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2\Tertiaire\TE2\"/>
    </mc:Choice>
  </mc:AlternateContent>
  <xr:revisionPtr revIDLastSave="0" documentId="13_ncr:1_{D03F0C3C-C25E-46EF-96D1-7CC777D20A3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<sst xmlns="http://schemas.openxmlformats.org/spreadsheetml/2006/main" count="1547" uniqueCount="536">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</sst>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164" fontId="11" fillId="5" borderId="15" xfId="0" applyNumberFormat="1" applyFont="1" applyFill="1" applyBorder="1" applyAlignment="1">
      <alignment horizontal="right"/>
    </xf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231.13396329110003</c:v>
                </c:pt>
                <c:pt idx="1">
                  <c:v>230.05474010599997</c:v>
                </c:pt>
                <c:pt idx="2">
                  <c:v>193.90241932339995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8.6413757753905449E-3</c:v>
                </c:pt>
                <c:pt idx="1">
                  <c:v>6.9572056914057835E-3</c:v>
                </c:pt>
                <c:pt idx="2">
                  <c:v>7.0660959966082114E-3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0.69408091304024855</c:v>
                </c:pt>
                <c:pt idx="1">
                  <c:v>0.64846858617988357</c:v>
                </c:pt>
                <c:pt idx="2">
                  <c:v>0.37300389183302135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0.10258601322107462</c:v>
                </c:pt>
                <c:pt idx="1">
                  <c:v>0.1022205843216633</c:v>
                </c:pt>
                <c:pt idx="2">
                  <c:v>9.7911814008815504E-2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3.6998234271241659E-2</c:v>
                </c:pt>
                <c:pt idx="1">
                  <c:v>6.0326902217852307E-2</c:v>
                </c:pt>
                <c:pt idx="2">
                  <c:v>0.17656228753560968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8.3952357050487855E-2</c:v>
                </c:pt>
                <c:pt idx="1">
                  <c:v>0.13922108436518449</c:v>
                </c:pt>
                <c:pt idx="2">
                  <c:v>0.26336672852440962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7.3741106641556836E-2</c:v>
                </c:pt>
                <c:pt idx="1">
                  <c:v>4.2805637224010519E-2</c:v>
                </c:pt>
                <c:pt idx="2">
                  <c:v>8.2089182101535721E-2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0.95161573824002299</c:v>
                </c:pt>
                <c:pt idx="1">
                  <c:v>0.93912696517801186</c:v>
                </c:pt>
                <c:pt idx="2">
                  <c:v>0.93651036759481066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4.8384261759976933E-2</c:v>
                </c:pt>
                <c:pt idx="1">
                  <c:v>6.087303482198813E-2</c:v>
                </c:pt>
                <c:pt idx="2">
                  <c:v>6.3489632405189414E-2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0.98439656249912255</c:v>
                </c:pt>
                <c:pt idx="1">
                  <c:v>0.97850009739240973</c:v>
                </c:pt>
                <c:pt idx="2">
                  <c:v>0.95693676438195818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1.5603437500877441E-2</c:v>
                </c:pt>
                <c:pt idx="1">
                  <c:v>2.1499902607590219E-2</c:v>
                </c:pt>
                <c:pt idx="2">
                  <c:v>4.3063235618041852E-2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45.73811779110585</c:v>
                </c:pt>
                <c:pt idx="1">
                  <c:v>33.973497111558316</c:v>
                </c:pt>
                <c:pt idx="2">
                  <c:v>22.469042352335308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127.30966094364807</c:v>
                </c:pt>
                <c:pt idx="1">
                  <c:v>112.21279725345842</c:v>
                </c:pt>
                <c:pt idx="2">
                  <c:v>78.162570033759522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24.600793489287653</c:v>
                </c:pt>
                <c:pt idx="1">
                  <c:v>19.624903058194789</c:v>
                </c:pt>
                <c:pt idx="2">
                  <c:v>15.020020112542587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107.99915119408739</c:v>
                </c:pt>
                <c:pt idx="1">
                  <c:v>112.19957772515016</c:v>
                </c:pt>
                <c:pt idx="2">
                  <c:v>133.22602152273183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0.10390408694544481</c:v>
                </c:pt>
                <c:pt idx="1">
                  <c:v>5.8093087433282398E-2</c:v>
                </c:pt>
                <c:pt idx="2">
                  <c:v>1.5116191211133143E-2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0.71051933789241706</c:v>
                </c:pt>
                <c:pt idx="1">
                  <c:v>0.60897147295733578</c:v>
                </c:pt>
                <c:pt idx="2">
                  <c:v>0.21807842216127218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0.17711986544553859</c:v>
                </c:pt>
                <c:pt idx="1">
                  <c:v>0.21442634494773838</c:v>
                </c:pt>
                <c:pt idx="2">
                  <c:v>0.10418439350557593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8.4567097919281166E-3</c:v>
                </c:pt>
                <c:pt idx="1">
                  <c:v>0.11850909475386892</c:v>
                </c:pt>
                <c:pt idx="2">
                  <c:v>0.66262099311952716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0.1527436945906214</c:v>
                </c:pt>
                <c:pt idx="1">
                  <c:v>9.4174937670648981E-2</c:v>
                </c:pt>
                <c:pt idx="2">
                  <c:v>4.8375443609881816E-2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0.76170582838486389</c:v>
                </c:pt>
                <c:pt idx="1">
                  <c:v>0.69927237070222636</c:v>
                </c:pt>
                <c:pt idx="2">
                  <c:v>0.56169007926812453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8.5550477187533364E-2</c:v>
                </c:pt>
                <c:pt idx="1">
                  <c:v>0.20655269159891623</c:v>
                </c:pt>
                <c:pt idx="2">
                  <c:v>0.39025239229610242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81.950785300185998</v>
      </c>
      <c r="D3">
        <v>83.266531665913007</v>
      </c>
      <c r="E3">
        <v>84.607581080000003</v>
      </c>
      <c r="F3">
        <v>84.624025090000004</v>
      </c>
      <c r="G3">
        <v>81.349999969999999</v>
      </c>
      <c r="H3">
        <v>78.01651683</v>
      </c>
      <c r="I3">
        <v>77.95294165</v>
      </c>
      <c r="J3">
        <v>76.879655830000004</v>
      </c>
      <c r="K3">
        <v>73.554983500000006</v>
      </c>
      <c r="L3">
        <v>71.667970010000005</v>
      </c>
      <c r="M3">
        <v>71.197415430000007</v>
      </c>
      <c r="N3">
        <v>71.374899760000005</v>
      </c>
      <c r="O3">
        <v>71.603651040000003</v>
      </c>
      <c r="P3">
        <v>70.379215239999894</v>
      </c>
      <c r="Q3">
        <v>68.355352400000001</v>
      </c>
      <c r="R3">
        <v>67.501094289999997</v>
      </c>
      <c r="S3">
        <v>66.411551810000006</v>
      </c>
      <c r="T3">
        <v>65.601010389999999</v>
      </c>
      <c r="U3">
        <v>65.142636210000006</v>
      </c>
      <c r="V3">
        <v>64.893698119999996</v>
      </c>
      <c r="W3">
        <v>64.252748049999994</v>
      </c>
      <c r="X3">
        <v>63.450651700000002</v>
      </c>
      <c r="Y3">
        <v>62.576161759999998</v>
      </c>
      <c r="Z3">
        <v>61.944714650000002</v>
      </c>
      <c r="AA3">
        <v>61.474266870000001</v>
      </c>
      <c r="AB3">
        <v>61.124208119999999</v>
      </c>
      <c r="AC3">
        <v>60.854311809999999</v>
      </c>
      <c r="AD3">
        <v>60.33331871</v>
      </c>
      <c r="AE3">
        <v>59.810989620000001</v>
      </c>
      <c r="AF3">
        <v>59.275436659999997</v>
      </c>
      <c r="AG3">
        <v>58.71985239</v>
      </c>
      <c r="AH3">
        <v>58.153666459999997</v>
      </c>
      <c r="AI3">
        <v>57.557615630000001</v>
      </c>
      <c r="AJ3">
        <v>56.948860199999999</v>
      </c>
      <c r="AK3">
        <v>56.342708119999998</v>
      </c>
      <c r="AL3">
        <v>55.732868250000003</v>
      </c>
      <c r="AM3">
        <v>55.122181019999999</v>
      </c>
      <c r="AN3">
        <v>54.542778849999998</v>
      </c>
      <c r="AO3">
        <v>53.933575849999997</v>
      </c>
      <c r="AP3">
        <v>53.307017549999998</v>
      </c>
      <c r="AQ3">
        <v>52.68319236</v>
      </c>
      <c r="AR3">
        <v>52.055173830000001</v>
      </c>
      <c r="AS3">
        <v>51.439128119999999</v>
      </c>
      <c r="AT3">
        <v>50.827653089999998</v>
      </c>
      <c r="AU3">
        <v>50.226967649999999</v>
      </c>
      <c r="AV3">
        <v>49.644651789999998</v>
      </c>
      <c r="AW3">
        <v>49.11769391</v>
      </c>
    </row>
    <row r="4" spans="1:49" x14ac:dyDescent="0.25">
      <c r="B4" s="16" t="s">
        <v>332</v>
      </c>
      <c r="C4">
        <v>81.272732788877605</v>
      </c>
      <c r="D4">
        <v>82.577592802213303</v>
      </c>
      <c r="E4">
        <v>83.907546510000003</v>
      </c>
      <c r="F4">
        <v>83.517348999999996</v>
      </c>
      <c r="G4">
        <v>79.897254840000002</v>
      </c>
      <c r="H4">
        <v>76.252157440000005</v>
      </c>
      <c r="I4">
        <v>75.820975259999997</v>
      </c>
      <c r="J4">
        <v>74.414842500000006</v>
      </c>
      <c r="K4">
        <v>70.851902679999995</v>
      </c>
      <c r="L4">
        <v>68.699851289999998</v>
      </c>
      <c r="M4">
        <v>67.918205180000001</v>
      </c>
      <c r="N4">
        <v>67.757716619999997</v>
      </c>
      <c r="O4">
        <v>67.772737280000001</v>
      </c>
      <c r="P4">
        <v>66.404720609999998</v>
      </c>
      <c r="Q4">
        <v>64.281506309999997</v>
      </c>
      <c r="R4">
        <v>63.256287899999997</v>
      </c>
      <c r="S4">
        <v>63.198277910000002</v>
      </c>
      <c r="T4">
        <v>62.231559539999999</v>
      </c>
      <c r="U4">
        <v>61.604755019999999</v>
      </c>
      <c r="V4">
        <v>61.180111770000003</v>
      </c>
      <c r="W4">
        <v>60.459815769999999</v>
      </c>
      <c r="X4">
        <v>59.589554069999998</v>
      </c>
      <c r="Y4">
        <v>58.768469070000002</v>
      </c>
      <c r="Z4">
        <v>58.175644579999997</v>
      </c>
      <c r="AA4">
        <v>57.734031860000002</v>
      </c>
      <c r="AB4">
        <v>57.404361430000002</v>
      </c>
      <c r="AC4">
        <v>57.149925170000003</v>
      </c>
      <c r="AD4">
        <v>56.66372097</v>
      </c>
      <c r="AE4">
        <v>56.176374869999997</v>
      </c>
      <c r="AF4">
        <v>55.676729960000003</v>
      </c>
      <c r="AG4">
        <v>55.157902139999997</v>
      </c>
      <c r="AH4">
        <v>54.629235970000003</v>
      </c>
      <c r="AI4">
        <v>54.067805419999999</v>
      </c>
      <c r="AJ4">
        <v>53.494395359999999</v>
      </c>
      <c r="AK4">
        <v>52.92338221</v>
      </c>
      <c r="AL4">
        <v>52.349430910000002</v>
      </c>
      <c r="AM4">
        <v>51.774646300000001</v>
      </c>
      <c r="AN4">
        <v>51.218497220000003</v>
      </c>
      <c r="AO4">
        <v>50.634168289999998</v>
      </c>
      <c r="AP4">
        <v>50.033349940000001</v>
      </c>
      <c r="AQ4">
        <v>49.434892740000002</v>
      </c>
      <c r="AR4">
        <v>48.832284459999997</v>
      </c>
      <c r="AS4">
        <v>48.238867620000001</v>
      </c>
      <c r="AT4">
        <v>47.649768909999999</v>
      </c>
      <c r="AU4">
        <v>47.070813280000003</v>
      </c>
      <c r="AV4">
        <v>46.509092590000002</v>
      </c>
      <c r="AW4">
        <v>45.999229579999998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0.70003457099999999</v>
      </c>
      <c r="F5">
        <v>1.1066760879999999</v>
      </c>
      <c r="G5">
        <v>1.452745129</v>
      </c>
      <c r="H5">
        <v>1.7643593829999999</v>
      </c>
      <c r="I5">
        <v>2.131966384</v>
      </c>
      <c r="J5">
        <v>2.4648133290000001</v>
      </c>
      <c r="K5">
        <v>2.7030808159999999</v>
      </c>
      <c r="L5">
        <v>2.9681187269999998</v>
      </c>
      <c r="M5">
        <v>3.2792102509999999</v>
      </c>
      <c r="N5">
        <v>3.6171831490000002</v>
      </c>
      <c r="O5">
        <v>3.8309137600000001</v>
      </c>
      <c r="P5">
        <v>3.974494628</v>
      </c>
      <c r="Q5">
        <v>4.0738460910000001</v>
      </c>
      <c r="R5">
        <v>4.2448063930000002</v>
      </c>
      <c r="S5">
        <v>3.213273907</v>
      </c>
      <c r="T5">
        <v>3.3694508519999999</v>
      </c>
      <c r="U5">
        <v>3.5378811959999998</v>
      </c>
      <c r="V5">
        <v>3.7135863589999998</v>
      </c>
      <c r="W5">
        <v>3.7929322820000002</v>
      </c>
      <c r="X5">
        <v>3.8610976290000001</v>
      </c>
      <c r="Y5">
        <v>3.807692694</v>
      </c>
      <c r="Z5">
        <v>3.7690700669999999</v>
      </c>
      <c r="AA5">
        <v>3.7402350110000002</v>
      </c>
      <c r="AB5">
        <v>3.7198466899999998</v>
      </c>
      <c r="AC5">
        <v>3.7043866419999998</v>
      </c>
      <c r="AD5">
        <v>3.6695977389999999</v>
      </c>
      <c r="AE5">
        <v>3.6346147530000001</v>
      </c>
      <c r="AF5">
        <v>3.5987066959999998</v>
      </c>
      <c r="AG5">
        <v>3.561950247</v>
      </c>
      <c r="AH5">
        <v>3.5244304890000002</v>
      </c>
      <c r="AI5">
        <v>3.489810216</v>
      </c>
      <c r="AJ5">
        <v>3.454464846</v>
      </c>
      <c r="AK5">
        <v>3.4193259010000001</v>
      </c>
      <c r="AL5">
        <v>3.3834373430000002</v>
      </c>
      <c r="AM5">
        <v>3.3475347150000001</v>
      </c>
      <c r="AN5">
        <v>3.3242816350000002</v>
      </c>
      <c r="AO5">
        <v>3.299407564</v>
      </c>
      <c r="AP5">
        <v>3.2736676139999998</v>
      </c>
      <c r="AQ5">
        <v>3.2482996279999998</v>
      </c>
      <c r="AR5">
        <v>3.2228893649999999</v>
      </c>
      <c r="AS5">
        <v>3.200260509</v>
      </c>
      <c r="AT5">
        <v>3.177884181</v>
      </c>
      <c r="AU5">
        <v>3.1561543730000001</v>
      </c>
      <c r="AV5">
        <v>3.135559201</v>
      </c>
      <c r="AW5">
        <v>3.1184643310000002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29.721453270000001</v>
      </c>
      <c r="F6">
        <v>30.297545809999999</v>
      </c>
      <c r="G6">
        <v>30.91621945</v>
      </c>
      <c r="H6">
        <v>28.767248840000001</v>
      </c>
      <c r="I6">
        <v>29.834942330000001</v>
      </c>
      <c r="J6">
        <v>30.955961219999999</v>
      </c>
      <c r="K6">
        <v>31.399800750000001</v>
      </c>
      <c r="L6">
        <v>31.312994580000002</v>
      </c>
      <c r="M6">
        <v>31.206135840000002</v>
      </c>
      <c r="N6">
        <v>30.550514150000001</v>
      </c>
      <c r="O6">
        <v>29.25612009</v>
      </c>
      <c r="P6">
        <v>28.747153969999999</v>
      </c>
      <c r="Q6">
        <v>28.648704160000001</v>
      </c>
      <c r="R6">
        <v>27.782442830000001</v>
      </c>
      <c r="S6">
        <v>26.199905820000001</v>
      </c>
      <c r="T6">
        <v>26.254743479999998</v>
      </c>
      <c r="U6">
        <v>26.01672555</v>
      </c>
      <c r="V6">
        <v>25.568980100000001</v>
      </c>
      <c r="W6">
        <v>25.24158714</v>
      </c>
      <c r="X6">
        <v>25.09433263</v>
      </c>
      <c r="Y6">
        <v>24.80056137</v>
      </c>
      <c r="Z6">
        <v>24.621097689999999</v>
      </c>
      <c r="AA6">
        <v>24.51165168</v>
      </c>
      <c r="AB6">
        <v>24.503186280000001</v>
      </c>
      <c r="AC6">
        <v>24.522009270000002</v>
      </c>
      <c r="AD6">
        <v>24.294913380000001</v>
      </c>
      <c r="AE6">
        <v>24.101327349999998</v>
      </c>
      <c r="AF6">
        <v>23.93052947</v>
      </c>
      <c r="AG6">
        <v>23.750212560000001</v>
      </c>
      <c r="AH6">
        <v>23.581794330000001</v>
      </c>
      <c r="AI6">
        <v>23.341147800000002</v>
      </c>
      <c r="AJ6">
        <v>23.101206990000001</v>
      </c>
      <c r="AK6">
        <v>22.860122</v>
      </c>
      <c r="AL6">
        <v>22.591363770000001</v>
      </c>
      <c r="AM6">
        <v>22.319355779999999</v>
      </c>
      <c r="AN6">
        <v>22.039687010000002</v>
      </c>
      <c r="AO6">
        <v>21.75012418</v>
      </c>
      <c r="AP6">
        <v>21.454745549999998</v>
      </c>
      <c r="AQ6">
        <v>21.15360313</v>
      </c>
      <c r="AR6">
        <v>20.84498417</v>
      </c>
      <c r="AS6">
        <v>20.434190999999998</v>
      </c>
      <c r="AT6">
        <v>20.012996900000001</v>
      </c>
      <c r="AU6">
        <v>19.581617470000001</v>
      </c>
      <c r="AV6">
        <v>19.138787099999998</v>
      </c>
      <c r="AW6">
        <v>18.685910790000001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0.38143942939999997</v>
      </c>
      <c r="F7">
        <v>0.35243943119999999</v>
      </c>
      <c r="G7">
        <v>0.32597546989999998</v>
      </c>
      <c r="H7">
        <v>0.27492761630000001</v>
      </c>
      <c r="I7">
        <v>0.25844416840000001</v>
      </c>
      <c r="J7">
        <v>0.2430565482</v>
      </c>
      <c r="K7">
        <v>0.22346598300000001</v>
      </c>
      <c r="L7">
        <v>0.20199035409999999</v>
      </c>
      <c r="M7">
        <v>0.1824599368</v>
      </c>
      <c r="N7">
        <v>0.1619077162</v>
      </c>
      <c r="O7">
        <v>0.14351567130000001</v>
      </c>
      <c r="P7">
        <v>0.1305302065</v>
      </c>
      <c r="Q7">
        <v>0.1204078291</v>
      </c>
      <c r="R7">
        <v>0.108082093</v>
      </c>
      <c r="S7">
        <v>0.1097917024</v>
      </c>
      <c r="T7">
        <v>0.1795741656</v>
      </c>
      <c r="U7">
        <v>0.24419671870000001</v>
      </c>
      <c r="V7">
        <v>0.30262861149999998</v>
      </c>
      <c r="W7">
        <v>0.2591959485</v>
      </c>
      <c r="X7">
        <v>0.21855271870000001</v>
      </c>
      <c r="Y7">
        <v>0.21466813200000001</v>
      </c>
      <c r="Z7">
        <v>0.21178775329999999</v>
      </c>
      <c r="AA7">
        <v>0.2095146336</v>
      </c>
      <c r="AB7">
        <v>0.2081092444</v>
      </c>
      <c r="AC7">
        <v>0.20693093260000001</v>
      </c>
      <c r="AD7">
        <v>0.21168807110000001</v>
      </c>
      <c r="AE7">
        <v>0.2167506374</v>
      </c>
      <c r="AF7">
        <v>0.22204797270000001</v>
      </c>
      <c r="AG7">
        <v>0.22766831370000001</v>
      </c>
      <c r="AH7">
        <v>0.23345943520000001</v>
      </c>
      <c r="AI7">
        <v>0.23406930870000001</v>
      </c>
      <c r="AJ7">
        <v>0.23471879700000001</v>
      </c>
      <c r="AK7">
        <v>0.2353907127</v>
      </c>
      <c r="AL7">
        <v>0.23595640400000001</v>
      </c>
      <c r="AM7">
        <v>0.2365272652</v>
      </c>
      <c r="AN7">
        <v>0.24225882500000001</v>
      </c>
      <c r="AO7">
        <v>0.24799933690000001</v>
      </c>
      <c r="AP7">
        <v>0.2537918039</v>
      </c>
      <c r="AQ7">
        <v>0.25963663079999999</v>
      </c>
      <c r="AR7">
        <v>0.2655118199</v>
      </c>
      <c r="AS7">
        <v>0.26892389999999999</v>
      </c>
      <c r="AT7">
        <v>0.27232225609999999</v>
      </c>
      <c r="AU7">
        <v>0.27570624690000001</v>
      </c>
      <c r="AV7">
        <v>0.27905362919999999</v>
      </c>
      <c r="AW7">
        <v>0.28237936270000003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1.5233057169999999</v>
      </c>
      <c r="F8">
        <v>1.4912018010000001</v>
      </c>
      <c r="G8">
        <v>1.461259299</v>
      </c>
      <c r="H8">
        <v>1.3057233610000001</v>
      </c>
      <c r="I8">
        <v>1.300438998</v>
      </c>
      <c r="J8">
        <v>1.2957493920000001</v>
      </c>
      <c r="K8">
        <v>1.2621633050000001</v>
      </c>
      <c r="L8">
        <v>1.2087185810000001</v>
      </c>
      <c r="M8">
        <v>1.156784678</v>
      </c>
      <c r="N8">
        <v>1.087534378</v>
      </c>
      <c r="O8">
        <v>1.1617998869999999</v>
      </c>
      <c r="P8">
        <v>1.273501861</v>
      </c>
      <c r="Q8">
        <v>1.4157932600000001</v>
      </c>
      <c r="R8">
        <v>1.5316354729999999</v>
      </c>
      <c r="S8">
        <v>2.3232520509999999</v>
      </c>
      <c r="T8">
        <v>1.7722357529999999</v>
      </c>
      <c r="U8">
        <v>1.2266815959999999</v>
      </c>
      <c r="V8">
        <v>0.70498294360000002</v>
      </c>
      <c r="W8">
        <v>0.66903593809999995</v>
      </c>
      <c r="X8">
        <v>0.63850302520000002</v>
      </c>
      <c r="Y8">
        <v>0.63186419000000005</v>
      </c>
      <c r="Z8">
        <v>0.62812834120000005</v>
      </c>
      <c r="AA8">
        <v>0.62617563220000005</v>
      </c>
      <c r="AB8">
        <v>0.62677822969999997</v>
      </c>
      <c r="AC8">
        <v>0.6280817286</v>
      </c>
      <c r="AD8">
        <v>0.63512338099999999</v>
      </c>
      <c r="AE8">
        <v>0.64306696610000003</v>
      </c>
      <c r="AF8">
        <v>0.65167605210000001</v>
      </c>
      <c r="AG8">
        <v>0.6608232101</v>
      </c>
      <c r="AH8">
        <v>0.67041075920000004</v>
      </c>
      <c r="AI8">
        <v>0.67997098980000004</v>
      </c>
      <c r="AJ8">
        <v>0.68973012869999994</v>
      </c>
      <c r="AK8">
        <v>0.69964176050000004</v>
      </c>
      <c r="AL8">
        <v>0.70968053109999996</v>
      </c>
      <c r="AM8">
        <v>0.71983153519999998</v>
      </c>
      <c r="AN8">
        <v>0.72932563029999997</v>
      </c>
      <c r="AO8">
        <v>0.73874293440000005</v>
      </c>
      <c r="AP8">
        <v>0.74821451770000003</v>
      </c>
      <c r="AQ8">
        <v>0.75774174579999998</v>
      </c>
      <c r="AR8">
        <v>0.76726118909999996</v>
      </c>
      <c r="AS8">
        <v>1.0612673560000001</v>
      </c>
      <c r="AT8">
        <v>1.3591374199999999</v>
      </c>
      <c r="AU8">
        <v>1.660758183</v>
      </c>
      <c r="AV8">
        <v>1.965864109</v>
      </c>
      <c r="AW8">
        <v>2.2744019170000001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1.5199342149999999</v>
      </c>
      <c r="F9">
        <v>1.44818103</v>
      </c>
      <c r="G9">
        <v>1.3812186630000001</v>
      </c>
      <c r="H9">
        <v>1.201254533</v>
      </c>
      <c r="I9">
        <v>1.1644546120000001</v>
      </c>
      <c r="J9">
        <v>1.129281749</v>
      </c>
      <c r="K9">
        <v>1.0706451669999999</v>
      </c>
      <c r="L9">
        <v>0.99793883699999997</v>
      </c>
      <c r="M9">
        <v>0.92956544080000003</v>
      </c>
      <c r="N9">
        <v>0.85058780369999998</v>
      </c>
      <c r="O9">
        <v>0.75262300069999999</v>
      </c>
      <c r="P9">
        <v>0.68330679660000004</v>
      </c>
      <c r="Q9">
        <v>0.62919606390000005</v>
      </c>
      <c r="R9">
        <v>0.56378247589999997</v>
      </c>
      <c r="S9">
        <v>0.21639970729999999</v>
      </c>
      <c r="T9">
        <v>0.17748280550000001</v>
      </c>
      <c r="U9">
        <v>0.1383731175</v>
      </c>
      <c r="V9">
        <v>0.10053787660000001</v>
      </c>
      <c r="W9">
        <v>7.8336685700000006E-2</v>
      </c>
      <c r="X9">
        <v>5.7191342899999997E-2</v>
      </c>
      <c r="Y9">
        <v>5.6576652599999999E-2</v>
      </c>
      <c r="Z9">
        <v>5.6222116699999998E-2</v>
      </c>
      <c r="AA9">
        <v>5.6027260000000002E-2</v>
      </c>
      <c r="AB9">
        <v>5.6061130299999998E-2</v>
      </c>
      <c r="AC9">
        <v>5.6157621099999999E-2</v>
      </c>
      <c r="AD9">
        <v>5.6772915799999997E-2</v>
      </c>
      <c r="AE9">
        <v>5.7468804999999998E-2</v>
      </c>
      <c r="AF9">
        <v>5.8224106400000003E-2</v>
      </c>
      <c r="AG9">
        <v>5.9026360200000003E-2</v>
      </c>
      <c r="AH9">
        <v>5.9867836700000003E-2</v>
      </c>
      <c r="AI9">
        <v>6.0718842600000003E-2</v>
      </c>
      <c r="AJ9">
        <v>6.1587581400000001E-2</v>
      </c>
      <c r="AK9">
        <v>6.2469907099999999E-2</v>
      </c>
      <c r="AL9">
        <v>6.3363417000000005E-2</v>
      </c>
      <c r="AM9">
        <v>6.4266915100000002E-2</v>
      </c>
      <c r="AN9">
        <v>6.5111871099999996E-2</v>
      </c>
      <c r="AO9">
        <v>6.5949936000000001E-2</v>
      </c>
      <c r="AP9">
        <v>6.6792811999999896E-2</v>
      </c>
      <c r="AQ9">
        <v>6.7640620900000004E-2</v>
      </c>
      <c r="AR9">
        <v>6.8487701100000006E-2</v>
      </c>
      <c r="AS9">
        <v>6.9126905099999997E-2</v>
      </c>
      <c r="AT9">
        <v>6.9759259300000001E-2</v>
      </c>
      <c r="AU9">
        <v>7.0384692499999998E-2</v>
      </c>
      <c r="AV9">
        <v>7.0997637899999896E-2</v>
      </c>
      <c r="AW9">
        <v>7.1602036199999997E-2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0.30707470139999998</v>
      </c>
      <c r="F10">
        <v>0.50784512069999999</v>
      </c>
      <c r="G10">
        <v>0.6997129071</v>
      </c>
      <c r="H10">
        <v>0.80371806960000003</v>
      </c>
      <c r="I10">
        <v>0.97456947719999998</v>
      </c>
      <c r="J10">
        <v>1.1387551950000001</v>
      </c>
      <c r="K10">
        <v>1.2641952169999999</v>
      </c>
      <c r="L10">
        <v>1.3475091219999999</v>
      </c>
      <c r="M10">
        <v>1.4051040370000001</v>
      </c>
      <c r="N10">
        <v>1.4095784280000001</v>
      </c>
      <c r="O10">
        <v>1.5677406890000001</v>
      </c>
      <c r="P10">
        <v>1.7891186130000001</v>
      </c>
      <c r="Q10">
        <v>2.070789912</v>
      </c>
      <c r="R10">
        <v>2.3323206970000001</v>
      </c>
      <c r="S10">
        <v>3.1690020670000001</v>
      </c>
      <c r="T10">
        <v>3.339685802</v>
      </c>
      <c r="U10">
        <v>3.4656714129999999</v>
      </c>
      <c r="V10">
        <v>3.5537608060000001</v>
      </c>
      <c r="W10">
        <v>3.8223233099999998</v>
      </c>
      <c r="X10">
        <v>4.1107037230000003</v>
      </c>
      <c r="Y10">
        <v>4.3493409710000002</v>
      </c>
      <c r="Z10">
        <v>4.6048269629999998</v>
      </c>
      <c r="AA10">
        <v>4.8723322429999998</v>
      </c>
      <c r="AB10">
        <v>5.0653441629999998</v>
      </c>
      <c r="AC10">
        <v>5.2646817349999999</v>
      </c>
      <c r="AD10">
        <v>5.5845982730000001</v>
      </c>
      <c r="AE10">
        <v>5.9129605180000002</v>
      </c>
      <c r="AF10">
        <v>6.2485613789999999</v>
      </c>
      <c r="AG10">
        <v>6.6043324339999998</v>
      </c>
      <c r="AH10">
        <v>6.9665451520000001</v>
      </c>
      <c r="AI10">
        <v>7.345042598</v>
      </c>
      <c r="AJ10">
        <v>7.7286509040000002</v>
      </c>
      <c r="AK10">
        <v>8.1169928660000004</v>
      </c>
      <c r="AL10">
        <v>8.5220783030000007</v>
      </c>
      <c r="AM10">
        <v>8.9318111049999995</v>
      </c>
      <c r="AN10">
        <v>9.3510377640000009</v>
      </c>
      <c r="AO10">
        <v>9.7732565680000008</v>
      </c>
      <c r="AP10">
        <v>10.20008638</v>
      </c>
      <c r="AQ10">
        <v>10.631539050000001</v>
      </c>
      <c r="AR10">
        <v>11.06669419</v>
      </c>
      <c r="AS10">
        <v>11.48631917</v>
      </c>
      <c r="AT10">
        <v>11.9091831</v>
      </c>
      <c r="AU10">
        <v>12.335150560000001</v>
      </c>
      <c r="AV10">
        <v>12.763097930000001</v>
      </c>
      <c r="AW10">
        <v>13.19355455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6.9091807800000002E-2</v>
      </c>
      <c r="F11">
        <v>8.73762176E-2</v>
      </c>
      <c r="G11">
        <v>0.1106117964</v>
      </c>
      <c r="H11">
        <v>0.12768581970000001</v>
      </c>
      <c r="I11">
        <v>0.16428534189999999</v>
      </c>
      <c r="J11">
        <v>0.21146922879999999</v>
      </c>
      <c r="K11">
        <v>0.26610868840000002</v>
      </c>
      <c r="L11">
        <v>0.32921987029999999</v>
      </c>
      <c r="M11">
        <v>0.4070340167</v>
      </c>
      <c r="N11">
        <v>0.49435451959999999</v>
      </c>
      <c r="O11">
        <v>0.56734171440000003</v>
      </c>
      <c r="P11">
        <v>0.66808364929999997</v>
      </c>
      <c r="Q11">
        <v>0.79790093090000003</v>
      </c>
      <c r="R11">
        <v>0.92730461149999999</v>
      </c>
      <c r="S11">
        <v>1.3965954620000001</v>
      </c>
      <c r="T11">
        <v>1.47181666</v>
      </c>
      <c r="U11">
        <v>1.5273391650000001</v>
      </c>
      <c r="V11">
        <v>1.566160612</v>
      </c>
      <c r="W11">
        <v>1.6172315070000001</v>
      </c>
      <c r="X11">
        <v>1.67815439</v>
      </c>
      <c r="Y11">
        <v>1.786844992</v>
      </c>
      <c r="Z11">
        <v>1.9023402039999999</v>
      </c>
      <c r="AA11">
        <v>2.022763775</v>
      </c>
      <c r="AB11">
        <v>2.1505972010000001</v>
      </c>
      <c r="AC11">
        <v>2.281277593</v>
      </c>
      <c r="AD11">
        <v>2.5796367490000001</v>
      </c>
      <c r="AE11">
        <v>2.8821977689999998</v>
      </c>
      <c r="AF11">
        <v>3.1889119290000001</v>
      </c>
      <c r="AG11">
        <v>3.5136995290000002</v>
      </c>
      <c r="AH11">
        <v>3.8429601629999999</v>
      </c>
      <c r="AI11">
        <v>4.1884246789999997</v>
      </c>
      <c r="AJ11">
        <v>4.5381988089999998</v>
      </c>
      <c r="AK11">
        <v>4.8921259389999996</v>
      </c>
      <c r="AL11">
        <v>5.2626759500000002</v>
      </c>
      <c r="AM11">
        <v>5.6374920389999996</v>
      </c>
      <c r="AN11">
        <v>6.0253603480000004</v>
      </c>
      <c r="AO11">
        <v>6.4167304889999999</v>
      </c>
      <c r="AP11">
        <v>6.8126211769999996</v>
      </c>
      <c r="AQ11">
        <v>7.213037817</v>
      </c>
      <c r="AR11">
        <v>7.617344954</v>
      </c>
      <c r="AS11">
        <v>7.8601447719999999</v>
      </c>
      <c r="AT11">
        <v>8.1045416059999997</v>
      </c>
      <c r="AU11">
        <v>8.3504602729999995</v>
      </c>
      <c r="AV11">
        <v>8.5971599879999996</v>
      </c>
      <c r="AW11">
        <v>8.8450207249999995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3.4539557539999999</v>
      </c>
      <c r="F12">
        <v>3.5185826069999999</v>
      </c>
      <c r="G12">
        <v>3.588064605</v>
      </c>
      <c r="H12">
        <v>3.336458865</v>
      </c>
      <c r="I12">
        <v>3.4580097969999999</v>
      </c>
      <c r="J12">
        <v>3.5855755889999998</v>
      </c>
      <c r="K12">
        <v>3.6345868659999998</v>
      </c>
      <c r="L12">
        <v>3.6221492</v>
      </c>
      <c r="M12">
        <v>3.607408291</v>
      </c>
      <c r="N12">
        <v>3.5292904420000002</v>
      </c>
      <c r="O12">
        <v>3.572776095</v>
      </c>
      <c r="P12">
        <v>3.7111124869999998</v>
      </c>
      <c r="Q12">
        <v>3.9096190270000002</v>
      </c>
      <c r="R12">
        <v>4.0079295549999996</v>
      </c>
      <c r="S12">
        <v>3.8723783269999998</v>
      </c>
      <c r="T12">
        <v>4.0809461919999999</v>
      </c>
      <c r="U12">
        <v>4.2348949559999998</v>
      </c>
      <c r="V12">
        <v>4.3425362410000004</v>
      </c>
      <c r="W12">
        <v>4.1232149969999998</v>
      </c>
      <c r="X12">
        <v>3.9372083770000001</v>
      </c>
      <c r="Y12">
        <v>3.894497855</v>
      </c>
      <c r="Z12">
        <v>3.8696996530000001</v>
      </c>
      <c r="AA12">
        <v>3.8558934460000001</v>
      </c>
      <c r="AB12">
        <v>3.8585402360000001</v>
      </c>
      <c r="AC12">
        <v>3.865498144</v>
      </c>
      <c r="AD12">
        <v>3.9061260369999999</v>
      </c>
      <c r="AE12">
        <v>3.9522956339999999</v>
      </c>
      <c r="AF12">
        <v>4.0025437789999998</v>
      </c>
      <c r="AG12">
        <v>4.0562504959999997</v>
      </c>
      <c r="AH12">
        <v>4.1126415779999999</v>
      </c>
      <c r="AI12">
        <v>4.1698645069999998</v>
      </c>
      <c r="AJ12">
        <v>4.2282921089999999</v>
      </c>
      <c r="AK12">
        <v>4.287639113</v>
      </c>
      <c r="AL12">
        <v>4.3478869710000003</v>
      </c>
      <c r="AM12">
        <v>4.4088078770000001</v>
      </c>
      <c r="AN12">
        <v>4.4658288099999996</v>
      </c>
      <c r="AO12">
        <v>4.5223646500000001</v>
      </c>
      <c r="AP12">
        <v>4.5792181980000004</v>
      </c>
      <c r="AQ12">
        <v>4.6363978379999997</v>
      </c>
      <c r="AR12">
        <v>4.6935155780000004</v>
      </c>
      <c r="AS12">
        <v>4.7369354709999998</v>
      </c>
      <c r="AT12">
        <v>4.7798806440000003</v>
      </c>
      <c r="AU12">
        <v>4.822346381</v>
      </c>
      <c r="AV12">
        <v>4.863951449</v>
      </c>
      <c r="AW12">
        <v>4.9049660389999996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0.2237451053</v>
      </c>
      <c r="F13">
        <v>0.23787783309999999</v>
      </c>
      <c r="G13">
        <v>0.2531604885</v>
      </c>
      <c r="H13">
        <v>0.24568061720000001</v>
      </c>
      <c r="I13">
        <v>0.26574236020000003</v>
      </c>
      <c r="J13">
        <v>0.2875695512</v>
      </c>
      <c r="K13">
        <v>0.3042205301</v>
      </c>
      <c r="L13">
        <v>0.31640930740000001</v>
      </c>
      <c r="M13">
        <v>0.32887257780000001</v>
      </c>
      <c r="N13">
        <v>0.335791124</v>
      </c>
      <c r="O13">
        <v>0.3790052995</v>
      </c>
      <c r="P13">
        <v>0.43893607089999997</v>
      </c>
      <c r="Q13">
        <v>0.51557192880000002</v>
      </c>
      <c r="R13">
        <v>0.58929475279999999</v>
      </c>
      <c r="S13">
        <v>0.46029956779999998</v>
      </c>
      <c r="T13">
        <v>0.60583517360000005</v>
      </c>
      <c r="U13">
        <v>0.73805118820000004</v>
      </c>
      <c r="V13">
        <v>0.855541467</v>
      </c>
      <c r="W13">
        <v>0.84072749869999996</v>
      </c>
      <c r="X13">
        <v>0.83200512069999999</v>
      </c>
      <c r="Y13">
        <v>0.85811256879999998</v>
      </c>
      <c r="Z13">
        <v>0.88777538180000004</v>
      </c>
      <c r="AA13">
        <v>0.91982835360000004</v>
      </c>
      <c r="AB13">
        <v>0.9546331817</v>
      </c>
      <c r="AC13">
        <v>0.99062464390000005</v>
      </c>
      <c r="AD13">
        <v>1.009389713</v>
      </c>
      <c r="AE13">
        <v>1.0296033280000001</v>
      </c>
      <c r="AF13">
        <v>1.0509153250000001</v>
      </c>
      <c r="AG13">
        <v>1.0736842529999999</v>
      </c>
      <c r="AH13">
        <v>1.097229741</v>
      </c>
      <c r="AI13">
        <v>1.1750266709999999</v>
      </c>
      <c r="AJ13">
        <v>1.253826836</v>
      </c>
      <c r="AK13">
        <v>1.3335776749999999</v>
      </c>
      <c r="AL13">
        <v>1.4171978249999999</v>
      </c>
      <c r="AM13">
        <v>1.5017793269999999</v>
      </c>
      <c r="AN13">
        <v>1.533666236</v>
      </c>
      <c r="AO13">
        <v>1.565551031</v>
      </c>
      <c r="AP13">
        <v>1.5977068640000001</v>
      </c>
      <c r="AQ13">
        <v>1.630136378</v>
      </c>
      <c r="AR13">
        <v>1.662701899</v>
      </c>
      <c r="AS13">
        <v>1.697627102</v>
      </c>
      <c r="AT13">
        <v>1.7326526179999999</v>
      </c>
      <c r="AU13">
        <v>1.767769119</v>
      </c>
      <c r="AV13">
        <v>1.8028277079999999</v>
      </c>
      <c r="AW13">
        <v>1.837917464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37.200000000000003</v>
      </c>
      <c r="F14">
        <v>37.941049849999999</v>
      </c>
      <c r="G14">
        <v>38.736222679999997</v>
      </c>
      <c r="H14">
        <v>36.062697720000003</v>
      </c>
      <c r="I14">
        <v>37.420887090000001</v>
      </c>
      <c r="J14">
        <v>38.847418470000001</v>
      </c>
      <c r="K14">
        <v>39.425186510000003</v>
      </c>
      <c r="L14">
        <v>39.336929859999998</v>
      </c>
      <c r="M14">
        <v>39.22336481</v>
      </c>
      <c r="N14">
        <v>38.419558559999999</v>
      </c>
      <c r="O14">
        <v>37.400922440000002</v>
      </c>
      <c r="P14">
        <v>37.44174366</v>
      </c>
      <c r="Q14">
        <v>38.10798312</v>
      </c>
      <c r="R14">
        <v>37.842792490000001</v>
      </c>
      <c r="S14">
        <v>37.747624700000003</v>
      </c>
      <c r="T14">
        <v>37.882320030000002</v>
      </c>
      <c r="U14">
        <v>37.591933699999998</v>
      </c>
      <c r="V14">
        <v>36.995128659999999</v>
      </c>
      <c r="W14">
        <v>36.651653019999998</v>
      </c>
      <c r="X14">
        <v>36.566651329999999</v>
      </c>
      <c r="Y14">
        <v>36.592466729999998</v>
      </c>
      <c r="Z14">
        <v>36.781878110000001</v>
      </c>
      <c r="AA14">
        <v>37.074187019999997</v>
      </c>
      <c r="AB14">
        <v>37.423249660000003</v>
      </c>
      <c r="AC14">
        <v>37.815261669999998</v>
      </c>
      <c r="AD14">
        <v>38.278248529999999</v>
      </c>
      <c r="AE14">
        <v>38.795670999999999</v>
      </c>
      <c r="AF14">
        <v>39.353410019999998</v>
      </c>
      <c r="AG14">
        <v>39.945697160000002</v>
      </c>
      <c r="AH14">
        <v>40.564909</v>
      </c>
      <c r="AI14">
        <v>41.194265399999999</v>
      </c>
      <c r="AJ14">
        <v>41.836212160000002</v>
      </c>
      <c r="AK14">
        <v>42.487959979999999</v>
      </c>
      <c r="AL14">
        <v>43.150203169999997</v>
      </c>
      <c r="AM14">
        <v>43.819871839999998</v>
      </c>
      <c r="AN14">
        <v>44.452276500000004</v>
      </c>
      <c r="AO14">
        <v>45.080719129999999</v>
      </c>
      <c r="AP14">
        <v>45.713177289999997</v>
      </c>
      <c r="AQ14">
        <v>46.349733209999997</v>
      </c>
      <c r="AR14">
        <v>46.986501500000003</v>
      </c>
      <c r="AS14">
        <v>47.614535670000002</v>
      </c>
      <c r="AT14">
        <v>48.240473809999997</v>
      </c>
      <c r="AU14">
        <v>48.864192920000001</v>
      </c>
      <c r="AV14">
        <v>49.48173955</v>
      </c>
      <c r="AW14">
        <v>50.09575289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37.372</v>
      </c>
      <c r="F15">
        <v>37.823162879999998</v>
      </c>
      <c r="G15">
        <v>37.293518140000003</v>
      </c>
      <c r="H15">
        <v>36.157058429999999</v>
      </c>
      <c r="I15">
        <v>37.111372860000003</v>
      </c>
      <c r="J15">
        <v>37.32127775</v>
      </c>
      <c r="K15">
        <v>36.26687467</v>
      </c>
      <c r="L15">
        <v>35.69912609</v>
      </c>
      <c r="M15">
        <v>35.738211589999999</v>
      </c>
      <c r="N15">
        <v>36.19006143</v>
      </c>
      <c r="O15">
        <v>36.805178089999998</v>
      </c>
      <c r="P15">
        <v>36.685171050000001</v>
      </c>
      <c r="Q15">
        <v>35.56839068</v>
      </c>
      <c r="R15">
        <v>34.492354679999998</v>
      </c>
      <c r="S15">
        <v>33.204581410000003</v>
      </c>
      <c r="T15">
        <v>31.862194500000001</v>
      </c>
      <c r="U15">
        <v>31.430380419999999</v>
      </c>
      <c r="V15">
        <v>31.30669786</v>
      </c>
      <c r="W15">
        <v>31.083271679999999</v>
      </c>
      <c r="X15">
        <v>30.79019255</v>
      </c>
      <c r="Y15">
        <v>30.75246125</v>
      </c>
      <c r="Z15">
        <v>30.72004166</v>
      </c>
      <c r="AA15">
        <v>30.65141066</v>
      </c>
      <c r="AB15">
        <v>30.567567180000001</v>
      </c>
      <c r="AC15">
        <v>30.479997560000001</v>
      </c>
      <c r="AD15">
        <v>30.454513039999998</v>
      </c>
      <c r="AE15">
        <v>30.419662840000001</v>
      </c>
      <c r="AF15">
        <v>30.385677300000001</v>
      </c>
      <c r="AG15">
        <v>30.35354903</v>
      </c>
      <c r="AH15">
        <v>30.331302869999998</v>
      </c>
      <c r="AI15">
        <v>30.323370359999998</v>
      </c>
      <c r="AJ15">
        <v>30.328559469999998</v>
      </c>
      <c r="AK15">
        <v>30.349388699999999</v>
      </c>
      <c r="AL15">
        <v>30.377105090000001</v>
      </c>
      <c r="AM15">
        <v>30.41038812</v>
      </c>
      <c r="AN15">
        <v>30.3552316</v>
      </c>
      <c r="AO15">
        <v>30.28075501</v>
      </c>
      <c r="AP15">
        <v>30.19679622</v>
      </c>
      <c r="AQ15">
        <v>30.11328293</v>
      </c>
      <c r="AR15">
        <v>30.025207170000002</v>
      </c>
      <c r="AS15">
        <v>29.954175750000001</v>
      </c>
      <c r="AT15">
        <v>29.873156479999999</v>
      </c>
      <c r="AU15">
        <v>29.78485483</v>
      </c>
      <c r="AV15">
        <v>29.69392341</v>
      </c>
      <c r="AW15">
        <v>29.622140999999999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34.363901859999999</v>
      </c>
      <c r="F16">
        <v>34.500434589999998</v>
      </c>
      <c r="G16">
        <v>33.745096220000001</v>
      </c>
      <c r="H16">
        <v>32.454954129999997</v>
      </c>
      <c r="I16">
        <v>33.044982179999998</v>
      </c>
      <c r="J16">
        <v>32.965950220000003</v>
      </c>
      <c r="K16">
        <v>31.778238399999999</v>
      </c>
      <c r="L16">
        <v>31.030435090000001</v>
      </c>
      <c r="M16">
        <v>30.81581718</v>
      </c>
      <c r="N16">
        <v>30.9557112</v>
      </c>
      <c r="O16">
        <v>30.518804200000002</v>
      </c>
      <c r="P16">
        <v>29.269488549999998</v>
      </c>
      <c r="Q16">
        <v>27.06048234</v>
      </c>
      <c r="R16">
        <v>24.756071420000001</v>
      </c>
      <c r="S16">
        <v>22.725963149999998</v>
      </c>
      <c r="T16">
        <v>21.707253609999999</v>
      </c>
      <c r="U16">
        <v>21.316465430000001</v>
      </c>
      <c r="V16">
        <v>21.13829114</v>
      </c>
      <c r="W16">
        <v>20.771823179999998</v>
      </c>
      <c r="X16">
        <v>20.359484559999999</v>
      </c>
      <c r="Y16">
        <v>20.125531540000001</v>
      </c>
      <c r="Z16">
        <v>19.895207840000001</v>
      </c>
      <c r="AA16">
        <v>19.641796729999999</v>
      </c>
      <c r="AB16">
        <v>19.374054659999999</v>
      </c>
      <c r="AC16">
        <v>19.104912479999999</v>
      </c>
      <c r="AD16">
        <v>18.90381455</v>
      </c>
      <c r="AE16">
        <v>18.69849863</v>
      </c>
      <c r="AF16">
        <v>18.49534504</v>
      </c>
      <c r="AG16">
        <v>18.29064434</v>
      </c>
      <c r="AH16">
        <v>18.093488860000001</v>
      </c>
      <c r="AI16">
        <v>18.005510189999999</v>
      </c>
      <c r="AJ16">
        <v>17.925703070000001</v>
      </c>
      <c r="AK16">
        <v>17.8554393</v>
      </c>
      <c r="AL16">
        <v>17.78760763</v>
      </c>
      <c r="AM16">
        <v>17.723230860000001</v>
      </c>
      <c r="AN16">
        <v>17.584913319999998</v>
      </c>
      <c r="AO16">
        <v>17.435975970000001</v>
      </c>
      <c r="AP16">
        <v>17.282250650000002</v>
      </c>
      <c r="AQ16">
        <v>17.129482660000001</v>
      </c>
      <c r="AR16">
        <v>16.974834900000001</v>
      </c>
      <c r="AS16">
        <v>16.82763576</v>
      </c>
      <c r="AT16">
        <v>16.67497041</v>
      </c>
      <c r="AU16">
        <v>16.518447760000001</v>
      </c>
      <c r="AV16">
        <v>16.360711290000001</v>
      </c>
      <c r="AW16">
        <v>16.21371156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1.60860863</v>
      </c>
      <c r="F17">
        <v>1.8734494260000001</v>
      </c>
      <c r="G17">
        <v>2.0794320480000001</v>
      </c>
      <c r="H17">
        <v>2.2310471270000001</v>
      </c>
      <c r="I17">
        <v>2.4993563499999998</v>
      </c>
      <c r="J17">
        <v>2.7118811310000002</v>
      </c>
      <c r="K17">
        <v>2.8151527440000002</v>
      </c>
      <c r="L17">
        <v>2.934320606</v>
      </c>
      <c r="M17">
        <v>3.0858091499999998</v>
      </c>
      <c r="N17">
        <v>3.2581608640000002</v>
      </c>
      <c r="O17">
        <v>4.2107353659999998</v>
      </c>
      <c r="P17">
        <v>5.2937602339999996</v>
      </c>
      <c r="Q17">
        <v>6.4156899190000001</v>
      </c>
      <c r="R17">
        <v>7.6939304770000003</v>
      </c>
      <c r="S17">
        <v>6.4410775210000004</v>
      </c>
      <c r="T17">
        <v>6.3812757820000003</v>
      </c>
      <c r="U17">
        <v>6.4886659570000003</v>
      </c>
      <c r="V17">
        <v>6.6523724819999996</v>
      </c>
      <c r="W17">
        <v>6.6255444020000001</v>
      </c>
      <c r="X17">
        <v>6.583804744</v>
      </c>
      <c r="Y17">
        <v>6.6568398630000001</v>
      </c>
      <c r="Z17">
        <v>6.7309653599999999</v>
      </c>
      <c r="AA17">
        <v>6.7970153819999997</v>
      </c>
      <c r="AB17">
        <v>6.8599181229999999</v>
      </c>
      <c r="AC17">
        <v>6.9216184910000003</v>
      </c>
      <c r="AD17">
        <v>7.0028030399999999</v>
      </c>
      <c r="AE17">
        <v>7.0810844419999999</v>
      </c>
      <c r="AF17">
        <v>7.1588009469999996</v>
      </c>
      <c r="AG17">
        <v>7.2363077340000004</v>
      </c>
      <c r="AH17">
        <v>7.3154396190000002</v>
      </c>
      <c r="AI17">
        <v>7.3290754629999997</v>
      </c>
      <c r="AJ17">
        <v>7.3458117649999997</v>
      </c>
      <c r="AK17">
        <v>7.3662803270000001</v>
      </c>
      <c r="AL17">
        <v>7.3878951280000003</v>
      </c>
      <c r="AM17">
        <v>7.4108292130000004</v>
      </c>
      <c r="AN17">
        <v>7.4296685699999996</v>
      </c>
      <c r="AO17">
        <v>7.4436051650000001</v>
      </c>
      <c r="AP17">
        <v>7.4550065400000003</v>
      </c>
      <c r="AQ17">
        <v>7.4663043509999998</v>
      </c>
      <c r="AR17">
        <v>7.4762533949999996</v>
      </c>
      <c r="AS17">
        <v>7.4599075130000001</v>
      </c>
      <c r="AT17">
        <v>7.4410724039999998</v>
      </c>
      <c r="AU17">
        <v>7.42042073</v>
      </c>
      <c r="AV17">
        <v>7.3991108289999996</v>
      </c>
      <c r="AW17">
        <v>7.3825701339999998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0.2010760788</v>
      </c>
      <c r="F18">
        <v>0.1903202926</v>
      </c>
      <c r="G18">
        <v>0.17549865619999999</v>
      </c>
      <c r="H18">
        <v>0.15912804159999999</v>
      </c>
      <c r="I18">
        <v>0.1527474026</v>
      </c>
      <c r="J18">
        <v>0.14366021239999999</v>
      </c>
      <c r="K18">
        <v>0.13055794879999999</v>
      </c>
      <c r="L18">
        <v>0.12018878869999999</v>
      </c>
      <c r="M18">
        <v>0.11252586909999999</v>
      </c>
      <c r="N18">
        <v>0.1065668348</v>
      </c>
      <c r="O18">
        <v>0.10520822439999999</v>
      </c>
      <c r="P18">
        <v>0.1010411335</v>
      </c>
      <c r="Q18">
        <v>9.3544769E-2</v>
      </c>
      <c r="R18">
        <v>8.5697193300000002E-2</v>
      </c>
      <c r="S18">
        <v>0.36022387639999998</v>
      </c>
      <c r="T18">
        <v>0.32335059980000003</v>
      </c>
      <c r="U18">
        <v>0.29740596530000002</v>
      </c>
      <c r="V18">
        <v>0.27518845019999999</v>
      </c>
      <c r="W18">
        <v>0.35105580759999999</v>
      </c>
      <c r="X18">
        <v>0.42589252399999999</v>
      </c>
      <c r="Y18">
        <v>0.42504731379999999</v>
      </c>
      <c r="Z18">
        <v>0.42427575680000001</v>
      </c>
      <c r="AA18">
        <v>0.42300464589999998</v>
      </c>
      <c r="AB18">
        <v>0.42141652190000001</v>
      </c>
      <c r="AC18">
        <v>0.41977896450000002</v>
      </c>
      <c r="AD18">
        <v>0.43503400219999999</v>
      </c>
      <c r="AE18">
        <v>0.45002075190000002</v>
      </c>
      <c r="AF18">
        <v>0.46488281320000002</v>
      </c>
      <c r="AG18">
        <v>0.47974658780000001</v>
      </c>
      <c r="AH18">
        <v>0.49463464979999999</v>
      </c>
      <c r="AI18">
        <v>0.51360441199999995</v>
      </c>
      <c r="AJ18">
        <v>0.53270920850000003</v>
      </c>
      <c r="AK18">
        <v>0.55202005949999999</v>
      </c>
      <c r="AL18">
        <v>0.57174075960000004</v>
      </c>
      <c r="AM18">
        <v>0.59152162669999997</v>
      </c>
      <c r="AN18">
        <v>0.60775728669999995</v>
      </c>
      <c r="AO18">
        <v>0.62351281709999995</v>
      </c>
      <c r="AP18">
        <v>0.63896355090000001</v>
      </c>
      <c r="AQ18">
        <v>0.65430920930000003</v>
      </c>
      <c r="AR18">
        <v>0.66943908699999999</v>
      </c>
      <c r="AS18">
        <v>0.68174277599999999</v>
      </c>
      <c r="AT18">
        <v>0.69380036570000003</v>
      </c>
      <c r="AU18">
        <v>0.70566187859999996</v>
      </c>
      <c r="AV18">
        <v>0.71742935080000003</v>
      </c>
      <c r="AW18">
        <v>0.72963533970000005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0.59518519319999996</v>
      </c>
      <c r="F19">
        <v>0.59038548359999998</v>
      </c>
      <c r="G19">
        <v>0.57053623509999996</v>
      </c>
      <c r="H19">
        <v>0.5421444513</v>
      </c>
      <c r="I19">
        <v>0.54538224580000005</v>
      </c>
      <c r="J19">
        <v>0.53755453360000005</v>
      </c>
      <c r="K19">
        <v>0.51197435270000002</v>
      </c>
      <c r="L19">
        <v>0.49393261970000002</v>
      </c>
      <c r="M19">
        <v>0.48463523790000002</v>
      </c>
      <c r="N19">
        <v>0.48099830110000003</v>
      </c>
      <c r="O19">
        <v>0.49110586769999998</v>
      </c>
      <c r="P19">
        <v>0.48778405279999998</v>
      </c>
      <c r="Q19">
        <v>0.46703868139999999</v>
      </c>
      <c r="R19">
        <v>0.4424904469</v>
      </c>
      <c r="S19">
        <v>1.2130186709999999</v>
      </c>
      <c r="T19">
        <v>1.0181939769999999</v>
      </c>
      <c r="U19">
        <v>0.86349639720000004</v>
      </c>
      <c r="V19">
        <v>0.72256667919999995</v>
      </c>
      <c r="W19">
        <v>0.72854297109999999</v>
      </c>
      <c r="X19">
        <v>0.7328518088</v>
      </c>
      <c r="Y19">
        <v>0.73256080749999997</v>
      </c>
      <c r="Z19">
        <v>0.73239589279999995</v>
      </c>
      <c r="AA19">
        <v>0.73136660509999996</v>
      </c>
      <c r="AB19">
        <v>0.72950556349999995</v>
      </c>
      <c r="AC19">
        <v>0.72755496939999997</v>
      </c>
      <c r="AD19">
        <v>0.72213662810000001</v>
      </c>
      <c r="AE19">
        <v>0.71653766360000004</v>
      </c>
      <c r="AF19">
        <v>0.71100143950000005</v>
      </c>
      <c r="AG19">
        <v>0.70543740560000001</v>
      </c>
      <c r="AH19">
        <v>0.70014437600000001</v>
      </c>
      <c r="AI19">
        <v>0.69745799389999996</v>
      </c>
      <c r="AJ19">
        <v>0.69508484910000001</v>
      </c>
      <c r="AK19">
        <v>0.69307915090000005</v>
      </c>
      <c r="AL19">
        <v>0.69120738339999999</v>
      </c>
      <c r="AM19">
        <v>0.68946809440000001</v>
      </c>
      <c r="AN19">
        <v>0.68719951909999999</v>
      </c>
      <c r="AO19">
        <v>0.68449905300000002</v>
      </c>
      <c r="AP19">
        <v>0.68159068450000004</v>
      </c>
      <c r="AQ19">
        <v>0.67869910629999997</v>
      </c>
      <c r="AR19">
        <v>0.67571155930000004</v>
      </c>
      <c r="AS19">
        <v>0.67513991939999995</v>
      </c>
      <c r="AT19">
        <v>0.67434177370000004</v>
      </c>
      <c r="AU19">
        <v>0.67337724659999998</v>
      </c>
      <c r="AV19">
        <v>0.67235091889999998</v>
      </c>
      <c r="AW19">
        <v>0.67175639180000002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0.2010760788</v>
      </c>
      <c r="F20">
        <v>0.2108387585</v>
      </c>
      <c r="G20">
        <v>0.2153795684</v>
      </c>
      <c r="H20">
        <v>0.21634296550000001</v>
      </c>
      <c r="I20">
        <v>0.23005689169999999</v>
      </c>
      <c r="J20">
        <v>0.2396973714</v>
      </c>
      <c r="K20">
        <v>0.24132117929999999</v>
      </c>
      <c r="L20">
        <v>0.24610556389999999</v>
      </c>
      <c r="M20">
        <v>0.25525555570000003</v>
      </c>
      <c r="N20">
        <v>0.26779979980000002</v>
      </c>
      <c r="O20">
        <v>0.28300839970000002</v>
      </c>
      <c r="P20">
        <v>0.29094392769999999</v>
      </c>
      <c r="Q20">
        <v>0.28833147139999998</v>
      </c>
      <c r="R20">
        <v>0.2827486843</v>
      </c>
      <c r="S20">
        <v>0.31503182619999998</v>
      </c>
      <c r="T20">
        <v>0.29273098469999997</v>
      </c>
      <c r="U20">
        <v>0.27951952839999999</v>
      </c>
      <c r="V20">
        <v>0.26939626500000002</v>
      </c>
      <c r="W20">
        <v>0.27207496269999998</v>
      </c>
      <c r="X20">
        <v>0.2741295574</v>
      </c>
      <c r="Y20">
        <v>0.27688864730000001</v>
      </c>
      <c r="Z20">
        <v>0.27969329500000001</v>
      </c>
      <c r="AA20">
        <v>0.28216286000000002</v>
      </c>
      <c r="AB20">
        <v>0.28439444670000003</v>
      </c>
      <c r="AC20">
        <v>0.28657787169999999</v>
      </c>
      <c r="AD20">
        <v>0.28467494170000002</v>
      </c>
      <c r="AE20">
        <v>0.28269880110000001</v>
      </c>
      <c r="AF20">
        <v>0.28074534890000002</v>
      </c>
      <c r="AG20">
        <v>0.27879451929999999</v>
      </c>
      <c r="AH20">
        <v>0.27694866379999999</v>
      </c>
      <c r="AI20">
        <v>0.276072445</v>
      </c>
      <c r="AJ20">
        <v>0.27531935969999999</v>
      </c>
      <c r="AK20">
        <v>0.2747111431</v>
      </c>
      <c r="AL20">
        <v>0.274179705</v>
      </c>
      <c r="AM20">
        <v>0.27370032659999999</v>
      </c>
      <c r="AN20">
        <v>0.27308721320000001</v>
      </c>
      <c r="AO20">
        <v>0.27230091820000002</v>
      </c>
      <c r="AP20">
        <v>0.27143009260000001</v>
      </c>
      <c r="AQ20">
        <v>0.27056404340000001</v>
      </c>
      <c r="AR20">
        <v>0.26965778750000002</v>
      </c>
      <c r="AS20">
        <v>0.26955117070000001</v>
      </c>
      <c r="AT20">
        <v>0.26935395690000002</v>
      </c>
      <c r="AU20">
        <v>0.26909004990000002</v>
      </c>
      <c r="AV20">
        <v>0.26880117019999999</v>
      </c>
      <c r="AW20">
        <v>0.2686847114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0.4021521575</v>
      </c>
      <c r="F21">
        <v>0.45773432819999998</v>
      </c>
      <c r="G21">
        <v>0.50757541009999996</v>
      </c>
      <c r="H21">
        <v>0.55344171220000005</v>
      </c>
      <c r="I21">
        <v>0.63884778860000002</v>
      </c>
      <c r="J21">
        <v>0.72253428159999999</v>
      </c>
      <c r="K21">
        <v>0.78963004219999999</v>
      </c>
      <c r="L21">
        <v>0.87414342349999996</v>
      </c>
      <c r="M21">
        <v>0.98416859769999998</v>
      </c>
      <c r="N21">
        <v>1.1208244249999999</v>
      </c>
      <c r="O21">
        <v>1.196316025</v>
      </c>
      <c r="P21">
        <v>1.2421531589999999</v>
      </c>
      <c r="Q21">
        <v>1.2433034970000001</v>
      </c>
      <c r="R21">
        <v>1.2314164649999999</v>
      </c>
      <c r="S21">
        <v>2.149266366</v>
      </c>
      <c r="T21">
        <v>2.1393895490000001</v>
      </c>
      <c r="U21">
        <v>2.1848271420000001</v>
      </c>
      <c r="V21">
        <v>2.2488828399999998</v>
      </c>
      <c r="W21">
        <v>2.3342303549999999</v>
      </c>
      <c r="X21">
        <v>2.4140293609999999</v>
      </c>
      <c r="Y21">
        <v>2.535593075</v>
      </c>
      <c r="Z21">
        <v>2.657503513</v>
      </c>
      <c r="AA21">
        <v>2.7760644349999999</v>
      </c>
      <c r="AB21">
        <v>2.8982778649999998</v>
      </c>
      <c r="AC21">
        <v>3.019554775</v>
      </c>
      <c r="AD21">
        <v>3.1060498779999999</v>
      </c>
      <c r="AE21">
        <v>3.1908225520000002</v>
      </c>
      <c r="AF21">
        <v>3.2749017089999999</v>
      </c>
      <c r="AG21">
        <v>3.3626184440000002</v>
      </c>
      <c r="AH21">
        <v>3.450646705</v>
      </c>
      <c r="AI21">
        <v>3.501649848</v>
      </c>
      <c r="AJ21">
        <v>3.553931215</v>
      </c>
      <c r="AK21">
        <v>3.6078587149999999</v>
      </c>
      <c r="AL21">
        <v>3.6644744810000001</v>
      </c>
      <c r="AM21">
        <v>3.7216379989999999</v>
      </c>
      <c r="AN21">
        <v>3.7726056950000002</v>
      </c>
      <c r="AO21">
        <v>3.8208610900000002</v>
      </c>
      <c r="AP21">
        <v>3.867554707</v>
      </c>
      <c r="AQ21">
        <v>3.913923558</v>
      </c>
      <c r="AR21">
        <v>3.9593104370000001</v>
      </c>
      <c r="AS21">
        <v>4.0401986120000002</v>
      </c>
      <c r="AT21">
        <v>4.1196175769999996</v>
      </c>
      <c r="AU21">
        <v>4.197857162</v>
      </c>
      <c r="AV21">
        <v>4.2755198539999997</v>
      </c>
      <c r="AW21">
        <v>4.3557828609999998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5.7821272559999999</v>
      </c>
      <c r="G22">
        <v>4.9984613639999997</v>
      </c>
      <c r="H22">
        <v>4.2429897639999998</v>
      </c>
      <c r="I22">
        <v>4.4960998889999999</v>
      </c>
      <c r="J22">
        <v>4.3650885700000002</v>
      </c>
      <c r="K22">
        <v>4.1532395839999996</v>
      </c>
      <c r="L22">
        <v>4.3660007350000001</v>
      </c>
      <c r="M22">
        <v>4.5179947629999999</v>
      </c>
      <c r="N22">
        <v>4.5160549230000004</v>
      </c>
      <c r="O22">
        <v>3.8668414420000001</v>
      </c>
      <c r="P22">
        <v>3.213125545</v>
      </c>
      <c r="Q22">
        <v>2.8045923130000001</v>
      </c>
      <c r="R22">
        <v>2.609339109</v>
      </c>
      <c r="S22">
        <v>2.425149958</v>
      </c>
      <c r="T22">
        <v>2.3436324960000001</v>
      </c>
      <c r="U22">
        <v>2.3523154339999999</v>
      </c>
      <c r="V22">
        <v>2.4028277290000002</v>
      </c>
      <c r="W22">
        <v>2.4508784650000002</v>
      </c>
      <c r="X22">
        <v>2.493825808</v>
      </c>
      <c r="Y22">
        <v>2.5227511589999998</v>
      </c>
      <c r="Z22">
        <v>2.5518461370000001</v>
      </c>
      <c r="AA22">
        <v>2.5811801029999999</v>
      </c>
      <c r="AB22">
        <v>2.6129394920000002</v>
      </c>
      <c r="AC22">
        <v>2.6475051230000002</v>
      </c>
      <c r="AD22">
        <v>2.683030483</v>
      </c>
      <c r="AE22">
        <v>2.7185135279999999</v>
      </c>
      <c r="AF22">
        <v>2.7540802630000001</v>
      </c>
      <c r="AG22">
        <v>2.7896807859999999</v>
      </c>
      <c r="AH22">
        <v>2.825982078</v>
      </c>
      <c r="AI22">
        <v>2.8620725560000002</v>
      </c>
      <c r="AJ22">
        <v>2.8987286280000002</v>
      </c>
      <c r="AK22">
        <v>2.9366456809999999</v>
      </c>
      <c r="AL22">
        <v>2.9751741570000001</v>
      </c>
      <c r="AM22">
        <v>3.0142091949999998</v>
      </c>
      <c r="AN22">
        <v>3.0504526009999999</v>
      </c>
      <c r="AO22">
        <v>3.0850219839999999</v>
      </c>
      <c r="AP22">
        <v>3.11835481</v>
      </c>
      <c r="AQ22">
        <v>3.1513524500000001</v>
      </c>
      <c r="AR22">
        <v>3.1833630749999999</v>
      </c>
      <c r="AS22">
        <v>3.219152872</v>
      </c>
      <c r="AT22">
        <v>3.2562789799999998</v>
      </c>
      <c r="AU22">
        <v>3.2942436709999998</v>
      </c>
      <c r="AV22">
        <v>3.3329979399999998</v>
      </c>
      <c r="AW22">
        <v>3.3745899019999999</v>
      </c>
    </row>
    <row r="23" spans="2:49" x14ac:dyDescent="0.25">
      <c r="B23" t="s">
        <v>351</v>
      </c>
      <c r="C23">
        <v>159.36780837797201</v>
      </c>
      <c r="D23">
        <v>161.92651009045801</v>
      </c>
      <c r="E23">
        <v>164.93047089999999</v>
      </c>
      <c r="F23">
        <v>166.1703651</v>
      </c>
      <c r="G23">
        <v>162.37820210000001</v>
      </c>
      <c r="H23">
        <v>154.47926269999999</v>
      </c>
      <c r="I23">
        <v>156.9813015</v>
      </c>
      <c r="J23">
        <v>157.4134406</v>
      </c>
      <c r="K23">
        <v>153.40028430000001</v>
      </c>
      <c r="L23">
        <v>151.0700267</v>
      </c>
      <c r="M23">
        <v>150.67698659999999</v>
      </c>
      <c r="N23">
        <v>150.50057469999999</v>
      </c>
      <c r="O23">
        <v>149.676593</v>
      </c>
      <c r="P23">
        <v>147.7192555</v>
      </c>
      <c r="Q23">
        <v>144.8363185</v>
      </c>
      <c r="R23">
        <v>142.4455806</v>
      </c>
      <c r="S23">
        <v>139.7889079</v>
      </c>
      <c r="T23">
        <v>137.6891574</v>
      </c>
      <c r="U23">
        <v>136.51726579999999</v>
      </c>
      <c r="V23">
        <v>135.59835240000001</v>
      </c>
      <c r="W23">
        <v>134.43855120000001</v>
      </c>
      <c r="X23">
        <v>133.30132140000001</v>
      </c>
      <c r="Y23">
        <v>132.4438409</v>
      </c>
      <c r="Z23">
        <v>131.9984805</v>
      </c>
      <c r="AA23">
        <v>131.7810447</v>
      </c>
      <c r="AB23">
        <v>131.72796450000001</v>
      </c>
      <c r="AC23">
        <v>131.79707619999999</v>
      </c>
      <c r="AD23">
        <v>131.74911080000001</v>
      </c>
      <c r="AE23">
        <v>131.74483699999999</v>
      </c>
      <c r="AF23">
        <v>131.7686042</v>
      </c>
      <c r="AG23">
        <v>131.80877939999999</v>
      </c>
      <c r="AH23">
        <v>131.87586039999999</v>
      </c>
      <c r="AI23">
        <v>131.9373239</v>
      </c>
      <c r="AJ23">
        <v>132.0123605</v>
      </c>
      <c r="AK23">
        <v>132.1167025</v>
      </c>
      <c r="AL23">
        <v>132.2353507</v>
      </c>
      <c r="AM23">
        <v>132.36665020000001</v>
      </c>
      <c r="AN23">
        <v>132.40073960000001</v>
      </c>
      <c r="AO23">
        <v>132.38007200000001</v>
      </c>
      <c r="AP23">
        <v>132.33534589999999</v>
      </c>
      <c r="AQ23">
        <v>132.29756090000001</v>
      </c>
      <c r="AR23">
        <v>132.2502456</v>
      </c>
      <c r="AS23">
        <v>132.2269924</v>
      </c>
      <c r="AT23">
        <v>132.19756240000001</v>
      </c>
      <c r="AU23">
        <v>132.17025910000001</v>
      </c>
      <c r="AV23">
        <v>132.15331269999999</v>
      </c>
      <c r="AW23">
        <v>132.2101777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2.9313140459999998</v>
      </c>
      <c r="G24">
        <v>2.844851641</v>
      </c>
      <c r="H24">
        <v>2.864509714</v>
      </c>
      <c r="I24">
        <v>2.9898162840000002</v>
      </c>
      <c r="J24">
        <v>2.9058988270000001</v>
      </c>
      <c r="K24">
        <v>2.8553118770000001</v>
      </c>
      <c r="L24">
        <v>2.7179836069999999</v>
      </c>
      <c r="M24">
        <v>2.8261667570000002</v>
      </c>
      <c r="N24">
        <v>2.8554045769999998</v>
      </c>
      <c r="O24">
        <v>2.963816274</v>
      </c>
      <c r="P24">
        <v>3.0211156109999999</v>
      </c>
      <c r="Q24">
        <v>3.0125186849999999</v>
      </c>
      <c r="R24">
        <v>3.030844874</v>
      </c>
      <c r="S24">
        <v>3.001924517</v>
      </c>
      <c r="T24">
        <v>2.9914124059999998</v>
      </c>
      <c r="U24">
        <v>2.9823185429999999</v>
      </c>
      <c r="V24">
        <v>2.9812353599999999</v>
      </c>
      <c r="W24">
        <v>2.9699879820000001</v>
      </c>
      <c r="X24">
        <v>2.957653788</v>
      </c>
      <c r="Y24">
        <v>2.9625231300000001</v>
      </c>
      <c r="Z24">
        <v>2.9865007270000001</v>
      </c>
      <c r="AA24">
        <v>3.0230276749999998</v>
      </c>
      <c r="AB24">
        <v>3.0681401840000002</v>
      </c>
      <c r="AC24">
        <v>3.1190844869999999</v>
      </c>
      <c r="AD24">
        <v>3.1745222480000002</v>
      </c>
      <c r="AE24">
        <v>3.2320142600000001</v>
      </c>
      <c r="AF24">
        <v>3.2906939629999998</v>
      </c>
      <c r="AG24">
        <v>3.3501304279999999</v>
      </c>
      <c r="AH24">
        <v>3.4106869240000002</v>
      </c>
      <c r="AI24">
        <v>3.4717370590000001</v>
      </c>
      <c r="AJ24">
        <v>3.5339117070000001</v>
      </c>
      <c r="AK24">
        <v>3.597762801</v>
      </c>
      <c r="AL24">
        <v>3.6629236199999999</v>
      </c>
      <c r="AM24">
        <v>3.7294032019999999</v>
      </c>
      <c r="AN24">
        <v>3.7936970680000002</v>
      </c>
      <c r="AO24">
        <v>3.8562042939999999</v>
      </c>
      <c r="AP24">
        <v>3.917616304</v>
      </c>
      <c r="AQ24">
        <v>3.9791580739999999</v>
      </c>
      <c r="AR24">
        <v>4.040261331</v>
      </c>
      <c r="AS24">
        <v>4.1003355179999996</v>
      </c>
      <c r="AT24">
        <v>4.1593808250000004</v>
      </c>
      <c r="AU24">
        <v>4.2177834399999998</v>
      </c>
      <c r="AV24">
        <v>4.276351751</v>
      </c>
      <c r="AW24">
        <v>4.3387367899999996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48.662517319999999</v>
      </c>
      <c r="G25">
        <v>46.341019869999997</v>
      </c>
      <c r="H25">
        <v>41.651544690000001</v>
      </c>
      <c r="I25">
        <v>43.131074519999999</v>
      </c>
      <c r="J25">
        <v>43.881686860000002</v>
      </c>
      <c r="K25">
        <v>41.597134140000001</v>
      </c>
      <c r="L25">
        <v>40.811534690000002</v>
      </c>
      <c r="M25">
        <v>40.971595100000002</v>
      </c>
      <c r="N25">
        <v>41.253682959999999</v>
      </c>
      <c r="O25">
        <v>40.790249189999997</v>
      </c>
      <c r="P25">
        <v>39.574240799999998</v>
      </c>
      <c r="Q25">
        <v>38.204019789999997</v>
      </c>
      <c r="R25">
        <v>37.30654225</v>
      </c>
      <c r="S25">
        <v>36.438798849999998</v>
      </c>
      <c r="T25">
        <v>35.596560910000001</v>
      </c>
      <c r="U25">
        <v>35.466896550000001</v>
      </c>
      <c r="V25">
        <v>35.695599649999998</v>
      </c>
      <c r="W25">
        <v>35.75265787</v>
      </c>
      <c r="X25">
        <v>35.809791279999999</v>
      </c>
      <c r="Y25">
        <v>35.854662869999999</v>
      </c>
      <c r="Z25">
        <v>36.100164360000001</v>
      </c>
      <c r="AA25">
        <v>36.43685627</v>
      </c>
      <c r="AB25">
        <v>36.838489340000002</v>
      </c>
      <c r="AC25">
        <v>37.292651030000002</v>
      </c>
      <c r="AD25">
        <v>37.794073009999998</v>
      </c>
      <c r="AE25">
        <v>38.312191069999997</v>
      </c>
      <c r="AF25">
        <v>38.84347562</v>
      </c>
      <c r="AG25">
        <v>39.385633489999996</v>
      </c>
      <c r="AH25">
        <v>39.949083889999997</v>
      </c>
      <c r="AI25">
        <v>40.507683270000001</v>
      </c>
      <c r="AJ25">
        <v>41.079167570000003</v>
      </c>
      <c r="AK25">
        <v>41.677320889999997</v>
      </c>
      <c r="AL25">
        <v>42.289671970000001</v>
      </c>
      <c r="AM25">
        <v>42.914274949999999</v>
      </c>
      <c r="AN25">
        <v>43.514665809999997</v>
      </c>
      <c r="AO25">
        <v>44.102680509999999</v>
      </c>
      <c r="AP25">
        <v>44.683971049999997</v>
      </c>
      <c r="AQ25">
        <v>45.272752079999997</v>
      </c>
      <c r="AR25">
        <v>45.852082060000001</v>
      </c>
      <c r="AS25">
        <v>46.457203839999998</v>
      </c>
      <c r="AT25">
        <v>47.065586209999999</v>
      </c>
      <c r="AU25">
        <v>47.677975250000003</v>
      </c>
      <c r="AV25">
        <v>48.297600510000002</v>
      </c>
      <c r="AW25">
        <v>48.96197531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40.495634299999999</v>
      </c>
      <c r="G26">
        <v>39.897199460000003</v>
      </c>
      <c r="H26">
        <v>39.754920349999999</v>
      </c>
      <c r="I26">
        <v>39.42254372</v>
      </c>
      <c r="J26">
        <v>38.888509669999998</v>
      </c>
      <c r="K26">
        <v>38.198018140000002</v>
      </c>
      <c r="L26">
        <v>37.679913939999999</v>
      </c>
      <c r="M26">
        <v>37.268135100000002</v>
      </c>
      <c r="N26">
        <v>37.065208749999996</v>
      </c>
      <c r="O26">
        <v>36.927490880000001</v>
      </c>
      <c r="P26">
        <v>36.528028839999998</v>
      </c>
      <c r="Q26">
        <v>35.843584880000002</v>
      </c>
      <c r="R26">
        <v>35.193304040000001</v>
      </c>
      <c r="S26">
        <v>34.392361829999999</v>
      </c>
      <c r="T26">
        <v>33.552688019999998</v>
      </c>
      <c r="U26">
        <v>33.191727890000003</v>
      </c>
      <c r="V26">
        <v>32.788412020000003</v>
      </c>
      <c r="W26">
        <v>32.272922180000002</v>
      </c>
      <c r="X26">
        <v>31.690887329999999</v>
      </c>
      <c r="Y26">
        <v>31.185184</v>
      </c>
      <c r="Z26">
        <v>30.708820110000001</v>
      </c>
      <c r="AA26">
        <v>30.277005620000001</v>
      </c>
      <c r="AB26">
        <v>29.894704399999998</v>
      </c>
      <c r="AC26">
        <v>29.552086790000001</v>
      </c>
      <c r="AD26">
        <v>29.233851869999999</v>
      </c>
      <c r="AE26">
        <v>28.937510190000001</v>
      </c>
      <c r="AF26">
        <v>28.66197043</v>
      </c>
      <c r="AG26">
        <v>28.403679799999999</v>
      </c>
      <c r="AH26">
        <v>28.163796420000001</v>
      </c>
      <c r="AI26">
        <v>27.941312379999999</v>
      </c>
      <c r="AJ26">
        <v>27.730124929999999</v>
      </c>
      <c r="AK26">
        <v>27.53022009</v>
      </c>
      <c r="AL26">
        <v>27.337672340000001</v>
      </c>
      <c r="AM26">
        <v>27.150651150000002</v>
      </c>
      <c r="AN26">
        <v>26.959944839999999</v>
      </c>
      <c r="AO26">
        <v>26.767027079999998</v>
      </c>
      <c r="AP26">
        <v>26.571484160000001</v>
      </c>
      <c r="AQ26">
        <v>26.37563767</v>
      </c>
      <c r="AR26">
        <v>26.177970630000001</v>
      </c>
      <c r="AS26">
        <v>25.98259371</v>
      </c>
      <c r="AT26">
        <v>25.781431640000001</v>
      </c>
      <c r="AU26">
        <v>25.57446741</v>
      </c>
      <c r="AV26">
        <v>25.362667510000001</v>
      </c>
      <c r="AW26">
        <v>25.160850849999999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22.63849716</v>
      </c>
      <c r="G27">
        <v>23.281511760000001</v>
      </c>
      <c r="H27">
        <v>22.563855319999998</v>
      </c>
      <c r="I27">
        <v>23.504047660000001</v>
      </c>
      <c r="J27">
        <v>24.269413159999999</v>
      </c>
      <c r="K27">
        <v>24.53045328</v>
      </c>
      <c r="L27">
        <v>24.66067065</v>
      </c>
      <c r="M27">
        <v>24.964418460000001</v>
      </c>
      <c r="N27">
        <v>25.35812958</v>
      </c>
      <c r="O27">
        <v>24.681932509999999</v>
      </c>
      <c r="P27">
        <v>24.184694929999999</v>
      </c>
      <c r="Q27">
        <v>23.646551429999999</v>
      </c>
      <c r="R27">
        <v>22.822174050000001</v>
      </c>
      <c r="S27">
        <v>21.99247514</v>
      </c>
      <c r="T27">
        <v>21.920393870000002</v>
      </c>
      <c r="U27">
        <v>21.68377851</v>
      </c>
      <c r="V27">
        <v>21.371959</v>
      </c>
      <c r="W27">
        <v>21.207003490000002</v>
      </c>
      <c r="X27">
        <v>21.170791990000001</v>
      </c>
      <c r="Y27">
        <v>21.25772276</v>
      </c>
      <c r="Z27">
        <v>21.366134509999998</v>
      </c>
      <c r="AA27">
        <v>21.460055430000001</v>
      </c>
      <c r="AB27">
        <v>21.528041139999999</v>
      </c>
      <c r="AC27">
        <v>21.572813400000001</v>
      </c>
      <c r="AD27">
        <v>21.607910759999999</v>
      </c>
      <c r="AE27">
        <v>21.634898190000001</v>
      </c>
      <c r="AF27">
        <v>21.653977449999999</v>
      </c>
      <c r="AG27">
        <v>21.665481939999999</v>
      </c>
      <c r="AH27">
        <v>21.668231559999999</v>
      </c>
      <c r="AI27">
        <v>21.662123860000001</v>
      </c>
      <c r="AJ27">
        <v>21.647026780000001</v>
      </c>
      <c r="AK27">
        <v>21.621975849999998</v>
      </c>
      <c r="AL27">
        <v>21.587712379999999</v>
      </c>
      <c r="AM27">
        <v>21.54447403</v>
      </c>
      <c r="AN27">
        <v>21.404911729999998</v>
      </c>
      <c r="AO27">
        <v>21.22972605</v>
      </c>
      <c r="AP27">
        <v>21.041594</v>
      </c>
      <c r="AQ27">
        <v>20.8482983</v>
      </c>
      <c r="AR27">
        <v>20.65313093</v>
      </c>
      <c r="AS27">
        <v>20.452876379999999</v>
      </c>
      <c r="AT27">
        <v>20.250209389999998</v>
      </c>
      <c r="AU27">
        <v>20.04640358</v>
      </c>
      <c r="AV27">
        <v>19.841569509999999</v>
      </c>
      <c r="AW27">
        <v>19.633745820000001</v>
      </c>
    </row>
    <row r="28" spans="2:49" x14ac:dyDescent="0.25">
      <c r="B28" t="s">
        <v>356</v>
      </c>
      <c r="C28">
        <v>27.1225441730464</v>
      </c>
      <c r="D28">
        <v>27.5580053927801</v>
      </c>
      <c r="E28">
        <v>28.000458080000001</v>
      </c>
      <c r="F28">
        <v>27.774342799999999</v>
      </c>
      <c r="G28">
        <v>27.493994359999999</v>
      </c>
      <c r="H28">
        <v>27.400501299999998</v>
      </c>
      <c r="I28">
        <v>27.268804809999999</v>
      </c>
      <c r="J28">
        <v>27.089664240000001</v>
      </c>
      <c r="K28">
        <v>26.67466744</v>
      </c>
      <c r="L28">
        <v>26.203890019999999</v>
      </c>
      <c r="M28">
        <v>25.767345129999999</v>
      </c>
      <c r="N28">
        <v>25.52498881</v>
      </c>
      <c r="O28">
        <v>25.287256899999999</v>
      </c>
      <c r="P28">
        <v>25.05038639</v>
      </c>
      <c r="Q28">
        <v>24.805366280000001</v>
      </c>
      <c r="R28">
        <v>24.559884499999999</v>
      </c>
      <c r="S28">
        <v>24.334818729999999</v>
      </c>
      <c r="T28">
        <v>24.112135129999999</v>
      </c>
      <c r="U28">
        <v>23.794589219999999</v>
      </c>
      <c r="V28">
        <v>23.475080250000001</v>
      </c>
      <c r="W28">
        <v>23.13094529</v>
      </c>
      <c r="X28">
        <v>22.770684599999999</v>
      </c>
      <c r="Y28">
        <v>22.42146821</v>
      </c>
      <c r="Z28">
        <v>22.083739720000001</v>
      </c>
      <c r="AA28">
        <v>21.754440750000001</v>
      </c>
      <c r="AB28">
        <v>21.42687609</v>
      </c>
      <c r="AC28">
        <v>21.095231160000001</v>
      </c>
      <c r="AD28">
        <v>20.753638330000001</v>
      </c>
      <c r="AE28">
        <v>20.398260990000001</v>
      </c>
      <c r="AF28">
        <v>20.026782369999999</v>
      </c>
      <c r="AG28">
        <v>19.63848801</v>
      </c>
      <c r="AH28">
        <v>19.234235649999999</v>
      </c>
      <c r="AI28">
        <v>18.815512089999999</v>
      </c>
      <c r="AJ28">
        <v>18.384827000000001</v>
      </c>
      <c r="AK28">
        <v>17.944950039999998</v>
      </c>
      <c r="AL28">
        <v>17.499080630000002</v>
      </c>
      <c r="AM28">
        <v>17.050385729999999</v>
      </c>
      <c r="AN28">
        <v>16.60207372</v>
      </c>
      <c r="AO28">
        <v>16.157330699999999</v>
      </c>
      <c r="AP28">
        <v>15.718963199999999</v>
      </c>
      <c r="AQ28">
        <v>15.289687799999999</v>
      </c>
      <c r="AR28">
        <v>14.87175652</v>
      </c>
      <c r="AS28">
        <v>14.46671815</v>
      </c>
      <c r="AT28">
        <v>14.07653923</v>
      </c>
      <c r="AU28">
        <v>13.702765919999999</v>
      </c>
      <c r="AV28">
        <v>13.34656869</v>
      </c>
      <c r="AW28">
        <v>13.00915825</v>
      </c>
    </row>
    <row r="29" spans="2:49" x14ac:dyDescent="0.25">
      <c r="B29" t="s">
        <v>357</v>
      </c>
      <c r="C29">
        <v>22.604062437828901</v>
      </c>
      <c r="D29">
        <v>22.966977971759398</v>
      </c>
      <c r="E29">
        <v>23.33572023</v>
      </c>
      <c r="F29">
        <v>23.66805944</v>
      </c>
      <c r="G29">
        <v>22.51962494</v>
      </c>
      <c r="H29">
        <v>20.243931400000001</v>
      </c>
      <c r="I29">
        <v>20.665014469999999</v>
      </c>
      <c r="J29">
        <v>20.378267839999999</v>
      </c>
      <c r="K29">
        <v>19.54469937</v>
      </c>
      <c r="L29">
        <v>18.99603372</v>
      </c>
      <c r="M29">
        <v>18.87932605</v>
      </c>
      <c r="N29">
        <v>18.44316001</v>
      </c>
      <c r="O29">
        <v>19.025847389999999</v>
      </c>
      <c r="P29">
        <v>19.360788830000001</v>
      </c>
      <c r="Q29">
        <v>19.324277429999999</v>
      </c>
      <c r="R29">
        <v>19.532829589999999</v>
      </c>
      <c r="S29">
        <v>19.62852882</v>
      </c>
      <c r="T29">
        <v>19.515967079999999</v>
      </c>
      <c r="U29">
        <v>19.397955060000001</v>
      </c>
      <c r="V29">
        <v>19.286066099999999</v>
      </c>
      <c r="W29">
        <v>19.105034409999998</v>
      </c>
      <c r="X29">
        <v>18.901512400000001</v>
      </c>
      <c r="Y29">
        <v>18.762279939999999</v>
      </c>
      <c r="Z29">
        <v>18.753121119999999</v>
      </c>
      <c r="AA29">
        <v>18.829658909999999</v>
      </c>
      <c r="AB29">
        <v>18.97171329</v>
      </c>
      <c r="AC29">
        <v>19.16520929</v>
      </c>
      <c r="AD29">
        <v>19.185114550000002</v>
      </c>
      <c r="AE29">
        <v>19.2299623</v>
      </c>
      <c r="AF29">
        <v>19.2917044</v>
      </c>
      <c r="AG29">
        <v>19.365365700000002</v>
      </c>
      <c r="AH29">
        <v>19.449825950000001</v>
      </c>
      <c r="AI29">
        <v>19.538955269999999</v>
      </c>
      <c r="AJ29">
        <v>19.637302479999999</v>
      </c>
      <c r="AK29">
        <v>19.74447279</v>
      </c>
      <c r="AL29">
        <v>19.858289729999999</v>
      </c>
      <c r="AM29">
        <v>19.97746111</v>
      </c>
      <c r="AN29">
        <v>20.12544639</v>
      </c>
      <c r="AO29">
        <v>20.267103349999999</v>
      </c>
      <c r="AP29">
        <v>20.40171716</v>
      </c>
      <c r="AQ29">
        <v>20.532027020000001</v>
      </c>
      <c r="AR29">
        <v>20.655044109999999</v>
      </c>
      <c r="AS29">
        <v>20.76726481</v>
      </c>
      <c r="AT29">
        <v>20.864415059999999</v>
      </c>
      <c r="AU29">
        <v>20.950863470000002</v>
      </c>
      <c r="AV29">
        <v>21.028554710000002</v>
      </c>
      <c r="AW29">
        <v>21.105710689999999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34515.398090000002</v>
      </c>
      <c r="T30">
        <v>34701.329299999998</v>
      </c>
      <c r="U30">
        <v>34815.253689999998</v>
      </c>
      <c r="V30">
        <v>34929.611969999998</v>
      </c>
      <c r="W30">
        <v>35007.018949999998</v>
      </c>
      <c r="X30">
        <v>35064.411169999999</v>
      </c>
      <c r="Y30">
        <v>35151.23588</v>
      </c>
      <c r="Z30">
        <v>35270.160629999998</v>
      </c>
      <c r="AA30">
        <v>35420.287700000001</v>
      </c>
      <c r="AB30">
        <v>35593.223879999998</v>
      </c>
      <c r="AC30">
        <v>35781.897969999998</v>
      </c>
      <c r="AD30">
        <v>35978.056340000003</v>
      </c>
      <c r="AE30">
        <v>36176.582880000002</v>
      </c>
      <c r="AF30">
        <v>36374.220090000003</v>
      </c>
      <c r="AG30">
        <v>36569.768759999999</v>
      </c>
      <c r="AH30">
        <v>36764.194790000001</v>
      </c>
      <c r="AI30">
        <v>36958.408510000001</v>
      </c>
      <c r="AJ30">
        <v>37154.413540000001</v>
      </c>
      <c r="AK30">
        <v>37353.610480000003</v>
      </c>
      <c r="AL30">
        <v>37557.747499999998</v>
      </c>
      <c r="AM30">
        <v>37767.645429999997</v>
      </c>
      <c r="AN30">
        <v>37984.623220000001</v>
      </c>
      <c r="AO30">
        <v>38208.96327</v>
      </c>
      <c r="AP30">
        <v>38439.676899999999</v>
      </c>
      <c r="AQ30">
        <v>38676.087699999996</v>
      </c>
      <c r="AR30">
        <v>38916.674619999998</v>
      </c>
      <c r="AS30">
        <v>39158.411789999998</v>
      </c>
      <c r="AT30">
        <v>39401.228920000001</v>
      </c>
      <c r="AU30">
        <v>39644.841910000003</v>
      </c>
      <c r="AV30">
        <v>39888.968200000003</v>
      </c>
      <c r="AW30">
        <v>40135.246070000001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26.90820003</v>
      </c>
      <c r="G31">
        <v>90.668098130000004</v>
      </c>
      <c r="H31">
        <v>149.67025799999999</v>
      </c>
      <c r="I31">
        <v>210.60811630000001</v>
      </c>
      <c r="J31">
        <v>287.26824019999998</v>
      </c>
      <c r="K31">
        <v>361.73124239999999</v>
      </c>
      <c r="L31">
        <v>427.9636165</v>
      </c>
      <c r="M31">
        <v>491.23505560000001</v>
      </c>
      <c r="N31">
        <v>538.24519329999998</v>
      </c>
      <c r="O31">
        <v>575.97194679999996</v>
      </c>
      <c r="P31">
        <v>629.34418540000001</v>
      </c>
      <c r="Q31">
        <v>710.2404282</v>
      </c>
      <c r="R31">
        <v>788.0995805</v>
      </c>
      <c r="S31">
        <v>910.07562350000001</v>
      </c>
      <c r="T31">
        <v>1008.674772</v>
      </c>
      <c r="U31">
        <v>1111.8548960000001</v>
      </c>
      <c r="V31">
        <v>1221.1396930000001</v>
      </c>
      <c r="W31">
        <v>1333.7879660000001</v>
      </c>
      <c r="X31">
        <v>1448.8373690000001</v>
      </c>
      <c r="Y31">
        <v>1563.02262</v>
      </c>
      <c r="Z31">
        <v>1672.9126180000001</v>
      </c>
      <c r="AA31">
        <v>1776.9359770000001</v>
      </c>
      <c r="AB31">
        <v>1873.2250019999999</v>
      </c>
      <c r="AC31">
        <v>1960.338806</v>
      </c>
      <c r="AD31">
        <v>2036.9653510000001</v>
      </c>
      <c r="AE31">
        <v>2102.2314310000002</v>
      </c>
      <c r="AF31">
        <v>2155.5110460000001</v>
      </c>
      <c r="AG31">
        <v>2196.4062389999999</v>
      </c>
      <c r="AH31">
        <v>2224.7382630000002</v>
      </c>
      <c r="AI31">
        <v>2240.438208</v>
      </c>
      <c r="AJ31">
        <v>2243.5874439999998</v>
      </c>
      <c r="AK31">
        <v>2234.4359220000001</v>
      </c>
      <c r="AL31">
        <v>2213.5506059999998</v>
      </c>
      <c r="AM31">
        <v>2181.668987</v>
      </c>
      <c r="AN31">
        <v>2140.1880019999999</v>
      </c>
      <c r="AO31">
        <v>2090.1425100000001</v>
      </c>
      <c r="AP31">
        <v>2032.5815970000001</v>
      </c>
      <c r="AQ31">
        <v>1968.6524569999999</v>
      </c>
      <c r="AR31">
        <v>1899.5155749999999</v>
      </c>
      <c r="AS31">
        <v>1826.3939889999999</v>
      </c>
      <c r="AT31">
        <v>1750.4042770000001</v>
      </c>
      <c r="AU31">
        <v>1672.545625</v>
      </c>
      <c r="AV31">
        <v>1593.7117539999999</v>
      </c>
      <c r="AW31">
        <v>1514.721008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2018.344889</v>
      </c>
      <c r="G32">
        <v>2396.9213030000001</v>
      </c>
      <c r="H32">
        <v>2798.3972239999998</v>
      </c>
      <c r="I32">
        <v>3155.654544</v>
      </c>
      <c r="J32">
        <v>3477.2893749999998</v>
      </c>
      <c r="K32">
        <v>3706.3862690000001</v>
      </c>
      <c r="L32">
        <v>3894.2816520000001</v>
      </c>
      <c r="M32">
        <v>4070.2566390000002</v>
      </c>
      <c r="N32">
        <v>4285.1623790000003</v>
      </c>
      <c r="O32">
        <v>4480.8111269999999</v>
      </c>
      <c r="P32">
        <v>4668.7259610000001</v>
      </c>
      <c r="Q32">
        <v>4850.7722210000002</v>
      </c>
      <c r="R32">
        <v>5016.4603610000004</v>
      </c>
      <c r="S32">
        <v>5203.2870419999999</v>
      </c>
      <c r="T32">
        <v>5344.2621140000001</v>
      </c>
      <c r="U32">
        <v>5447.0354889999999</v>
      </c>
      <c r="V32">
        <v>5535.3835840000002</v>
      </c>
      <c r="W32">
        <v>5602.2197390000001</v>
      </c>
      <c r="X32">
        <v>5649.7509300000002</v>
      </c>
      <c r="Y32">
        <v>5687.1277040000004</v>
      </c>
      <c r="Z32">
        <v>5713.559921</v>
      </c>
      <c r="AA32">
        <v>5727.9806479999997</v>
      </c>
      <c r="AB32">
        <v>5728.1500919999999</v>
      </c>
      <c r="AC32">
        <v>5712.2427909999997</v>
      </c>
      <c r="AD32">
        <v>5678.5404390000003</v>
      </c>
      <c r="AE32">
        <v>5626.0902180000003</v>
      </c>
      <c r="AF32">
        <v>5554.5053049999997</v>
      </c>
      <c r="AG32">
        <v>5463.9737960000002</v>
      </c>
      <c r="AH32">
        <v>5355.2339629999997</v>
      </c>
      <c r="AI32">
        <v>5229.3131409999996</v>
      </c>
      <c r="AJ32">
        <v>5087.620269</v>
      </c>
      <c r="AK32">
        <v>4931.7744190000003</v>
      </c>
      <c r="AL32">
        <v>4763.6643309999999</v>
      </c>
      <c r="AM32">
        <v>4585.2878099999998</v>
      </c>
      <c r="AN32">
        <v>4398.6480110000002</v>
      </c>
      <c r="AO32">
        <v>4205.890969</v>
      </c>
      <c r="AP32">
        <v>4009.0993549999998</v>
      </c>
      <c r="AQ32">
        <v>3810.3048840000001</v>
      </c>
      <c r="AR32">
        <v>3611.3807700000002</v>
      </c>
      <c r="AS32">
        <v>3413.9485989999998</v>
      </c>
      <c r="AT32">
        <v>3219.56223</v>
      </c>
      <c r="AU32">
        <v>3029.540379</v>
      </c>
      <c r="AV32">
        <v>2844.9711769999999</v>
      </c>
      <c r="AW32">
        <v>2666.7452619999999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4360.0505480000002</v>
      </c>
      <c r="G33">
        <v>4821.2402009999996</v>
      </c>
      <c r="H33">
        <v>5318.8182649999999</v>
      </c>
      <c r="I33">
        <v>5758.9636019999998</v>
      </c>
      <c r="J33">
        <v>6146.3143090000003</v>
      </c>
      <c r="K33">
        <v>6399.7909019999997</v>
      </c>
      <c r="L33">
        <v>6596.8012570000001</v>
      </c>
      <c r="M33">
        <v>6778.8981780000004</v>
      </c>
      <c r="N33">
        <v>7038.4880160000002</v>
      </c>
      <c r="O33">
        <v>7272.2017699999997</v>
      </c>
      <c r="P33">
        <v>7490.068878</v>
      </c>
      <c r="Q33">
        <v>7687.8975049999999</v>
      </c>
      <c r="R33">
        <v>7865.4380149999997</v>
      </c>
      <c r="S33">
        <v>8050.8035</v>
      </c>
      <c r="T33">
        <v>8197.3476950000004</v>
      </c>
      <c r="U33">
        <v>8281.01476799999</v>
      </c>
      <c r="V33">
        <v>8343.3118030000005</v>
      </c>
      <c r="W33">
        <v>8374.5227749999995</v>
      </c>
      <c r="X33">
        <v>8378.9170140000006</v>
      </c>
      <c r="Y33">
        <v>8369.3967960000009</v>
      </c>
      <c r="Z33">
        <v>8346.2876770000003</v>
      </c>
      <c r="AA33">
        <v>8308.491027</v>
      </c>
      <c r="AB33">
        <v>8253.28556199999</v>
      </c>
      <c r="AC33">
        <v>8178.3968139999997</v>
      </c>
      <c r="AD33">
        <v>8081.628882</v>
      </c>
      <c r="AE33">
        <v>7961.7731540000004</v>
      </c>
      <c r="AF33">
        <v>7818.3925140000001</v>
      </c>
      <c r="AG33">
        <v>7651.8536389999999</v>
      </c>
      <c r="AH33">
        <v>7463.2990810000001</v>
      </c>
      <c r="AI33">
        <v>7254.2820670000001</v>
      </c>
      <c r="AJ33">
        <v>7026.9009189999997</v>
      </c>
      <c r="AK33">
        <v>6783.5063069999997</v>
      </c>
      <c r="AL33">
        <v>6526.7172</v>
      </c>
      <c r="AM33">
        <v>6259.2461860000003</v>
      </c>
      <c r="AN33">
        <v>5983.7972760000002</v>
      </c>
      <c r="AO33">
        <v>5703.1510230000004</v>
      </c>
      <c r="AP33">
        <v>5419.9675090000001</v>
      </c>
      <c r="AQ33">
        <v>5136.787069</v>
      </c>
      <c r="AR33">
        <v>4855.9105099999997</v>
      </c>
      <c r="AS33">
        <v>4579.3188870000004</v>
      </c>
      <c r="AT33">
        <v>4308.8625709999997</v>
      </c>
      <c r="AU33">
        <v>4046.0885880000001</v>
      </c>
      <c r="AV33">
        <v>3792.2450819999999</v>
      </c>
      <c r="AW33">
        <v>3548.321629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5763.2649009999996</v>
      </c>
      <c r="G34">
        <v>6098.8876090000003</v>
      </c>
      <c r="H34">
        <v>6478.156583</v>
      </c>
      <c r="I34">
        <v>6809.20057</v>
      </c>
      <c r="J34">
        <v>7093.2359429999997</v>
      </c>
      <c r="K34">
        <v>7252.1007609999997</v>
      </c>
      <c r="L34">
        <v>7362.0363450000004</v>
      </c>
      <c r="M34">
        <v>7462.8346689999998</v>
      </c>
      <c r="N34">
        <v>7625.0475100000003</v>
      </c>
      <c r="O34">
        <v>7769.5897679999998</v>
      </c>
      <c r="P34">
        <v>7899.7297589999998</v>
      </c>
      <c r="Q34">
        <v>8004.6123930000003</v>
      </c>
      <c r="R34">
        <v>8100.3916820000004</v>
      </c>
      <c r="S34">
        <v>8184.8066289999997</v>
      </c>
      <c r="T34">
        <v>8269.9599490000001</v>
      </c>
      <c r="U34">
        <v>8292.4209620000001</v>
      </c>
      <c r="V34">
        <v>8296.3314100000007</v>
      </c>
      <c r="W34">
        <v>8272.6839099999997</v>
      </c>
      <c r="X34">
        <v>8225.8521990000008</v>
      </c>
      <c r="Y34">
        <v>8168.0143539999999</v>
      </c>
      <c r="Z34">
        <v>8100.0120010000001</v>
      </c>
      <c r="AA34">
        <v>8020.9080590000003</v>
      </c>
      <c r="AB34">
        <v>7928.2708130000001</v>
      </c>
      <c r="AC34">
        <v>7820.0281080000004</v>
      </c>
      <c r="AD34">
        <v>7694.1583270000001</v>
      </c>
      <c r="AE34">
        <v>7549.5225010000004</v>
      </c>
      <c r="AF34">
        <v>7385.6911309999996</v>
      </c>
      <c r="AG34">
        <v>7202.9800969999997</v>
      </c>
      <c r="AH34">
        <v>7002.4251100000001</v>
      </c>
      <c r="AI34">
        <v>6785.4439199999997</v>
      </c>
      <c r="AJ34">
        <v>6553.9589029999997</v>
      </c>
      <c r="AK34">
        <v>6310.1070049999998</v>
      </c>
      <c r="AL34">
        <v>6056.230012</v>
      </c>
      <c r="AM34">
        <v>5794.7329540000001</v>
      </c>
      <c r="AN34">
        <v>5527.9906440000004</v>
      </c>
      <c r="AO34">
        <v>5258.4227309999997</v>
      </c>
      <c r="AP34">
        <v>4988.3281870000001</v>
      </c>
      <c r="AQ34">
        <v>4719.8801249999997</v>
      </c>
      <c r="AR34">
        <v>4455.0271769999999</v>
      </c>
      <c r="AS34">
        <v>4195.4336059999996</v>
      </c>
      <c r="AT34">
        <v>3942.6374529999998</v>
      </c>
      <c r="AU34">
        <v>3697.909204</v>
      </c>
      <c r="AV34">
        <v>3462.2555189999998</v>
      </c>
      <c r="AW34">
        <v>3236.4545629999998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13387.137419999999</v>
      </c>
      <c r="G35">
        <v>12833.006939999999</v>
      </c>
      <c r="H35">
        <v>12362.906999999999</v>
      </c>
      <c r="I35">
        <v>11917.67899</v>
      </c>
      <c r="J35">
        <v>11489.744919999999</v>
      </c>
      <c r="K35">
        <v>11029.22301</v>
      </c>
      <c r="L35">
        <v>10587.983700000001</v>
      </c>
      <c r="M35">
        <v>10179.1222</v>
      </c>
      <c r="N35">
        <v>9829.7131079999999</v>
      </c>
      <c r="O35">
        <v>9504.3895929999999</v>
      </c>
      <c r="P35">
        <v>9185.9901559999998</v>
      </c>
      <c r="Q35">
        <v>8877.6140589999995</v>
      </c>
      <c r="R35">
        <v>8583.4593690000002</v>
      </c>
      <c r="S35">
        <v>8288.2476690000003</v>
      </c>
      <c r="T35">
        <v>8035.857548</v>
      </c>
      <c r="U35">
        <v>7752.4824980000003</v>
      </c>
      <c r="V35">
        <v>7479.8660129999998</v>
      </c>
      <c r="W35">
        <v>7212.0692550000003</v>
      </c>
      <c r="X35">
        <v>6950.5380329999998</v>
      </c>
      <c r="Y35">
        <v>6700.2936870000003</v>
      </c>
      <c r="Z35">
        <v>6461.0475420000002</v>
      </c>
      <c r="AA35">
        <v>6231.2970999999998</v>
      </c>
      <c r="AB35">
        <v>6008.8501459999998</v>
      </c>
      <c r="AC35">
        <v>5791.7301900000002</v>
      </c>
      <c r="AD35">
        <v>5578.0366709999998</v>
      </c>
      <c r="AE35">
        <v>5366.3652060000004</v>
      </c>
      <c r="AF35">
        <v>5155.7302090000003</v>
      </c>
      <c r="AG35">
        <v>4945.5803990000004</v>
      </c>
      <c r="AH35">
        <v>4735.77862</v>
      </c>
      <c r="AI35">
        <v>4526.4231069999996</v>
      </c>
      <c r="AJ35">
        <v>4317.9014509999997</v>
      </c>
      <c r="AK35">
        <v>4110.7319349999998</v>
      </c>
      <c r="AL35">
        <v>3905.5501359999998</v>
      </c>
      <c r="AM35">
        <v>3703.0446430000002</v>
      </c>
      <c r="AN35">
        <v>3503.9379859999999</v>
      </c>
      <c r="AO35">
        <v>3308.966833</v>
      </c>
      <c r="AP35">
        <v>3118.8303959999998</v>
      </c>
      <c r="AQ35">
        <v>2934.1895180000001</v>
      </c>
      <c r="AR35">
        <v>2755.6207840000002</v>
      </c>
      <c r="AS35">
        <v>2583.5960890000001</v>
      </c>
      <c r="AT35">
        <v>2418.5408069999999</v>
      </c>
      <c r="AU35">
        <v>2260.7726619999999</v>
      </c>
      <c r="AV35">
        <v>2110.503232</v>
      </c>
      <c r="AW35">
        <v>1967.8549439999999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4709.5404470000003</v>
      </c>
      <c r="G36">
        <v>4493.3404330000003</v>
      </c>
      <c r="H36">
        <v>4304.9854729999997</v>
      </c>
      <c r="I36">
        <v>4127.5255669999997</v>
      </c>
      <c r="J36">
        <v>3955.553692</v>
      </c>
      <c r="K36">
        <v>3775.3947309999999</v>
      </c>
      <c r="L36">
        <v>3600.2199919999998</v>
      </c>
      <c r="M36">
        <v>3437.0571289999998</v>
      </c>
      <c r="N36">
        <v>3290.920948</v>
      </c>
      <c r="O36">
        <v>3153.9830069999998</v>
      </c>
      <c r="P36">
        <v>3023.7267339999999</v>
      </c>
      <c r="Q36">
        <v>2898.2379190000001</v>
      </c>
      <c r="R36">
        <v>2778.0461829999999</v>
      </c>
      <c r="S36">
        <v>2655.988515</v>
      </c>
      <c r="T36">
        <v>2528.281426</v>
      </c>
      <c r="U36">
        <v>2400.593703</v>
      </c>
      <c r="V36">
        <v>2280.4289210000002</v>
      </c>
      <c r="W36">
        <v>2166.2835359999999</v>
      </c>
      <c r="X36">
        <v>2058.1612279999999</v>
      </c>
      <c r="Y36">
        <v>1956.7081370000001</v>
      </c>
      <c r="Z36">
        <v>1861.535161</v>
      </c>
      <c r="AA36">
        <v>1772.032301</v>
      </c>
      <c r="AB36">
        <v>1687.4687489999999</v>
      </c>
      <c r="AC36">
        <v>1607.1778079999999</v>
      </c>
      <c r="AD36">
        <v>1530.5272950000001</v>
      </c>
      <c r="AE36">
        <v>1457.003643</v>
      </c>
      <c r="AF36">
        <v>1386.1929700000001</v>
      </c>
      <c r="AG36">
        <v>1317.7818010000001</v>
      </c>
      <c r="AH36">
        <v>1251.551168</v>
      </c>
      <c r="AI36">
        <v>1187.3399019999999</v>
      </c>
      <c r="AJ36">
        <v>1125.0538710000001</v>
      </c>
      <c r="AK36">
        <v>1064.6369279999999</v>
      </c>
      <c r="AL36">
        <v>1006.071927</v>
      </c>
      <c r="AM36">
        <v>949.36522009999999</v>
      </c>
      <c r="AN36">
        <v>894.54836769999997</v>
      </c>
      <c r="AO36">
        <v>841.66290730000003</v>
      </c>
      <c r="AP36">
        <v>790.75302039999997</v>
      </c>
      <c r="AQ36">
        <v>741.86658360000001</v>
      </c>
      <c r="AR36">
        <v>695.04411770000002</v>
      </c>
      <c r="AS36">
        <v>650.31370890000005</v>
      </c>
      <c r="AT36">
        <v>607.70099210000001</v>
      </c>
      <c r="AU36">
        <v>567.21542220000003</v>
      </c>
      <c r="AV36">
        <v>528.85034519999999</v>
      </c>
      <c r="AW36">
        <v>492.58630490000002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2121.5238589999999</v>
      </c>
      <c r="G37">
        <v>1989.17957</v>
      </c>
      <c r="H37">
        <v>1869.694025</v>
      </c>
      <c r="I37">
        <v>1758.125526</v>
      </c>
      <c r="J37">
        <v>1651.683438</v>
      </c>
      <c r="K37">
        <v>1548.047501</v>
      </c>
      <c r="L37">
        <v>1448.4279280000001</v>
      </c>
      <c r="M37">
        <v>1356.0369559999999</v>
      </c>
      <c r="N37">
        <v>1274.4200229999999</v>
      </c>
      <c r="O37">
        <v>1197.9694460000001</v>
      </c>
      <c r="P37">
        <v>1125.947404</v>
      </c>
      <c r="Q37">
        <v>1057.549325</v>
      </c>
      <c r="R37">
        <v>992.50022530000001</v>
      </c>
      <c r="S37">
        <v>930.30240909999998</v>
      </c>
      <c r="T37">
        <v>870.15628530000004</v>
      </c>
      <c r="U37">
        <v>812.80533649999995</v>
      </c>
      <c r="V37">
        <v>759.1685559</v>
      </c>
      <c r="W37">
        <v>708.88558239999998</v>
      </c>
      <c r="X37">
        <v>661.85870999999997</v>
      </c>
      <c r="Y37">
        <v>618.08797670000001</v>
      </c>
      <c r="Z37">
        <v>577.4003854</v>
      </c>
      <c r="AA37">
        <v>539.56492089999995</v>
      </c>
      <c r="AB37">
        <v>504.34098399999999</v>
      </c>
      <c r="AC37">
        <v>471.50311929999998</v>
      </c>
      <c r="AD37">
        <v>440.83889820000002</v>
      </c>
      <c r="AE37">
        <v>412.15997679999998</v>
      </c>
      <c r="AF37">
        <v>385.29991180000002</v>
      </c>
      <c r="AG37">
        <v>360.11362020000001</v>
      </c>
      <c r="AH37">
        <v>336.47570789999997</v>
      </c>
      <c r="AI37">
        <v>314.27484240000001</v>
      </c>
      <c r="AJ37">
        <v>293.4142617</v>
      </c>
      <c r="AK37">
        <v>273.80714210000002</v>
      </c>
      <c r="AL37">
        <v>255.3761069</v>
      </c>
      <c r="AM37">
        <v>238.05140040000001</v>
      </c>
      <c r="AN37">
        <v>221.7704157</v>
      </c>
      <c r="AO37">
        <v>206.47666000000001</v>
      </c>
      <c r="AP37">
        <v>192.11815580000001</v>
      </c>
      <c r="AQ37">
        <v>178.64726450000001</v>
      </c>
      <c r="AR37">
        <v>166.01921110000001</v>
      </c>
      <c r="AS37">
        <v>154.19126840000001</v>
      </c>
      <c r="AT37">
        <v>143.12380640000001</v>
      </c>
      <c r="AU37">
        <v>132.77843100000001</v>
      </c>
      <c r="AV37">
        <v>123.1177857</v>
      </c>
      <c r="AW37">
        <v>114.105749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2.3226219100000001E-2</v>
      </c>
      <c r="G38">
        <v>5.4629321699999997E-2</v>
      </c>
      <c r="H38">
        <v>0.1120001301</v>
      </c>
      <c r="I38">
        <v>0.1964677695</v>
      </c>
      <c r="J38">
        <v>0.31963463079999999</v>
      </c>
      <c r="K38">
        <v>0.46781764339999998</v>
      </c>
      <c r="L38">
        <v>0.66532858669999995</v>
      </c>
      <c r="M38">
        <v>0.95661994169999998</v>
      </c>
      <c r="N38">
        <v>1.406082404</v>
      </c>
      <c r="O38">
        <v>2.0138826010000002</v>
      </c>
      <c r="P38">
        <v>2.8048997070000001</v>
      </c>
      <c r="Q38">
        <v>3.835911662</v>
      </c>
      <c r="R38">
        <v>5.1643885349999996</v>
      </c>
      <c r="S38">
        <v>8.0354842850000008</v>
      </c>
      <c r="T38">
        <v>13.72633858</v>
      </c>
      <c r="U38">
        <v>24.365373349999999</v>
      </c>
      <c r="V38">
        <v>37.048247689999997</v>
      </c>
      <c r="W38">
        <v>51.980344289999998</v>
      </c>
      <c r="X38">
        <v>69.679978180000006</v>
      </c>
      <c r="Y38">
        <v>91.043960600000005</v>
      </c>
      <c r="Z38">
        <v>116.7385735</v>
      </c>
      <c r="AA38">
        <v>147.44665979999999</v>
      </c>
      <c r="AB38">
        <v>183.77205670000001</v>
      </c>
      <c r="AC38">
        <v>226.3129648</v>
      </c>
      <c r="AD38">
        <v>275.59418970000002</v>
      </c>
      <c r="AE38">
        <v>332.13145550000002</v>
      </c>
      <c r="AF38">
        <v>396.40070450000002</v>
      </c>
      <c r="AG38">
        <v>468.838167</v>
      </c>
      <c r="AH38">
        <v>549.84968140000001</v>
      </c>
      <c r="AI38">
        <v>639.72353780000003</v>
      </c>
      <c r="AJ38">
        <v>738.66602990000001</v>
      </c>
      <c r="AK38">
        <v>846.73499790000005</v>
      </c>
      <c r="AL38">
        <v>963.87950279999995</v>
      </c>
      <c r="AM38">
        <v>1089.877424</v>
      </c>
      <c r="AN38">
        <v>1224.4375749999999</v>
      </c>
      <c r="AO38">
        <v>1367.118091</v>
      </c>
      <c r="AP38">
        <v>1517.3202510000001</v>
      </c>
      <c r="AQ38">
        <v>1674.4304959999999</v>
      </c>
      <c r="AR38">
        <v>1837.7461719999999</v>
      </c>
      <c r="AS38">
        <v>2006.4305409999999</v>
      </c>
      <c r="AT38">
        <v>2179.9373329999999</v>
      </c>
      <c r="AU38">
        <v>2357.7499130000001</v>
      </c>
      <c r="AV38">
        <v>2539.4094909999999</v>
      </c>
      <c r="AW38">
        <v>2724.7479899999998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4.0600528699999999E-2</v>
      </c>
      <c r="G39">
        <v>7.8326025899999999E-2</v>
      </c>
      <c r="H39">
        <v>0.13950319759999999</v>
      </c>
      <c r="I39">
        <v>0.22336349350000001</v>
      </c>
      <c r="J39">
        <v>0.33808554810000002</v>
      </c>
      <c r="K39">
        <v>0.47062662560000001</v>
      </c>
      <c r="L39">
        <v>0.64054552480000004</v>
      </c>
      <c r="M39">
        <v>0.87909932540000002</v>
      </c>
      <c r="N39">
        <v>1.2375977840000001</v>
      </c>
      <c r="O39">
        <v>1.7095920469999999</v>
      </c>
      <c r="P39">
        <v>2.308023392</v>
      </c>
      <c r="Q39">
        <v>3.06851319</v>
      </c>
      <c r="R39">
        <v>4.0253143060000003</v>
      </c>
      <c r="S39">
        <v>6.0658649259999997</v>
      </c>
      <c r="T39">
        <v>10.040606049999999</v>
      </c>
      <c r="U39">
        <v>17.332017400000002</v>
      </c>
      <c r="V39">
        <v>25.837393639999998</v>
      </c>
      <c r="W39">
        <v>35.640647260000001</v>
      </c>
      <c r="X39">
        <v>47.026296700000003</v>
      </c>
      <c r="Y39">
        <v>60.513847499999997</v>
      </c>
      <c r="Z39">
        <v>76.456248900000006</v>
      </c>
      <c r="AA39">
        <v>95.205180740000003</v>
      </c>
      <c r="AB39">
        <v>117.05181210000001</v>
      </c>
      <c r="AC39">
        <v>142.273551</v>
      </c>
      <c r="AD39">
        <v>171.09299060000001</v>
      </c>
      <c r="AE39">
        <v>203.71681390000001</v>
      </c>
      <c r="AF39">
        <v>240.3176029</v>
      </c>
      <c r="AG39">
        <v>281.03469860000001</v>
      </c>
      <c r="AH39">
        <v>325.98012290000003</v>
      </c>
      <c r="AI39">
        <v>375.19144069999999</v>
      </c>
      <c r="AJ39">
        <v>428.65501239999998</v>
      </c>
      <c r="AK39">
        <v>486.26970030000001</v>
      </c>
      <c r="AL39">
        <v>547.87302729999999</v>
      </c>
      <c r="AM39">
        <v>613.20996990000003</v>
      </c>
      <c r="AN39">
        <v>681.99039640000001</v>
      </c>
      <c r="AO39">
        <v>753.84812030000001</v>
      </c>
      <c r="AP39">
        <v>828.33993109999994</v>
      </c>
      <c r="AQ39">
        <v>905.02119800000003</v>
      </c>
      <c r="AR39">
        <v>983.40937459999998</v>
      </c>
      <c r="AS39">
        <v>1062.961585</v>
      </c>
      <c r="AT39">
        <v>1143.29071</v>
      </c>
      <c r="AU39">
        <v>1224.0313799999999</v>
      </c>
      <c r="AV39">
        <v>1304.8533660000001</v>
      </c>
      <c r="AW39">
        <v>1385.569467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0.1487676839</v>
      </c>
      <c r="G40">
        <v>0.25619896930000002</v>
      </c>
      <c r="H40">
        <v>0.41062916519999998</v>
      </c>
      <c r="I40">
        <v>0.60471608210000005</v>
      </c>
      <c r="J40">
        <v>0.84758670830000005</v>
      </c>
      <c r="K40">
        <v>1.110947626</v>
      </c>
      <c r="L40">
        <v>1.4268963910000001</v>
      </c>
      <c r="M40">
        <v>1.8311035950000001</v>
      </c>
      <c r="N40">
        <v>2.4068181179999999</v>
      </c>
      <c r="O40">
        <v>3.122033294</v>
      </c>
      <c r="P40">
        <v>3.9757728750000001</v>
      </c>
      <c r="Q40">
        <v>4.9956098860000004</v>
      </c>
      <c r="R40">
        <v>6.202196356</v>
      </c>
      <c r="S40">
        <v>8.6917513670000002</v>
      </c>
      <c r="T40">
        <v>13.32091073</v>
      </c>
      <c r="U40">
        <v>21.376396150000001</v>
      </c>
      <c r="V40">
        <v>30.19102153</v>
      </c>
      <c r="W40">
        <v>39.710029499999997</v>
      </c>
      <c r="X40">
        <v>50.070864030000003</v>
      </c>
      <c r="Y40">
        <v>61.611520980000002</v>
      </c>
      <c r="Z40">
        <v>74.475878429999995</v>
      </c>
      <c r="AA40">
        <v>88.785074269999996</v>
      </c>
      <c r="AB40">
        <v>104.5905793</v>
      </c>
      <c r="AC40">
        <v>121.9167116</v>
      </c>
      <c r="AD40">
        <v>140.73104369999999</v>
      </c>
      <c r="AE40">
        <v>160.9748496</v>
      </c>
      <c r="AF40">
        <v>182.55200679999999</v>
      </c>
      <c r="AG40">
        <v>205.33303119999999</v>
      </c>
      <c r="AH40">
        <v>229.1614505</v>
      </c>
      <c r="AI40">
        <v>253.8324016</v>
      </c>
      <c r="AJ40">
        <v>279.11379249999999</v>
      </c>
      <c r="AK40">
        <v>304.72821440000001</v>
      </c>
      <c r="AL40">
        <v>330.37617010000002</v>
      </c>
      <c r="AM40">
        <v>355.72597039999999</v>
      </c>
      <c r="AN40">
        <v>380.44579879999998</v>
      </c>
      <c r="AO40">
        <v>404.18953160000001</v>
      </c>
      <c r="AP40">
        <v>426.60009839999998</v>
      </c>
      <c r="AQ40">
        <v>447.34308049999999</v>
      </c>
      <c r="AR40">
        <v>466.09503489999997</v>
      </c>
      <c r="AS40">
        <v>482.53533959999999</v>
      </c>
      <c r="AT40">
        <v>496.42486129999998</v>
      </c>
      <c r="AU40">
        <v>507.55351259999998</v>
      </c>
      <c r="AV40">
        <v>515.74267620000001</v>
      </c>
      <c r="AW40">
        <v>520.86613880000004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3.4690121340000002</v>
      </c>
      <c r="G41">
        <v>5.9257425120000002</v>
      </c>
      <c r="H41">
        <v>9.4211832789999903</v>
      </c>
      <c r="I41">
        <v>13.78056546</v>
      </c>
      <c r="J41">
        <v>19.191806929999998</v>
      </c>
      <c r="K41">
        <v>25.0255698</v>
      </c>
      <c r="L41">
        <v>31.982286290000001</v>
      </c>
      <c r="M41">
        <v>40.809434860000003</v>
      </c>
      <c r="N41">
        <v>53.328874800000001</v>
      </c>
      <c r="O41">
        <v>68.813087969999998</v>
      </c>
      <c r="P41">
        <v>87.218508200000002</v>
      </c>
      <c r="Q41">
        <v>109.12269619999999</v>
      </c>
      <c r="R41">
        <v>134.96097750000001</v>
      </c>
      <c r="S41">
        <v>188.27492860000001</v>
      </c>
      <c r="T41">
        <v>287.37480160000001</v>
      </c>
      <c r="U41">
        <v>459.86181119999998</v>
      </c>
      <c r="V41">
        <v>648.80173449999995</v>
      </c>
      <c r="W41">
        <v>853.39340949999996</v>
      </c>
      <c r="X41">
        <v>1077.1020189999999</v>
      </c>
      <c r="Y41">
        <v>1327.878199</v>
      </c>
      <c r="Z41">
        <v>1609.6803219999999</v>
      </c>
      <c r="AA41">
        <v>1926.158285</v>
      </c>
      <c r="AB41">
        <v>2279.6273449999999</v>
      </c>
      <c r="AC41">
        <v>2671.9963659999999</v>
      </c>
      <c r="AD41">
        <v>3104.1127620000002</v>
      </c>
      <c r="AE41">
        <v>3576.449494</v>
      </c>
      <c r="AF41">
        <v>4088.8583400000002</v>
      </c>
      <c r="AG41">
        <v>4640.6533570000001</v>
      </c>
      <c r="AH41">
        <v>5230.7520990000003</v>
      </c>
      <c r="AI41">
        <v>5857.114039</v>
      </c>
      <c r="AJ41">
        <v>6517.179529</v>
      </c>
      <c r="AK41">
        <v>7207.4007240000001</v>
      </c>
      <c r="AL41">
        <v>7923.7138969999996</v>
      </c>
      <c r="AM41">
        <v>8661.1987090000002</v>
      </c>
      <c r="AN41">
        <v>9414.8479590000006</v>
      </c>
      <c r="AO41">
        <v>10179.10241</v>
      </c>
      <c r="AP41">
        <v>10947.866480000001</v>
      </c>
      <c r="AQ41">
        <v>11715.412200000001</v>
      </c>
      <c r="AR41">
        <v>12475.967269999999</v>
      </c>
      <c r="AS41">
        <v>13223.443520000001</v>
      </c>
      <c r="AT41">
        <v>13953.85584</v>
      </c>
      <c r="AU41">
        <v>14663.75351</v>
      </c>
      <c r="AV41">
        <v>15350.32919</v>
      </c>
      <c r="AW41">
        <v>16012.449329999999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1.3632989360000001</v>
      </c>
      <c r="G42">
        <v>2.3208835849999998</v>
      </c>
      <c r="H42">
        <v>3.6766941009999998</v>
      </c>
      <c r="I42">
        <v>5.3608884909999999</v>
      </c>
      <c r="J42">
        <v>7.4419806199999998</v>
      </c>
      <c r="K42" s="100">
        <v>9.6776482030000004</v>
      </c>
      <c r="L42" s="100">
        <v>12.333031500000001</v>
      </c>
      <c r="M42" s="100">
        <v>15.681738899999999</v>
      </c>
      <c r="N42" s="100">
        <v>20.41298798</v>
      </c>
      <c r="O42" s="100">
        <v>26.238844440000001</v>
      </c>
      <c r="P42">
        <v>33.129990059999997</v>
      </c>
      <c r="Q42">
        <v>41.287387639999999</v>
      </c>
      <c r="R42">
        <v>50.855785449999999</v>
      </c>
      <c r="S42">
        <v>70.53864806</v>
      </c>
      <c r="T42">
        <v>106.9602907</v>
      </c>
      <c r="U42">
        <v>170.0154775</v>
      </c>
      <c r="V42">
        <v>238.61636480000001</v>
      </c>
      <c r="W42">
        <v>312.36459070000001</v>
      </c>
      <c r="X42">
        <v>392.40398099999999</v>
      </c>
      <c r="Y42">
        <v>481.47825349999999</v>
      </c>
      <c r="Z42">
        <v>580.87110989999996</v>
      </c>
      <c r="AA42">
        <v>691.74445990000004</v>
      </c>
      <c r="AB42">
        <v>814.77773160000004</v>
      </c>
      <c r="AC42">
        <v>950.50063569999998</v>
      </c>
      <c r="AD42">
        <v>1099.065861</v>
      </c>
      <c r="AE42">
        <v>1260.4916370000001</v>
      </c>
      <c r="AF42">
        <v>1434.5787089999999</v>
      </c>
      <c r="AG42">
        <v>1620.9434189999999</v>
      </c>
      <c r="AH42">
        <v>1819.069573</v>
      </c>
      <c r="AI42">
        <v>2028.123758</v>
      </c>
      <c r="AJ42">
        <v>2247.1114419999999</v>
      </c>
      <c r="AK42">
        <v>2474.7198720000001</v>
      </c>
      <c r="AL42">
        <v>2709.4847799999998</v>
      </c>
      <c r="AM42">
        <v>2949.6799590000001</v>
      </c>
      <c r="AN42">
        <v>3193.5765059999999</v>
      </c>
      <c r="AO42">
        <v>3439.2905219999998</v>
      </c>
      <c r="AP42">
        <v>3684.789577</v>
      </c>
      <c r="AQ42">
        <v>3928.1905059999999</v>
      </c>
      <c r="AR42">
        <v>4167.6243979999999</v>
      </c>
      <c r="AS42">
        <v>4401.1461019999997</v>
      </c>
      <c r="AT42">
        <v>4627.5214349999997</v>
      </c>
      <c r="AU42">
        <v>4845.7109600000003</v>
      </c>
      <c r="AV42">
        <v>5054.9020609999998</v>
      </c>
      <c r="AW42">
        <v>5254.8328069999998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1.42069707E-2</v>
      </c>
      <c r="G43">
        <v>1.5565023399999999E-2</v>
      </c>
      <c r="H43">
        <v>1.43537379E-2</v>
      </c>
      <c r="I43">
        <v>1.3236715499999999E-2</v>
      </c>
      <c r="J43">
        <v>1.2206620899999999E-2</v>
      </c>
      <c r="K43">
        <v>1.1256689300000001E-2</v>
      </c>
      <c r="L43">
        <v>1.0380682400000001E-2</v>
      </c>
      <c r="M43">
        <v>9.5728471700000008E-3</v>
      </c>
      <c r="N43">
        <v>8.8278785200000005E-3</v>
      </c>
      <c r="O43">
        <v>8.1408840800000007E-3</v>
      </c>
      <c r="P43">
        <v>7.50735225E-3</v>
      </c>
      <c r="Q43">
        <v>6.9231225E-3</v>
      </c>
      <c r="R43">
        <v>6.3843581000000002E-3</v>
      </c>
      <c r="S43">
        <v>5.8875209000000001E-3</v>
      </c>
      <c r="T43">
        <v>5.4293480600000003E-3</v>
      </c>
      <c r="U43">
        <v>5.0068307100000001E-3</v>
      </c>
      <c r="V43">
        <v>4.6171940700000004E-3</v>
      </c>
      <c r="W43">
        <v>4.2578793600000003E-3</v>
      </c>
      <c r="X43">
        <v>3.9265268799999996E-3</v>
      </c>
      <c r="Y43">
        <v>3.6209605900000001E-3</v>
      </c>
      <c r="Z43">
        <v>3.3391737699999999E-3</v>
      </c>
      <c r="AA43">
        <v>3.0793158899999999E-3</v>
      </c>
      <c r="AB43">
        <v>2.8396804099999999E-3</v>
      </c>
      <c r="AC43">
        <v>2.6186936099999998E-3</v>
      </c>
      <c r="AD43">
        <v>2.4149042199999998E-3</v>
      </c>
      <c r="AE43">
        <v>2.2269739299999999E-3</v>
      </c>
      <c r="AF43">
        <v>2.0536685700000001E-3</v>
      </c>
      <c r="AG43">
        <v>1.8938500000000001E-3</v>
      </c>
      <c r="AH43">
        <v>1.74646868E-3</v>
      </c>
      <c r="AI43">
        <v>1.6105567199999999E-3</v>
      </c>
      <c r="AJ43">
        <v>1.48522157E-3</v>
      </c>
      <c r="AK43">
        <v>1.36964012E-3</v>
      </c>
      <c r="AL43">
        <v>1.26305334E-3</v>
      </c>
      <c r="AM43">
        <v>1.1647612499999999E-3</v>
      </c>
      <c r="AN43">
        <v>1.0741183600000001E-3</v>
      </c>
      <c r="AO43">
        <v>9.9052937799999998E-4</v>
      </c>
      <c r="AP43">
        <v>9.1344538000000003E-4</v>
      </c>
      <c r="AQ43">
        <v>8.42360137E-4</v>
      </c>
      <c r="AR43">
        <v>7.7680681999999998E-4</v>
      </c>
      <c r="AS43">
        <v>7.1635492799999997E-4</v>
      </c>
      <c r="AT43">
        <v>6.6060746200000001E-4</v>
      </c>
      <c r="AU43">
        <v>6.0919832100000005E-4</v>
      </c>
      <c r="AV43">
        <v>5.6178989200000005E-4</v>
      </c>
      <c r="AW43">
        <v>5.1807083399999995E-4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0.22614868029999999</v>
      </c>
      <c r="G44">
        <v>0.38079775919999997</v>
      </c>
      <c r="H44">
        <v>0.59646446799999997</v>
      </c>
      <c r="I44">
        <v>0.86117838160000004</v>
      </c>
      <c r="J44">
        <v>1.183971297</v>
      </c>
      <c r="K44">
        <v>1.527276085</v>
      </c>
      <c r="L44">
        <v>1.9305804479999999</v>
      </c>
      <c r="M44">
        <v>2.430997589</v>
      </c>
      <c r="N44">
        <v>3.1313777580000002</v>
      </c>
      <c r="O44">
        <v>3.984668417</v>
      </c>
      <c r="P44">
        <v>4.98261997</v>
      </c>
      <c r="Q44">
        <v>6.1501141229999998</v>
      </c>
      <c r="R44">
        <v>7.5035472739999998</v>
      </c>
      <c r="S44">
        <v>10.27414027</v>
      </c>
      <c r="T44">
        <v>15.36113581</v>
      </c>
      <c r="U44">
        <v>24.089952100000001</v>
      </c>
      <c r="V44">
        <v>33.48261222</v>
      </c>
      <c r="W44">
        <v>43.472904399999997</v>
      </c>
      <c r="X44">
        <v>54.20862159</v>
      </c>
      <c r="Y44">
        <v>66.055200170000006</v>
      </c>
      <c r="Z44">
        <v>79.1798565</v>
      </c>
      <c r="AA44">
        <v>93.73492392</v>
      </c>
      <c r="AB44">
        <v>109.8101636</v>
      </c>
      <c r="AC44">
        <v>127.4774886</v>
      </c>
      <c r="AD44">
        <v>146.7612158</v>
      </c>
      <c r="AE44">
        <v>167.6702774</v>
      </c>
      <c r="AF44">
        <v>190.18758560000001</v>
      </c>
      <c r="AG44">
        <v>214.27460590000001</v>
      </c>
      <c r="AH44">
        <v>239.8782022</v>
      </c>
      <c r="AI44">
        <v>266.90653859999998</v>
      </c>
      <c r="AJ44">
        <v>295.24913409999999</v>
      </c>
      <c r="AK44">
        <v>324.7559445</v>
      </c>
      <c r="AL44">
        <v>355.25854220000002</v>
      </c>
      <c r="AM44">
        <v>386.55502849999999</v>
      </c>
      <c r="AN44">
        <v>418.44321230000003</v>
      </c>
      <c r="AO44">
        <v>450.699974</v>
      </c>
      <c r="AP44">
        <v>483.08142989999999</v>
      </c>
      <c r="AQ44">
        <v>515.36147549999998</v>
      </c>
      <c r="AR44">
        <v>547.31345180000005</v>
      </c>
      <c r="AS44">
        <v>578.69783600000005</v>
      </c>
      <c r="AT44">
        <v>609.36594030000003</v>
      </c>
      <c r="AU44">
        <v>639.19171180000001</v>
      </c>
      <c r="AV44">
        <v>668.07596090000004</v>
      </c>
      <c r="AW44">
        <v>695.99036320000005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33282.628830000001</v>
      </c>
      <c r="I46">
        <v>33737.756909999996</v>
      </c>
      <c r="J46">
        <v>34101.089919999999</v>
      </c>
      <c r="K46">
        <v>34072.674420000003</v>
      </c>
      <c r="L46">
        <v>33917.714489999998</v>
      </c>
      <c r="M46">
        <v>33775.44083</v>
      </c>
      <c r="N46">
        <v>33881.997179999998</v>
      </c>
      <c r="O46">
        <v>33954.916660000003</v>
      </c>
      <c r="P46">
        <v>34023.533080000001</v>
      </c>
      <c r="Q46">
        <v>34086.923849999999</v>
      </c>
      <c r="R46">
        <v>34124.395420000001</v>
      </c>
      <c r="S46">
        <v>34223.51139</v>
      </c>
      <c r="T46">
        <v>34254.539790000003</v>
      </c>
      <c r="U46">
        <v>34098.207649999997</v>
      </c>
      <c r="V46">
        <v>33915.629979999998</v>
      </c>
      <c r="W46">
        <v>33670.45276</v>
      </c>
      <c r="X46">
        <v>33373.915480000003</v>
      </c>
      <c r="Y46">
        <v>33062.651279999998</v>
      </c>
      <c r="Z46">
        <v>32732.75531</v>
      </c>
      <c r="AA46">
        <v>32377.210029999998</v>
      </c>
      <c r="AB46">
        <v>31983.591349999999</v>
      </c>
      <c r="AC46">
        <v>31541.41764</v>
      </c>
      <c r="AD46">
        <v>31040.69586</v>
      </c>
      <c r="AE46">
        <v>30475.146130000001</v>
      </c>
      <c r="AF46">
        <v>29841.323090000002</v>
      </c>
      <c r="AG46">
        <v>29138.689590000002</v>
      </c>
      <c r="AH46">
        <v>28369.501909999999</v>
      </c>
      <c r="AI46">
        <v>27537.515189999998</v>
      </c>
      <c r="AJ46">
        <v>26648.437119999999</v>
      </c>
      <c r="AK46" s="100">
        <v>25708.999660000001</v>
      </c>
      <c r="AL46" s="100">
        <v>24727.160319999999</v>
      </c>
      <c r="AM46" s="100">
        <v>23711.397199999999</v>
      </c>
      <c r="AN46" s="100">
        <v>22670.880700000002</v>
      </c>
      <c r="AO46" s="100">
        <v>21614.713629999998</v>
      </c>
      <c r="AP46" s="100">
        <v>20551.678220000002</v>
      </c>
      <c r="AQ46" s="100">
        <v>19490.3279</v>
      </c>
      <c r="AR46" s="100">
        <v>18438.51814</v>
      </c>
      <c r="AS46" s="100">
        <v>17403.19615</v>
      </c>
      <c r="AT46" s="100">
        <v>16390.832139999999</v>
      </c>
      <c r="AU46" s="100">
        <v>15406.85031</v>
      </c>
      <c r="AV46" s="100">
        <v>14455.65489</v>
      </c>
      <c r="AW46">
        <v>13540.78946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5.2852611520000004</v>
      </c>
      <c r="G47">
        <v>9.0321431969999999</v>
      </c>
      <c r="H47">
        <v>14.370828080000001</v>
      </c>
      <c r="I47">
        <v>21.040416390000001</v>
      </c>
      <c r="J47">
        <v>29.335272360000001</v>
      </c>
      <c r="K47">
        <v>38.291142669999999</v>
      </c>
      <c r="L47">
        <v>48.989049420000001</v>
      </c>
      <c r="M47">
        <v>62.598567060000001</v>
      </c>
      <c r="N47" s="100">
        <v>81.932566719999997</v>
      </c>
      <c r="O47" s="100">
        <v>105.8902497</v>
      </c>
      <c r="P47" s="100">
        <v>134.4273216</v>
      </c>
      <c r="Q47" s="100">
        <v>168.46715589999999</v>
      </c>
      <c r="R47" s="100">
        <v>208.71859380000001</v>
      </c>
      <c r="S47" s="100">
        <v>291.88670500000001</v>
      </c>
      <c r="T47" s="100">
        <v>446.78951280000001</v>
      </c>
      <c r="U47" s="100">
        <v>717.04603450000002</v>
      </c>
      <c r="V47" s="100">
        <v>1013.981992</v>
      </c>
      <c r="W47" s="100">
        <v>1336.566184</v>
      </c>
      <c r="X47" s="100">
        <v>1690.4956870000001</v>
      </c>
      <c r="Y47" s="100">
        <v>2088.5846029999998</v>
      </c>
      <c r="Z47" s="100">
        <v>2537.4053279999998</v>
      </c>
      <c r="AA47" s="100">
        <v>3043.077663</v>
      </c>
      <c r="AB47" s="100">
        <v>3609.6325280000001</v>
      </c>
      <c r="AC47" s="100">
        <v>4240.480337</v>
      </c>
      <c r="AD47" s="100">
        <v>4937.3604770000002</v>
      </c>
      <c r="AE47" s="100">
        <v>5701.4367540000003</v>
      </c>
      <c r="AF47" s="100">
        <v>6532.897003</v>
      </c>
      <c r="AG47">
        <v>7431.0791730000001</v>
      </c>
      <c r="AH47">
        <v>8394.6928759999901</v>
      </c>
      <c r="AI47">
        <v>9420.8933259999994</v>
      </c>
      <c r="AJ47">
        <v>10505.976420000001</v>
      </c>
      <c r="AK47">
        <v>11644.61082</v>
      </c>
      <c r="AL47">
        <v>12830.58718</v>
      </c>
      <c r="AM47">
        <v>14056.248229999999</v>
      </c>
      <c r="AN47">
        <v>15313.74252</v>
      </c>
      <c r="AO47">
        <v>16594.249640000002</v>
      </c>
      <c r="AP47">
        <v>17887.998680000001</v>
      </c>
      <c r="AQ47">
        <v>19185.7598</v>
      </c>
      <c r="AR47">
        <v>20478.156480000001</v>
      </c>
      <c r="AS47">
        <v>21755.215639999999</v>
      </c>
      <c r="AT47">
        <v>23010.396779999999</v>
      </c>
      <c r="AU47">
        <v>24237.991600000001</v>
      </c>
      <c r="AV47">
        <v>25433.313310000001</v>
      </c>
      <c r="AW47">
        <v>26594.456610000001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3.2419005299999998E-2</v>
      </c>
      <c r="G48">
        <v>0.1048329838</v>
      </c>
      <c r="H48">
        <v>0.17189460879999999</v>
      </c>
      <c r="I48" s="100">
        <v>0.24109895109999999</v>
      </c>
      <c r="J48" s="100">
        <v>0.32803055580000001</v>
      </c>
      <c r="K48" s="100">
        <v>0.4123873327</v>
      </c>
      <c r="L48" s="100">
        <v>0.48740401300000002</v>
      </c>
      <c r="M48" s="100">
        <v>0.55906353330000003</v>
      </c>
      <c r="N48" s="100">
        <v>0.61239010120000004</v>
      </c>
      <c r="O48" s="100">
        <v>0.65520912200000003</v>
      </c>
      <c r="P48" s="100">
        <v>0.71569654780000003</v>
      </c>
      <c r="Q48" s="100">
        <v>0.80727449569999998</v>
      </c>
      <c r="R48" s="100">
        <v>0.89540480600000005</v>
      </c>
      <c r="S48" s="100">
        <v>1.033399151</v>
      </c>
      <c r="T48" s="100">
        <v>1.144936623</v>
      </c>
      <c r="U48" s="100">
        <v>1.2616114409999999</v>
      </c>
      <c r="V48" s="100">
        <v>1.385168843</v>
      </c>
      <c r="W48" s="100">
        <v>1.512504761</v>
      </c>
      <c r="X48" s="100">
        <v>1.6425341499999999</v>
      </c>
      <c r="Y48" s="100">
        <v>1.771577073</v>
      </c>
      <c r="Z48" s="100">
        <v>1.8957563099999999</v>
      </c>
      <c r="AA48" s="100">
        <v>2.0132954550000002</v>
      </c>
      <c r="AB48" s="100">
        <v>2.122082164</v>
      </c>
      <c r="AC48" s="100">
        <v>2.2204867070000001</v>
      </c>
      <c r="AD48" s="100">
        <v>2.3070250379999999</v>
      </c>
      <c r="AE48" s="100">
        <v>2.380709661</v>
      </c>
      <c r="AF48" s="100">
        <v>2.4408329420000001</v>
      </c>
      <c r="AG48" s="100">
        <v>2.4869454590000002</v>
      </c>
      <c r="AH48" s="100">
        <v>2.5188460039999998</v>
      </c>
      <c r="AI48" s="100">
        <v>2.5364577499999998</v>
      </c>
      <c r="AJ48" s="100">
        <v>2.5398740379999998</v>
      </c>
      <c r="AK48" s="100">
        <v>2.5293788789999998</v>
      </c>
      <c r="AL48">
        <v>2.5056147119999999</v>
      </c>
      <c r="AM48">
        <v>2.469416748</v>
      </c>
      <c r="AN48">
        <v>2.4223652370000002</v>
      </c>
      <c r="AO48">
        <v>2.3656315000000001</v>
      </c>
      <c r="AP48">
        <v>2.3004028669999999</v>
      </c>
      <c r="AQ48">
        <v>2.2279774630000002</v>
      </c>
      <c r="AR48">
        <v>2.1496682649999999</v>
      </c>
      <c r="AS48">
        <v>2.0668586740000001</v>
      </c>
      <c r="AT48">
        <v>1.9808117430000001</v>
      </c>
      <c r="AU48">
        <v>1.892657665</v>
      </c>
      <c r="AV48">
        <v>1.803407244</v>
      </c>
      <c r="AW48">
        <v>1.7139859310000001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2854.1217499999998</v>
      </c>
      <c r="T49">
        <v>2871.9544059999998</v>
      </c>
      <c r="U49">
        <v>2814.4169379999998</v>
      </c>
      <c r="V49">
        <v>2823.7165479999999</v>
      </c>
      <c r="W49">
        <v>2795.6647160000002</v>
      </c>
      <c r="X49">
        <v>2781.6738529999998</v>
      </c>
      <c r="Y49">
        <v>2815.5726599999998</v>
      </c>
      <c r="Z49">
        <v>2854.4294930000001</v>
      </c>
      <c r="AA49">
        <v>2894.8866440000002</v>
      </c>
      <c r="AB49">
        <v>2929.3788020000002</v>
      </c>
      <c r="AC49">
        <v>2958.5747879999999</v>
      </c>
      <c r="AD49">
        <v>2980.7418670000002</v>
      </c>
      <c r="AE49">
        <v>2998.3752869999998</v>
      </c>
      <c r="AF49">
        <v>3012.9354840000001</v>
      </c>
      <c r="AG49">
        <v>3026.2272809999999</v>
      </c>
      <c r="AH49">
        <v>3040.3224260000002</v>
      </c>
      <c r="AI49">
        <v>3055.2405570000001</v>
      </c>
      <c r="AJ49">
        <v>3072.1457700000001</v>
      </c>
      <c r="AK49">
        <v>3090.590987</v>
      </c>
      <c r="AL49">
        <v>3111.0327769999999</v>
      </c>
      <c r="AM49">
        <v>3132.6798349999999</v>
      </c>
      <c r="AN49">
        <v>3156.0941710000002</v>
      </c>
      <c r="AO49">
        <v>3180.341852</v>
      </c>
      <c r="AP49">
        <v>3204.1738059999998</v>
      </c>
      <c r="AQ49">
        <v>3227.8253479999998</v>
      </c>
      <c r="AR49">
        <v>3250.3991959999998</v>
      </c>
      <c r="AS49">
        <v>3270.272156</v>
      </c>
      <c r="AT49">
        <v>3290.164346</v>
      </c>
      <c r="AU49">
        <v>3309.856491</v>
      </c>
      <c r="AV49">
        <v>3329.327996</v>
      </c>
      <c r="AW49">
        <v>3350.4777330000002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2371.219928</v>
      </c>
      <c r="F50">
        <v>2877.6063039999999</v>
      </c>
      <c r="G50">
        <v>2856.8451150000001</v>
      </c>
      <c r="H50">
        <v>3105.9406399999998</v>
      </c>
      <c r="I50">
        <v>3045.2159320000001</v>
      </c>
      <c r="J50">
        <v>2988.8393780000001</v>
      </c>
      <c r="K50">
        <v>2625.3658169999999</v>
      </c>
      <c r="L50">
        <v>2496.6100710000001</v>
      </c>
      <c r="M50">
        <v>2497.2371899999998</v>
      </c>
      <c r="N50">
        <v>2734.995324</v>
      </c>
      <c r="O50">
        <v>2709.6507780000002</v>
      </c>
      <c r="P50">
        <v>2711.0223850000002</v>
      </c>
      <c r="Q50">
        <v>2711.1365380000002</v>
      </c>
      <c r="R50">
        <v>2690.1504639999998</v>
      </c>
      <c r="S50">
        <v>2754.7109460000001</v>
      </c>
      <c r="T50">
        <v>2694.3366799999999</v>
      </c>
      <c r="U50">
        <v>2509.3908040000001</v>
      </c>
      <c r="V50">
        <v>2470.979343</v>
      </c>
      <c r="W50">
        <v>2394.1714200000001</v>
      </c>
      <c r="X50">
        <v>2323.7314160000001</v>
      </c>
      <c r="Y50">
        <v>2285.9276589999999</v>
      </c>
      <c r="Z50">
        <v>2243.0730020000001</v>
      </c>
      <c r="AA50">
        <v>2191.7508590000002</v>
      </c>
      <c r="AB50">
        <v>2126.0085549999999</v>
      </c>
      <c r="AC50">
        <v>2046.8217239999999</v>
      </c>
      <c r="AD50">
        <v>1953.863257</v>
      </c>
      <c r="AE50">
        <v>1850.068622</v>
      </c>
      <c r="AF50">
        <v>1737.7836600000001</v>
      </c>
      <c r="AG50">
        <v>1619.6484559999999</v>
      </c>
      <c r="AH50">
        <v>1498.414624</v>
      </c>
      <c r="AI50">
        <v>1375.756615</v>
      </c>
      <c r="AJ50">
        <v>1253.919222</v>
      </c>
      <c r="AK50">
        <v>1134.3708750000001</v>
      </c>
      <c r="AL50">
        <v>1018.861023</v>
      </c>
      <c r="AM50">
        <v>908.52951619999999</v>
      </c>
      <c r="AN50">
        <v>804.72841849999998</v>
      </c>
      <c r="AO50">
        <v>708.10380290000001</v>
      </c>
      <c r="AP50" s="100">
        <v>619.04346910000004</v>
      </c>
      <c r="AQ50" s="100">
        <v>538.00207209999996</v>
      </c>
      <c r="AR50" s="100">
        <v>464.94727740000002</v>
      </c>
      <c r="AS50" s="100">
        <v>399.58213860000001</v>
      </c>
      <c r="AT50" s="100">
        <v>341.97032030000003</v>
      </c>
      <c r="AU50">
        <v>291.56931279999998</v>
      </c>
      <c r="AV50">
        <v>247.7812624</v>
      </c>
      <c r="AW50">
        <v>210.08825340000001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1.186203066</v>
      </c>
      <c r="F51" s="100">
        <v>9.7731255519999998</v>
      </c>
      <c r="G51" s="100">
        <v>65.853921450000001</v>
      </c>
      <c r="H51" s="100">
        <v>66.058043010000006</v>
      </c>
      <c r="I51" s="100">
        <v>72.585349160000007</v>
      </c>
      <c r="J51" s="100">
        <v>93.049860580000001</v>
      </c>
      <c r="K51" s="100">
        <v>96.818507260000004</v>
      </c>
      <c r="L51" s="100">
        <v>94.382665360000004</v>
      </c>
      <c r="M51">
        <v>96.576000719999996</v>
      </c>
      <c r="N51">
        <v>85.238546659999997</v>
      </c>
      <c r="O51">
        <v>79.61353896</v>
      </c>
      <c r="P51">
        <v>98.194958249999999</v>
      </c>
      <c r="Q51">
        <v>129.872444</v>
      </c>
      <c r="R51">
        <v>133.13078100000001</v>
      </c>
      <c r="S51">
        <v>183.30674959999999</v>
      </c>
      <c r="T51">
        <v>169.42215390000001</v>
      </c>
      <c r="U51">
        <v>181.67621510000001</v>
      </c>
      <c r="V51">
        <v>195.81047029999999</v>
      </c>
      <c r="W51">
        <v>207.67859960000001</v>
      </c>
      <c r="X51">
        <v>218.84613160000001</v>
      </c>
      <c r="Y51">
        <v>226.93524120000001</v>
      </c>
      <c r="Z51">
        <v>231.52599960000001</v>
      </c>
      <c r="AA51">
        <v>234.21111060000001</v>
      </c>
      <c r="AB51">
        <v>234.5719805</v>
      </c>
      <c r="AC51">
        <v>232.89006900000001</v>
      </c>
      <c r="AD51">
        <v>229.18209419999999</v>
      </c>
      <c r="AE51">
        <v>223.784784</v>
      </c>
      <c r="AF51">
        <v>216.8773922</v>
      </c>
      <c r="AG51">
        <v>208.6392429</v>
      </c>
      <c r="AH51">
        <v>199.25857959999999</v>
      </c>
      <c r="AI51">
        <v>188.83132739999999</v>
      </c>
      <c r="AJ51">
        <v>177.50240439999999</v>
      </c>
      <c r="AK51">
        <v>165.44672209999999</v>
      </c>
      <c r="AL51">
        <v>153.00074789999999</v>
      </c>
      <c r="AM51">
        <v>140.37912900000001</v>
      </c>
      <c r="AN51" s="100">
        <v>128.29870249999999</v>
      </c>
      <c r="AO51" s="100">
        <v>116.5061039</v>
      </c>
      <c r="AP51" s="100">
        <v>105.096091</v>
      </c>
      <c r="AQ51" s="100">
        <v>94.248416820000003</v>
      </c>
      <c r="AR51" s="100">
        <v>84.065643370000004</v>
      </c>
      <c r="AS51" s="100">
        <v>74.700637670000006</v>
      </c>
      <c r="AT51">
        <v>66.142116200000004</v>
      </c>
      <c r="AU51">
        <v>58.359579660000001</v>
      </c>
      <c r="AV51">
        <v>51.325321209999998</v>
      </c>
      <c r="AW51">
        <v>45.033515250000001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427.0331036</v>
      </c>
      <c r="F52">
        <v>521.85790810000003</v>
      </c>
      <c r="G52">
        <v>535.64605519999998</v>
      </c>
      <c r="H52">
        <v>588.00676220000003</v>
      </c>
      <c r="I52">
        <v>575.03142290000005</v>
      </c>
      <c r="J52">
        <v>567.21106010000005</v>
      </c>
      <c r="K52">
        <v>499.70307070000001</v>
      </c>
      <c r="L52">
        <v>476.3301123</v>
      </c>
      <c r="M52">
        <v>479.03192539999998</v>
      </c>
      <c r="N52">
        <v>531.6572291</v>
      </c>
      <c r="O52">
        <v>529.1244193</v>
      </c>
      <c r="P52">
        <v>536.61608899999999</v>
      </c>
      <c r="Q52">
        <v>545.37123799999995</v>
      </c>
      <c r="R52">
        <v>543.18014140000002</v>
      </c>
      <c r="S52">
        <v>577.21270159999995</v>
      </c>
      <c r="T52">
        <v>545.90013380000005</v>
      </c>
      <c r="U52">
        <v>518.66925920000006</v>
      </c>
      <c r="V52">
        <v>512.24190750000002</v>
      </c>
      <c r="W52">
        <v>497.60530510000001</v>
      </c>
      <c r="X52">
        <v>483.5015985</v>
      </c>
      <c r="Y52">
        <v>477.04610750000001</v>
      </c>
      <c r="Z52">
        <v>469.01024869999998</v>
      </c>
      <c r="AA52">
        <v>459.05573959999998</v>
      </c>
      <c r="AB52">
        <v>445.926693</v>
      </c>
      <c r="AC52">
        <v>429.86313419999999</v>
      </c>
      <c r="AD52">
        <v>410.83016099999998</v>
      </c>
      <c r="AE52">
        <v>389.45954089999998</v>
      </c>
      <c r="AF52">
        <v>366.24311940000001</v>
      </c>
      <c r="AG52">
        <v>341.72571299999998</v>
      </c>
      <c r="AH52">
        <v>316.47213540000001</v>
      </c>
      <c r="AI52">
        <v>290.82890350000002</v>
      </c>
      <c r="AJ52">
        <v>265.25756680000001</v>
      </c>
      <c r="AK52">
        <v>240.07790610000001</v>
      </c>
      <c r="AL52">
        <v>215.6855869</v>
      </c>
      <c r="AM52">
        <v>192.33665679999999</v>
      </c>
      <c r="AN52">
        <v>170.19193720000001</v>
      </c>
      <c r="AO52" s="100">
        <v>149.55019609999999</v>
      </c>
      <c r="AP52" s="100">
        <v>130.51507599999999</v>
      </c>
      <c r="AQ52" s="100">
        <v>113.1976971</v>
      </c>
      <c r="AR52" s="100">
        <v>97.597666630000006</v>
      </c>
      <c r="AS52" s="100">
        <v>83.609133589999999</v>
      </c>
      <c r="AT52">
        <v>71.290564599999996</v>
      </c>
      <c r="AU52">
        <v>60.527738980000002</v>
      </c>
      <c r="AV52">
        <v>51.19269577</v>
      </c>
      <c r="AW52">
        <v>43.172620049999999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673.76334129999998</v>
      </c>
      <c r="F53">
        <v>817.96451279999997</v>
      </c>
      <c r="G53">
        <v>800.49319800000001</v>
      </c>
      <c r="H53">
        <v>872.77185320000001</v>
      </c>
      <c r="I53">
        <v>854.06115599999998</v>
      </c>
      <c r="J53">
        <v>835.51908049999997</v>
      </c>
      <c r="K53">
        <v>731.78899009999998</v>
      </c>
      <c r="L53">
        <v>695.04855799999996</v>
      </c>
      <c r="M53">
        <v>695.46666870000001</v>
      </c>
      <c r="N53">
        <v>787.13055169999996</v>
      </c>
      <c r="O53">
        <v>781.45601209999995</v>
      </c>
      <c r="P53">
        <v>783.79720759999998</v>
      </c>
      <c r="Q53">
        <v>780.71336399999996</v>
      </c>
      <c r="R53">
        <v>775.82047160000002</v>
      </c>
      <c r="S53">
        <v>797.46182880000003</v>
      </c>
      <c r="T53">
        <v>773.06586749999997</v>
      </c>
      <c r="U53">
        <v>721.59296400000005</v>
      </c>
      <c r="V53">
        <v>706.73398199999997</v>
      </c>
      <c r="W53">
        <v>680.49593689999995</v>
      </c>
      <c r="X53">
        <v>656.10807369999998</v>
      </c>
      <c r="Y53">
        <v>642.53558090000001</v>
      </c>
      <c r="Z53">
        <v>628.20580649999999</v>
      </c>
      <c r="AA53">
        <v>611.71990140000003</v>
      </c>
      <c r="AB53">
        <v>591.36971219999998</v>
      </c>
      <c r="AC53">
        <v>567.39028389999999</v>
      </c>
      <c r="AD53">
        <v>539.68318150000005</v>
      </c>
      <c r="AE53">
        <v>509.06480820000002</v>
      </c>
      <c r="AF53">
        <v>476.21260109999997</v>
      </c>
      <c r="AG53">
        <v>441.8963397</v>
      </c>
      <c r="AH53">
        <v>406.92043410000002</v>
      </c>
      <c r="AI53">
        <v>371.78447080000001</v>
      </c>
      <c r="AJ53">
        <v>337.1544212</v>
      </c>
      <c r="AK53">
        <v>303.44592660000001</v>
      </c>
      <c r="AL53">
        <v>271.1102166</v>
      </c>
      <c r="AM53">
        <v>240.4447218</v>
      </c>
      <c r="AN53">
        <v>211.65196</v>
      </c>
      <c r="AO53" s="100">
        <v>185.01890420000001</v>
      </c>
      <c r="AP53" s="100">
        <v>160.64146909999999</v>
      </c>
      <c r="AQ53" s="100">
        <v>138.60691410000001</v>
      </c>
      <c r="AR53" s="100">
        <v>118.873408</v>
      </c>
      <c r="AS53" s="100">
        <v>101.300245</v>
      </c>
      <c r="AT53">
        <v>85.910913199999996</v>
      </c>
      <c r="AU53">
        <v>72.546060990000001</v>
      </c>
      <c r="AV53">
        <v>61.027201429999998</v>
      </c>
      <c r="AW53">
        <v>51.192895880000002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664.27371679999999</v>
      </c>
      <c r="F54">
        <v>804.35295399999995</v>
      </c>
      <c r="G54">
        <v>784.12581250000005</v>
      </c>
      <c r="H54">
        <v>853.89057839999998</v>
      </c>
      <c r="I54">
        <v>835.18068530000005</v>
      </c>
      <c r="J54">
        <v>813.93425000000002</v>
      </c>
      <c r="K54">
        <v>710.86761539999998</v>
      </c>
      <c r="L54">
        <v>674.30140180000001</v>
      </c>
      <c r="M54">
        <v>673.71944080000003</v>
      </c>
      <c r="N54">
        <v>742.97818489999997</v>
      </c>
      <c r="O54">
        <v>737.9311692</v>
      </c>
      <c r="P54">
        <v>734.77732690000005</v>
      </c>
      <c r="Q54">
        <v>719.64759560000005</v>
      </c>
      <c r="R54">
        <v>718.70632420000004</v>
      </c>
      <c r="S54">
        <v>714.79562229999999</v>
      </c>
      <c r="T54">
        <v>722.10325239999997</v>
      </c>
      <c r="U54">
        <v>666.03766270000006</v>
      </c>
      <c r="V54">
        <v>649.23503589999996</v>
      </c>
      <c r="W54">
        <v>621.98140360000002</v>
      </c>
      <c r="X54">
        <v>596.95692029999998</v>
      </c>
      <c r="Y54">
        <v>582.30629480000005</v>
      </c>
      <c r="Z54">
        <v>567.64078759999995</v>
      </c>
      <c r="AA54">
        <v>551.24718680000001</v>
      </c>
      <c r="AB54">
        <v>531.55793359999996</v>
      </c>
      <c r="AC54">
        <v>508.74335050000002</v>
      </c>
      <c r="AD54">
        <v>482.69271709999998</v>
      </c>
      <c r="AE54">
        <v>454.1313596</v>
      </c>
      <c r="AF54">
        <v>423.68010800000002</v>
      </c>
      <c r="AG54">
        <v>392.05092239999999</v>
      </c>
      <c r="AH54">
        <v>359.98821090000001</v>
      </c>
      <c r="AI54">
        <v>327.9546163</v>
      </c>
      <c r="AJ54">
        <v>296.56509310000001</v>
      </c>
      <c r="AK54">
        <v>266.18381449999998</v>
      </c>
      <c r="AL54">
        <v>237.18191770000001</v>
      </c>
      <c r="AM54">
        <v>209.804889</v>
      </c>
      <c r="AN54">
        <v>184.20967020000001</v>
      </c>
      <c r="AO54" s="100">
        <v>160.62591180000001</v>
      </c>
      <c r="AP54" s="100">
        <v>139.1212328</v>
      </c>
      <c r="AQ54" s="100">
        <v>119.74868429999999</v>
      </c>
      <c r="AR54" s="100">
        <v>102.4528979</v>
      </c>
      <c r="AS54" s="100">
        <v>87.101151430000002</v>
      </c>
      <c r="AT54">
        <v>73.696734629999995</v>
      </c>
      <c r="AU54">
        <v>62.091785829999999</v>
      </c>
      <c r="AV54">
        <v>52.12135061</v>
      </c>
      <c r="AW54">
        <v>43.635270939999998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427.0331036</v>
      </c>
      <c r="F55">
        <v>513.8452982</v>
      </c>
      <c r="G55">
        <v>487.67009539999998</v>
      </c>
      <c r="H55">
        <v>528.57764380000003</v>
      </c>
      <c r="I55">
        <v>516.86591810000004</v>
      </c>
      <c r="J55">
        <v>499.51176770000001</v>
      </c>
      <c r="K55">
        <v>433.62166509999997</v>
      </c>
      <c r="L55">
        <v>417.06598489999999</v>
      </c>
      <c r="M55">
        <v>415.10610079999998</v>
      </c>
      <c r="N55">
        <v>442.7404942</v>
      </c>
      <c r="O55">
        <v>439.63470410000002</v>
      </c>
      <c r="P55">
        <v>421.24177639999999</v>
      </c>
      <c r="Q55">
        <v>406.48694970000003</v>
      </c>
      <c r="R55">
        <v>396.71021719999999</v>
      </c>
      <c r="S55">
        <v>372.76179200000001</v>
      </c>
      <c r="T55">
        <v>392.60969740000002</v>
      </c>
      <c r="U55">
        <v>341.98351439999999</v>
      </c>
      <c r="V55">
        <v>330.68954589999998</v>
      </c>
      <c r="W55">
        <v>314.29398250000003</v>
      </c>
      <c r="X55">
        <v>299.71930320000001</v>
      </c>
      <c r="Y55">
        <v>290.65355549999998</v>
      </c>
      <c r="Z55">
        <v>282.17748840000002</v>
      </c>
      <c r="AA55">
        <v>273.05481379999998</v>
      </c>
      <c r="AB55">
        <v>262.47889049999998</v>
      </c>
      <c r="AC55">
        <v>250.49484140000001</v>
      </c>
      <c r="AD55">
        <v>237.02478429999999</v>
      </c>
      <c r="AE55">
        <v>222.41699159999999</v>
      </c>
      <c r="AF55">
        <v>206.9809726</v>
      </c>
      <c r="AG55">
        <v>191.074331</v>
      </c>
      <c r="AH55">
        <v>175.06829049999999</v>
      </c>
      <c r="AI55">
        <v>159.1875699</v>
      </c>
      <c r="AJ55">
        <v>143.72916950000001</v>
      </c>
      <c r="AK55">
        <v>128.8539433</v>
      </c>
      <c r="AL55">
        <v>114.7195189</v>
      </c>
      <c r="AM55">
        <v>101.42837040000001</v>
      </c>
      <c r="AN55" s="100">
        <v>89.068023049999894</v>
      </c>
      <c r="AO55" s="100">
        <v>77.708845839999995</v>
      </c>
      <c r="AP55" s="100">
        <v>67.370709680000004</v>
      </c>
      <c r="AQ55" s="100">
        <v>58.06965873</v>
      </c>
      <c r="AR55" s="100">
        <v>49.772862050000001</v>
      </c>
      <c r="AS55" s="100">
        <v>42.420502890000002</v>
      </c>
      <c r="AT55">
        <v>36.0027793</v>
      </c>
      <c r="AU55">
        <v>30.44514715</v>
      </c>
      <c r="AV55">
        <v>25.666185899999999</v>
      </c>
      <c r="AW55">
        <v>21.593208709999999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142.34436790000001</v>
      </c>
      <c r="F56">
        <v>168.7801504</v>
      </c>
      <c r="G56">
        <v>150.30118780000001</v>
      </c>
      <c r="H56">
        <v>161.32133830000001</v>
      </c>
      <c r="I56">
        <v>157.55841910000001</v>
      </c>
      <c r="J56">
        <v>149.2363398</v>
      </c>
      <c r="K56">
        <v>127.666229</v>
      </c>
      <c r="L56">
        <v>118.6302986</v>
      </c>
      <c r="M56">
        <v>117.0098989</v>
      </c>
      <c r="N56">
        <v>121.3390823</v>
      </c>
      <c r="O56">
        <v>119.164856</v>
      </c>
      <c r="P56">
        <v>115.1898753</v>
      </c>
      <c r="Q56">
        <v>109.8206593</v>
      </c>
      <c r="R56">
        <v>105.3520702</v>
      </c>
      <c r="S56">
        <v>94.132696659999894</v>
      </c>
      <c r="T56">
        <v>78.984624400000001</v>
      </c>
      <c r="U56">
        <v>69.065695480000002</v>
      </c>
      <c r="V56">
        <v>66.651848819999998</v>
      </c>
      <c r="W56">
        <v>63.319900539999999</v>
      </c>
      <c r="X56">
        <v>60.460068200000002</v>
      </c>
      <c r="Y56">
        <v>58.715098339999997</v>
      </c>
      <c r="Z56">
        <v>57.100030629999999</v>
      </c>
      <c r="AA56">
        <v>55.363689520000001</v>
      </c>
      <c r="AB56">
        <v>53.337793689999998</v>
      </c>
      <c r="AC56">
        <v>51.029584280000002</v>
      </c>
      <c r="AD56">
        <v>48.421689839999999</v>
      </c>
      <c r="AE56">
        <v>45.583530580000001</v>
      </c>
      <c r="AF56">
        <v>42.574825070000003</v>
      </c>
      <c r="AG56">
        <v>39.463769640000002</v>
      </c>
      <c r="AH56">
        <v>36.320480070000002</v>
      </c>
      <c r="AI56">
        <v>33.185712180000003</v>
      </c>
      <c r="AJ56">
        <v>30.113961660000001</v>
      </c>
      <c r="AK56">
        <v>27.135887</v>
      </c>
      <c r="AL56">
        <v>24.286121550000001</v>
      </c>
      <c r="AM56" s="100">
        <v>21.586828690000001</v>
      </c>
      <c r="AN56" s="100">
        <v>19.063709429999999</v>
      </c>
      <c r="AO56" s="100">
        <v>16.729198629999999</v>
      </c>
      <c r="AP56" s="100">
        <v>14.58917203</v>
      </c>
      <c r="AQ56" s="100">
        <v>12.650763250000001</v>
      </c>
      <c r="AR56" s="100">
        <v>10.910342079999999</v>
      </c>
      <c r="AS56">
        <v>9.3586276759999905</v>
      </c>
      <c r="AT56">
        <v>7.9953539119999997</v>
      </c>
      <c r="AU56">
        <v>6.80633613</v>
      </c>
      <c r="AV56">
        <v>5.7762009509999999</v>
      </c>
      <c r="AW56">
        <v>4.8916285720000001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35.586091969999998</v>
      </c>
      <c r="F57">
        <v>41.032354679999997</v>
      </c>
      <c r="G57">
        <v>32.75484479</v>
      </c>
      <c r="H57" s="100">
        <v>35.314421400000001</v>
      </c>
      <c r="I57">
        <v>33.93298094</v>
      </c>
      <c r="J57">
        <v>30.377019149999999</v>
      </c>
      <c r="K57">
        <v>24.89973926</v>
      </c>
      <c r="L57">
        <v>20.851049740000001</v>
      </c>
      <c r="M57">
        <v>20.327154570000001</v>
      </c>
      <c r="N57">
        <v>23.91123533</v>
      </c>
      <c r="O57">
        <v>22.726078560000001</v>
      </c>
      <c r="P57">
        <v>21.20515151</v>
      </c>
      <c r="Q57">
        <v>19.224287449999999</v>
      </c>
      <c r="R57">
        <v>17.25045858</v>
      </c>
      <c r="S57">
        <v>15.03955543</v>
      </c>
      <c r="T57">
        <v>12.2509508</v>
      </c>
      <c r="U57">
        <v>10.36549372</v>
      </c>
      <c r="V57">
        <v>9.6165529759999995</v>
      </c>
      <c r="W57">
        <v>8.7962914770000005</v>
      </c>
      <c r="X57">
        <v>8.1393208139999995</v>
      </c>
      <c r="Y57">
        <v>7.7357810560000004</v>
      </c>
      <c r="Z57">
        <v>7.4126403390000002</v>
      </c>
      <c r="AA57">
        <v>7.0984177280000003</v>
      </c>
      <c r="AB57">
        <v>6.7655510750000003</v>
      </c>
      <c r="AC57">
        <v>6.4104608900000004</v>
      </c>
      <c r="AD57">
        <v>6.0286286520000001</v>
      </c>
      <c r="AE57">
        <v>5.6276076689999996</v>
      </c>
      <c r="AF57">
        <v>5.2146413479999998</v>
      </c>
      <c r="AG57">
        <v>4.7981372899999997</v>
      </c>
      <c r="AH57">
        <v>4.3864939390000002</v>
      </c>
      <c r="AI57">
        <v>3.984014551</v>
      </c>
      <c r="AJ57">
        <v>3.5966054729999999</v>
      </c>
      <c r="AK57">
        <v>3.2266750740000001</v>
      </c>
      <c r="AL57" s="100">
        <v>2.876913601</v>
      </c>
      <c r="AM57" s="100">
        <v>2.5489205080000001</v>
      </c>
      <c r="AN57" s="100">
        <v>2.2444161419999999</v>
      </c>
      <c r="AO57" s="100">
        <v>1.964642376</v>
      </c>
      <c r="AP57" s="100">
        <v>1.7097183899999999</v>
      </c>
      <c r="AQ57" s="100">
        <v>1.4799379370000001</v>
      </c>
      <c r="AR57">
        <v>1.2744574239999999</v>
      </c>
      <c r="AS57">
        <v>1.0918402780000001</v>
      </c>
      <c r="AT57">
        <v>0.9318584888</v>
      </c>
      <c r="AU57">
        <v>0.79266400820000005</v>
      </c>
      <c r="AV57">
        <v>0.67230649980000001</v>
      </c>
      <c r="AW57">
        <v>0.56911400999999995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1.7800717720000001</v>
      </c>
      <c r="F58" s="100">
        <v>3.061271123</v>
      </c>
      <c r="G58" s="100">
        <v>4.1581864140000002</v>
      </c>
      <c r="H58" s="100">
        <v>6.0415754030000004</v>
      </c>
      <c r="I58">
        <v>7.7879406910000002</v>
      </c>
      <c r="J58">
        <v>9.9322424540000007</v>
      </c>
      <c r="K58" s="100">
        <v>11.23877089</v>
      </c>
      <c r="L58" s="100">
        <v>13.677762209999999</v>
      </c>
      <c r="M58">
        <v>17.421895030000002</v>
      </c>
      <c r="N58">
        <v>24.205483480000002</v>
      </c>
      <c r="O58">
        <v>30.333758159999999</v>
      </c>
      <c r="P58">
        <v>36.777558259999999</v>
      </c>
      <c r="Q58">
        <v>44.501104460000001</v>
      </c>
      <c r="R58">
        <v>53.361722479999997</v>
      </c>
      <c r="S58">
        <v>99.410803279999996</v>
      </c>
      <c r="T58">
        <v>177.6177265</v>
      </c>
      <c r="U58">
        <v>305.02613359999998</v>
      </c>
      <c r="V58">
        <v>352.73720489999999</v>
      </c>
      <c r="W58">
        <v>401.49329640000002</v>
      </c>
      <c r="X58">
        <v>457.94243610000001</v>
      </c>
      <c r="Y58">
        <v>529.6450006</v>
      </c>
      <c r="Z58">
        <v>611.35649169999999</v>
      </c>
      <c r="AA58">
        <v>703.13578459999997</v>
      </c>
      <c r="AB58">
        <v>803.37024740000004</v>
      </c>
      <c r="AC58">
        <v>911.75306379999995</v>
      </c>
      <c r="AD58">
        <v>1026.87861</v>
      </c>
      <c r="AE58">
        <v>1148.306664</v>
      </c>
      <c r="AF58">
        <v>1275.151824</v>
      </c>
      <c r="AG58">
        <v>1406.5788250000001</v>
      </c>
      <c r="AH58">
        <v>1541.9078019999999</v>
      </c>
      <c r="AI58">
        <v>1679.483943</v>
      </c>
      <c r="AJ58">
        <v>1818.2265480000001</v>
      </c>
      <c r="AK58">
        <v>1956.220112</v>
      </c>
      <c r="AL58">
        <v>2092.171754</v>
      </c>
      <c r="AM58">
        <v>2224.1503189999999</v>
      </c>
      <c r="AN58">
        <v>2351.365753</v>
      </c>
      <c r="AO58">
        <v>2472.238049</v>
      </c>
      <c r="AP58">
        <v>2585.1303370000001</v>
      </c>
      <c r="AQ58">
        <v>2689.8232750000002</v>
      </c>
      <c r="AR58">
        <v>2785.4519180000002</v>
      </c>
      <c r="AS58">
        <v>2870.6900179999998</v>
      </c>
      <c r="AT58">
        <v>2948.1940249999998</v>
      </c>
      <c r="AU58">
        <v>3018.287178</v>
      </c>
      <c r="AV58">
        <v>3081.546734</v>
      </c>
      <c r="AW58">
        <v>3140.3894789999999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1.6602651999999999E-2</v>
      </c>
      <c r="G59" s="100">
        <v>3.3210590399999997E-2</v>
      </c>
      <c r="H59" s="100">
        <v>6.1622117499999997E-2</v>
      </c>
      <c r="I59" s="100">
        <v>9.3183602800000001E-2</v>
      </c>
      <c r="J59" s="100">
        <v>0.1384561819</v>
      </c>
      <c r="K59" s="100">
        <v>0.17305730289999999</v>
      </c>
      <c r="L59" s="100">
        <v>0.23391698559999999</v>
      </c>
      <c r="M59">
        <v>0.34306789869999998</v>
      </c>
      <c r="N59">
        <v>0.52390759409999998</v>
      </c>
      <c r="O59">
        <v>0.7172229524</v>
      </c>
      <c r="P59">
        <v>0.94773948679999998</v>
      </c>
      <c r="Q59">
        <v>1.249292088</v>
      </c>
      <c r="R59">
        <v>1.6269914000000001</v>
      </c>
      <c r="S59">
        <v>3.2729936909999999</v>
      </c>
      <c r="T59">
        <v>6.3161838149999996</v>
      </c>
      <c r="U59">
        <v>11.707232319999999</v>
      </c>
      <c r="V59">
        <v>14.579012349999999</v>
      </c>
      <c r="W59">
        <v>17.81522872</v>
      </c>
      <c r="X59">
        <v>21.744796860000001</v>
      </c>
      <c r="Y59">
        <v>26.78654882</v>
      </c>
      <c r="Z59">
        <v>32.77974605</v>
      </c>
      <c r="AA59">
        <v>39.792800159999999</v>
      </c>
      <c r="AB59">
        <v>47.799845120000001</v>
      </c>
      <c r="AC59">
        <v>56.842235500000001</v>
      </c>
      <c r="AD59">
        <v>66.893128759999996</v>
      </c>
      <c r="AE59">
        <v>77.984284470000006</v>
      </c>
      <c r="AF59">
        <v>90.116054879999894</v>
      </c>
      <c r="AG59">
        <v>103.28576630000001</v>
      </c>
      <c r="AH59">
        <v>117.4969749</v>
      </c>
      <c r="AI59">
        <v>132.6637149</v>
      </c>
      <c r="AJ59">
        <v>148.72642490000001</v>
      </c>
      <c r="AK59">
        <v>165.55270580000001</v>
      </c>
      <c r="AL59">
        <v>183.03827910000001</v>
      </c>
      <c r="AM59">
        <v>201.00799929999999</v>
      </c>
      <c r="AN59">
        <v>219.37551479999999</v>
      </c>
      <c r="AO59">
        <v>237.96748700000001</v>
      </c>
      <c r="AP59">
        <v>256.59267219999998</v>
      </c>
      <c r="AQ59">
        <v>275.1896428</v>
      </c>
      <c r="AR59">
        <v>293.62155059999998</v>
      </c>
      <c r="AS59">
        <v>311.69963580000001</v>
      </c>
      <c r="AT59">
        <v>329.64924630000002</v>
      </c>
      <c r="AU59">
        <v>347.45750839999999</v>
      </c>
      <c r="AV59">
        <v>365.1420612</v>
      </c>
      <c r="AW59">
        <v>382.9579152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1.21526091E-2</v>
      </c>
      <c r="F60" s="100">
        <v>2.5417274900000002E-2</v>
      </c>
      <c r="G60" s="100">
        <v>4.08850714E-2</v>
      </c>
      <c r="H60" s="100">
        <v>6.7272582299999995E-2</v>
      </c>
      <c r="I60" s="100">
        <v>9.4716575900000002E-2</v>
      </c>
      <c r="J60" s="100">
        <v>0.1321044277</v>
      </c>
      <c r="K60" s="100">
        <v>0.1588512369</v>
      </c>
      <c r="L60" s="100">
        <v>0.2065435393</v>
      </c>
      <c r="M60">
        <v>0.28840170139999999</v>
      </c>
      <c r="N60">
        <v>0.42691085719999999</v>
      </c>
      <c r="O60">
        <v>0.56830537489999999</v>
      </c>
      <c r="P60">
        <v>0.73147352759999995</v>
      </c>
      <c r="Q60">
        <v>0.94010251300000003</v>
      </c>
      <c r="R60">
        <v>1.1955959169999999</v>
      </c>
      <c r="S60">
        <v>2.3538046509999999</v>
      </c>
      <c r="T60">
        <v>4.4467928700000003</v>
      </c>
      <c r="U60">
        <v>8.0727814680000005</v>
      </c>
      <c r="V60">
        <v>9.8541713709999996</v>
      </c>
      <c r="W60">
        <v>11.81394573</v>
      </c>
      <c r="X60">
        <v>14.159240670000001</v>
      </c>
      <c r="Y60">
        <v>17.147184790000001</v>
      </c>
      <c r="Z60">
        <v>20.651650230000001</v>
      </c>
      <c r="AA60">
        <v>24.698834479999999</v>
      </c>
      <c r="AB60">
        <v>29.255594850000001</v>
      </c>
      <c r="AC60">
        <v>34.330829340000001</v>
      </c>
      <c r="AD60">
        <v>39.891311309999999</v>
      </c>
      <c r="AE60">
        <v>45.938452830000003</v>
      </c>
      <c r="AF60">
        <v>52.454237560000003</v>
      </c>
      <c r="AG60">
        <v>59.418854709999998</v>
      </c>
      <c r="AH60">
        <v>66.815828850000003</v>
      </c>
      <c r="AI60">
        <v>74.579420720000002</v>
      </c>
      <c r="AJ60">
        <v>82.661349180000002</v>
      </c>
      <c r="AK60">
        <v>90.973054610000005</v>
      </c>
      <c r="AL60">
        <v>99.445327050000003</v>
      </c>
      <c r="AM60">
        <v>107.9729758</v>
      </c>
      <c r="AN60">
        <v>116.5010468</v>
      </c>
      <c r="AO60">
        <v>124.93090650000001</v>
      </c>
      <c r="AP60">
        <v>133.1570342</v>
      </c>
      <c r="AQ60">
        <v>141.14351830000001</v>
      </c>
      <c r="AR60">
        <v>148.8178418</v>
      </c>
      <c r="AS60">
        <v>156.08212270000001</v>
      </c>
      <c r="AT60">
        <v>163.049871</v>
      </c>
      <c r="AU60">
        <v>169.71270989999999</v>
      </c>
      <c r="AV60">
        <v>176.0773457</v>
      </c>
      <c r="AW60">
        <v>182.26111090000001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8.6608054200000006E-2</v>
      </c>
      <c r="G61" s="100">
        <v>0.11900853710000001</v>
      </c>
      <c r="H61" s="100">
        <v>0.17436785890000001</v>
      </c>
      <c r="I61" s="100">
        <v>0.22604249400000001</v>
      </c>
      <c r="J61" s="100">
        <v>0.28993024340000001</v>
      </c>
      <c r="K61" s="100">
        <v>0.32932097310000003</v>
      </c>
      <c r="L61" s="100">
        <v>0.40240383320000001</v>
      </c>
      <c r="M61">
        <v>0.51524972420000004</v>
      </c>
      <c r="N61">
        <v>0.71821285720000005</v>
      </c>
      <c r="O61">
        <v>0.90251619660000004</v>
      </c>
      <c r="P61">
        <v>1.0966993700000001</v>
      </c>
      <c r="Q61">
        <v>1.3292356789999999</v>
      </c>
      <c r="R61">
        <v>1.5953498859999999</v>
      </c>
      <c r="S61">
        <v>2.9722162050000001</v>
      </c>
      <c r="T61">
        <v>5.3055602500000001</v>
      </c>
      <c r="U61">
        <v>9.0921321689999903</v>
      </c>
      <c r="V61">
        <v>10.478158150000001</v>
      </c>
      <c r="W61">
        <v>11.868503799999999</v>
      </c>
      <c r="X61">
        <v>13.45110921</v>
      </c>
      <c r="Y61">
        <v>15.437222240000001</v>
      </c>
      <c r="Z61" s="100">
        <v>17.659028339999999</v>
      </c>
      <c r="AA61">
        <v>20.104984040000001</v>
      </c>
      <c r="AB61">
        <v>22.71484933</v>
      </c>
      <c r="AC61">
        <v>25.46547696</v>
      </c>
      <c r="AD61">
        <v>28.302013939999998</v>
      </c>
      <c r="AE61">
        <v>31.195638160000001</v>
      </c>
      <c r="AF61">
        <v>34.104382860000001</v>
      </c>
      <c r="AG61">
        <v>36.987406180000001</v>
      </c>
      <c r="AH61">
        <v>39.807643560000002</v>
      </c>
      <c r="AI61">
        <v>42.504527000000003</v>
      </c>
      <c r="AJ61">
        <v>45.034885199999998</v>
      </c>
      <c r="AK61">
        <v>47.335339619999999</v>
      </c>
      <c r="AL61">
        <v>49.362213599999997</v>
      </c>
      <c r="AM61">
        <v>51.060008099999997</v>
      </c>
      <c r="AN61">
        <v>52.402783329999998</v>
      </c>
      <c r="AO61">
        <v>53.350409730000003</v>
      </c>
      <c r="AP61">
        <v>53.865005029999999</v>
      </c>
      <c r="AQ61">
        <v>53.941433310000001</v>
      </c>
      <c r="AR61">
        <v>53.564645550000002</v>
      </c>
      <c r="AS61">
        <v>52.71229185</v>
      </c>
      <c r="AT61">
        <v>51.440909959999999</v>
      </c>
      <c r="AU61">
        <v>49.760936200000003</v>
      </c>
      <c r="AV61">
        <v>47.687491489999999</v>
      </c>
      <c r="AW61">
        <v>45.259079440000001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1.1687710650000001</v>
      </c>
      <c r="F62" s="100">
        <v>2.008770341</v>
      </c>
      <c r="G62" s="100">
        <v>2.7266924119999998</v>
      </c>
      <c r="H62" s="100">
        <v>3.9565880440000001</v>
      </c>
      <c r="I62">
        <v>5.0925481919999998</v>
      </c>
      <c r="J62">
        <v>6.4836590190000001</v>
      </c>
      <c r="K62" s="100">
        <v>7.3272887000000004</v>
      </c>
      <c r="L62" s="100">
        <v>8.9042316499999998</v>
      </c>
      <c r="M62">
        <v>11.316042449999999</v>
      </c>
      <c r="N62">
        <v>15.69527145</v>
      </c>
      <c r="O62">
        <v>19.634320150000001</v>
      </c>
      <c r="P62">
        <v>23.760524350000001</v>
      </c>
      <c r="Q62">
        <v>28.691620570000001</v>
      </c>
      <c r="R62">
        <v>34.330319940000003</v>
      </c>
      <c r="S62">
        <v>63.816750810000002</v>
      </c>
      <c r="T62">
        <v>113.75161850000001</v>
      </c>
      <c r="U62">
        <v>194.85080740000001</v>
      </c>
      <c r="V62">
        <v>224.72683470000001</v>
      </c>
      <c r="W62">
        <v>255.08208239999999</v>
      </c>
      <c r="X62">
        <v>290.12054810000001</v>
      </c>
      <c r="Y62">
        <v>334.5973492</v>
      </c>
      <c r="Z62">
        <v>385.13894690000001</v>
      </c>
      <c r="AA62">
        <v>441.74491460000002</v>
      </c>
      <c r="AB62">
        <v>503.36464649999999</v>
      </c>
      <c r="AC62">
        <v>569.77192749999995</v>
      </c>
      <c r="AD62">
        <v>640.05385569999999</v>
      </c>
      <c r="AE62">
        <v>713.90192750000006</v>
      </c>
      <c r="AF62">
        <v>790.73176420000004</v>
      </c>
      <c r="AG62">
        <v>869.99410990000001</v>
      </c>
      <c r="AH62">
        <v>951.23908100000006</v>
      </c>
      <c r="AI62">
        <v>1033.42436</v>
      </c>
      <c r="AJ62">
        <v>1115.87203</v>
      </c>
      <c r="AK62">
        <v>1197.3947000000001</v>
      </c>
      <c r="AL62">
        <v>1277.200388</v>
      </c>
      <c r="AM62">
        <v>1354.1162440000001</v>
      </c>
      <c r="AN62">
        <v>1427.6724959999999</v>
      </c>
      <c r="AO62">
        <v>1496.9274399999999</v>
      </c>
      <c r="AP62">
        <v>1560.912118</v>
      </c>
      <c r="AQ62">
        <v>1619.5197680000001</v>
      </c>
      <c r="AR62">
        <v>1672.260301</v>
      </c>
      <c r="AS62">
        <v>1718.3686459999999</v>
      </c>
      <c r="AT62">
        <v>1759.474068</v>
      </c>
      <c r="AU62">
        <v>1795.8008540000001</v>
      </c>
      <c r="AV62">
        <v>1827.7238110000001</v>
      </c>
      <c r="AW62">
        <v>1856.6982849999999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0.46065729080000001</v>
      </c>
      <c r="F63" s="100">
        <v>0.78776190589999995</v>
      </c>
      <c r="G63" s="100">
        <v>1.0636779510000001</v>
      </c>
      <c r="H63" s="100">
        <v>1.536424024</v>
      </c>
      <c r="I63" s="100">
        <v>1.970318445</v>
      </c>
      <c r="J63" s="100">
        <v>2.4982818949999999</v>
      </c>
      <c r="K63" s="100">
        <v>2.8148100440000001</v>
      </c>
      <c r="L63" s="100">
        <v>3.4085076669999999</v>
      </c>
      <c r="M63">
        <v>4.3084763920000002</v>
      </c>
      <c r="N63">
        <v>5.9516178640000001</v>
      </c>
      <c r="O63">
        <v>7.4144158359999999</v>
      </c>
      <c r="P63">
        <v>8.9330790419999904</v>
      </c>
      <c r="Q63">
        <v>10.735606929999999</v>
      </c>
      <c r="R63">
        <v>12.78142409</v>
      </c>
      <c r="S63">
        <v>23.640511279999998</v>
      </c>
      <c r="T63">
        <v>41.911031569999999</v>
      </c>
      <c r="U63">
        <v>71.378944799999999</v>
      </c>
      <c r="V63">
        <v>81.831663759999998</v>
      </c>
      <c r="W63">
        <v>92.317592880000007</v>
      </c>
      <c r="X63">
        <v>104.34791869999999</v>
      </c>
      <c r="Y63">
        <v>119.6115473</v>
      </c>
      <c r="Z63">
        <v>136.8619813</v>
      </c>
      <c r="AA63">
        <v>156.0773274</v>
      </c>
      <c r="AB63">
        <v>176.8655254</v>
      </c>
      <c r="AC63">
        <v>199.1297314</v>
      </c>
      <c r="AD63">
        <v>222.5341463</v>
      </c>
      <c r="AE63">
        <v>246.95619350000001</v>
      </c>
      <c r="AF63">
        <v>272.17980610000001</v>
      </c>
      <c r="AG63">
        <v>298.00507679999998</v>
      </c>
      <c r="AH63">
        <v>324.26961039999998</v>
      </c>
      <c r="AI63">
        <v>350.61601910000002</v>
      </c>
      <c r="AJ63">
        <v>376.81832680000002</v>
      </c>
      <c r="AK63">
        <v>402.4809156</v>
      </c>
      <c r="AL63">
        <v>427.35011270000001</v>
      </c>
      <c r="AM63">
        <v>451.05002580000001</v>
      </c>
      <c r="AN63">
        <v>473.44362510000002</v>
      </c>
      <c r="AO63">
        <v>494.24137050000002</v>
      </c>
      <c r="AP63">
        <v>513.14812289999998</v>
      </c>
      <c r="AQ63">
        <v>530.15498179999997</v>
      </c>
      <c r="AR63">
        <v>545.12965129999998</v>
      </c>
      <c r="AS63">
        <v>557.85045079999998</v>
      </c>
      <c r="AT63">
        <v>568.87697490000005</v>
      </c>
      <c r="AU63">
        <v>578.30792480000002</v>
      </c>
      <c r="AV63">
        <v>586.28922990000001</v>
      </c>
      <c r="AW63">
        <v>593.30833889999997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6.2802073999999996E-3</v>
      </c>
      <c r="F64">
        <v>6.3605911999999997E-3</v>
      </c>
      <c r="G64">
        <v>2.4636535500000001E-3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7.7156833800000005E-2</v>
      </c>
      <c r="F65" s="100">
        <v>0.12975030379999999</v>
      </c>
      <c r="G65" s="100">
        <v>0.17224819799999999</v>
      </c>
      <c r="H65" s="100">
        <v>0.24530077559999999</v>
      </c>
      <c r="I65" s="100">
        <v>0.3111313819</v>
      </c>
      <c r="J65" s="100">
        <v>0.3898106878</v>
      </c>
      <c r="K65" s="100">
        <v>0.4354426321</v>
      </c>
      <c r="L65" s="100">
        <v>0.52215853310000004</v>
      </c>
      <c r="M65" s="100">
        <v>0.6506568653</v>
      </c>
      <c r="N65" s="100">
        <v>0.88956285999999996</v>
      </c>
      <c r="O65" s="100">
        <v>1.0969776449999999</v>
      </c>
      <c r="P65" s="100">
        <v>1.3080424799999999</v>
      </c>
      <c r="Q65" s="100">
        <v>1.5552466810000001</v>
      </c>
      <c r="R65" s="100">
        <v>1.8320412530000001</v>
      </c>
      <c r="S65" s="100">
        <v>3.3545266389999999</v>
      </c>
      <c r="T65" s="100">
        <v>5.886539527</v>
      </c>
      <c r="U65" s="100">
        <v>9.9242354200000005</v>
      </c>
      <c r="V65" s="100">
        <v>11.267364560000001</v>
      </c>
      <c r="W65" s="100">
        <v>12.59594294</v>
      </c>
      <c r="X65" s="100">
        <v>14.118822590000001</v>
      </c>
      <c r="Y65" s="100">
        <v>16.065148350000001</v>
      </c>
      <c r="Z65" s="100">
        <v>18.265138839999999</v>
      </c>
      <c r="AA65" s="100">
        <v>20.716923950000002</v>
      </c>
      <c r="AB65" s="100">
        <v>23.369786260000001</v>
      </c>
      <c r="AC65" s="100">
        <v>26.212863049999999</v>
      </c>
      <c r="AD65" s="100">
        <v>29.204154290000002</v>
      </c>
      <c r="AE65" s="100">
        <v>32.330167899999999</v>
      </c>
      <c r="AF65" s="100">
        <v>35.565578850000001</v>
      </c>
      <c r="AG65" s="100">
        <v>38.887610649999999</v>
      </c>
      <c r="AH65" s="100">
        <v>42.278662879999999</v>
      </c>
      <c r="AI65" s="100">
        <v>45.695900760000001</v>
      </c>
      <c r="AJ65" s="100">
        <v>49.113532409999998</v>
      </c>
      <c r="AK65" s="100">
        <v>52.483396669999998</v>
      </c>
      <c r="AL65" s="100">
        <v>55.775433849999999</v>
      </c>
      <c r="AM65" s="100">
        <v>58.943065480000001</v>
      </c>
      <c r="AN65" s="100">
        <v>61.970287159999998</v>
      </c>
      <c r="AO65" s="100">
        <v>64.820435799999998</v>
      </c>
      <c r="AP65" s="100">
        <v>67.455383879999999</v>
      </c>
      <c r="AQ65" s="100">
        <v>69.873931200000001</v>
      </c>
      <c r="AR65" s="100">
        <v>72.05792769</v>
      </c>
      <c r="AS65" s="100">
        <v>73.976870750000003</v>
      </c>
      <c r="AT65" s="100">
        <v>75.702955340000003</v>
      </c>
      <c r="AU65" s="100">
        <v>77.247245460000002</v>
      </c>
      <c r="AV65" s="100">
        <v>78.626794700000005</v>
      </c>
      <c r="AW65">
        <v>79.904749519999996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5.4210533649999997</v>
      </c>
      <c r="G67">
        <v>4.6468153030000003</v>
      </c>
      <c r="H67">
        <v>3.9009166149999999</v>
      </c>
      <c r="I67">
        <v>4.1619589130000003</v>
      </c>
      <c r="J67">
        <v>4.038936487</v>
      </c>
      <c r="K67">
        <v>3.836055451</v>
      </c>
      <c r="L67">
        <v>4.0586994709999997</v>
      </c>
      <c r="M67">
        <v>4.2203112620000001</v>
      </c>
      <c r="N67">
        <v>4.2267438530000003</v>
      </c>
      <c r="O67">
        <v>3.5837350890000002</v>
      </c>
      <c r="P67">
        <v>2.9350388220000001</v>
      </c>
      <c r="Q67">
        <v>2.532033819</v>
      </c>
      <c r="R67">
        <v>2.344413276</v>
      </c>
      <c r="S67">
        <v>2.1683727749999999</v>
      </c>
      <c r="T67">
        <v>2.0960368260000002</v>
      </c>
      <c r="U67">
        <v>2.1142708059999999</v>
      </c>
      <c r="V67">
        <v>2.1752679979999998</v>
      </c>
      <c r="W67">
        <v>2.233497624</v>
      </c>
      <c r="X67">
        <v>2.2862389869999999</v>
      </c>
      <c r="Y67">
        <v>2.3241569879999999</v>
      </c>
      <c r="Z67">
        <v>2.3611099929999999</v>
      </c>
      <c r="AA67">
        <v>2.397333648</v>
      </c>
      <c r="AB67">
        <v>2.4352008700000001</v>
      </c>
      <c r="AC67">
        <v>2.475273225</v>
      </c>
      <c r="AD67">
        <v>2.5158388760000001</v>
      </c>
      <c r="AE67">
        <v>2.5559931960000002</v>
      </c>
      <c r="AF67">
        <v>2.5959322070000002</v>
      </c>
      <c r="AG67">
        <v>2.6356553049999998</v>
      </c>
      <c r="AH67">
        <v>2.675860701</v>
      </c>
      <c r="AI67">
        <v>2.7156691880000001</v>
      </c>
      <c r="AJ67">
        <v>2.7558824959999999</v>
      </c>
      <c r="AK67">
        <v>2.797212075</v>
      </c>
      <c r="AL67">
        <v>2.8390253560000001</v>
      </c>
      <c r="AM67">
        <v>2.8812333369999998</v>
      </c>
      <c r="AN67">
        <v>2.920556355</v>
      </c>
      <c r="AO67">
        <v>2.9581501370000001</v>
      </c>
      <c r="AP67">
        <v>2.9944697229999999</v>
      </c>
      <c r="AQ67">
        <v>3.0304169320000001</v>
      </c>
      <c r="AR67">
        <v>3.06533882</v>
      </c>
      <c r="AS67">
        <v>3.1040017180000001</v>
      </c>
      <c r="AT67">
        <v>3.143973286</v>
      </c>
      <c r="AU67">
        <v>3.1847608840000001</v>
      </c>
      <c r="AV67">
        <v>3.22631443</v>
      </c>
      <c r="AW67">
        <v>3.2706460370000001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0.36107389070000001</v>
      </c>
      <c r="G68">
        <v>0.35164606129999998</v>
      </c>
      <c r="H68">
        <v>0.34207314820000001</v>
      </c>
      <c r="I68">
        <v>0.33414097609999999</v>
      </c>
      <c r="J68">
        <v>0.32615208299999998</v>
      </c>
      <c r="K68">
        <v>0.31718413299999998</v>
      </c>
      <c r="L68">
        <v>0.30730126410000003</v>
      </c>
      <c r="M68">
        <v>0.29768350110000003</v>
      </c>
      <c r="N68" s="100">
        <v>0.28931107020000002</v>
      </c>
      <c r="O68" s="100">
        <v>0.28310635270000001</v>
      </c>
      <c r="P68" s="100">
        <v>0.27808672350000002</v>
      </c>
      <c r="Q68" s="100">
        <v>0.27255849430000001</v>
      </c>
      <c r="R68" s="100">
        <v>0.26492583339999998</v>
      </c>
      <c r="S68" s="100">
        <v>0.25677718290000001</v>
      </c>
      <c r="T68" s="100">
        <v>0.24759566999999999</v>
      </c>
      <c r="U68" s="100">
        <v>0.23804462770000001</v>
      </c>
      <c r="V68" s="100">
        <v>0.22755973090000001</v>
      </c>
      <c r="W68" s="100">
        <v>0.21738084069999999</v>
      </c>
      <c r="X68" s="100">
        <v>0.207586821</v>
      </c>
      <c r="Y68" s="100">
        <v>0.19859417109999999</v>
      </c>
      <c r="Z68" s="100">
        <v>0.1907361437</v>
      </c>
      <c r="AA68" s="100">
        <v>0.18384645499999999</v>
      </c>
      <c r="AB68" s="100">
        <v>0.17773862230000001</v>
      </c>
      <c r="AC68" s="100">
        <v>0.17223189750000001</v>
      </c>
      <c r="AD68">
        <v>0.1671916071</v>
      </c>
      <c r="AE68">
        <v>0.16252033229999999</v>
      </c>
      <c r="AF68">
        <v>0.15814805600000001</v>
      </c>
      <c r="AG68">
        <v>0.15402548020000001</v>
      </c>
      <c r="AH68">
        <v>0.15012137619999999</v>
      </c>
      <c r="AI68">
        <v>0.14640336819999999</v>
      </c>
      <c r="AJ68">
        <v>0.14284613260000001</v>
      </c>
      <c r="AK68">
        <v>0.1394336062</v>
      </c>
      <c r="AL68">
        <v>0.1361488008</v>
      </c>
      <c r="AM68">
        <v>0.13297585789999999</v>
      </c>
      <c r="AN68">
        <v>0.1298962458</v>
      </c>
      <c r="AO68" s="100">
        <v>0.12687184679999999</v>
      </c>
      <c r="AP68" s="100">
        <v>0.1238850873</v>
      </c>
      <c r="AQ68" s="100">
        <v>0.12093551819999999</v>
      </c>
      <c r="AR68" s="100">
        <v>0.11802425449999999</v>
      </c>
      <c r="AS68" s="100">
        <v>0.1151511539</v>
      </c>
      <c r="AT68" s="100">
        <v>0.11230569410000001</v>
      </c>
      <c r="AU68" s="100">
        <v>0.1094827868</v>
      </c>
      <c r="AV68" s="100">
        <v>0.10668351</v>
      </c>
      <c r="AW68" s="100">
        <v>0.1039438647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2.2765454890000001</v>
      </c>
      <c r="G72">
        <v>2.198200463</v>
      </c>
      <c r="H72">
        <v>2.2364707689999999</v>
      </c>
      <c r="I72">
        <v>2.3273709849999999</v>
      </c>
      <c r="J72">
        <v>2.2424935549999998</v>
      </c>
      <c r="K72">
        <v>2.1854974720000002</v>
      </c>
      <c r="L72">
        <v>2.0789492740000002</v>
      </c>
      <c r="M72">
        <v>2.1709635010000001</v>
      </c>
      <c r="N72">
        <v>2.222273044</v>
      </c>
      <c r="O72">
        <v>2.3355657449999998</v>
      </c>
      <c r="P72">
        <v>2.3850769920000001</v>
      </c>
      <c r="Q72">
        <v>2.3652692360000001</v>
      </c>
      <c r="R72">
        <v>2.3890193370000001</v>
      </c>
      <c r="S72">
        <v>2.371040179</v>
      </c>
      <c r="T72">
        <v>2.3647817390000001</v>
      </c>
      <c r="U72">
        <v>2.3619610010000001</v>
      </c>
      <c r="V72">
        <v>2.3666870449999999</v>
      </c>
      <c r="W72">
        <v>2.3604159469999999</v>
      </c>
      <c r="X72">
        <v>2.3499390610000002</v>
      </c>
      <c r="Y72">
        <v>2.3510707769999999</v>
      </c>
      <c r="Z72">
        <v>2.3679619540000001</v>
      </c>
      <c r="AA72">
        <v>2.3958627570000002</v>
      </c>
      <c r="AB72">
        <v>2.431511553</v>
      </c>
      <c r="AC72">
        <v>2.472251537</v>
      </c>
      <c r="AD72">
        <v>2.5161406089999998</v>
      </c>
      <c r="AE72">
        <v>2.5611114750000001</v>
      </c>
      <c r="AF72">
        <v>2.6064566870000001</v>
      </c>
      <c r="AG72">
        <v>2.6518371699999999</v>
      </c>
      <c r="AH72">
        <v>2.6976452759999998</v>
      </c>
      <c r="AI72">
        <v>2.7434268789999998</v>
      </c>
      <c r="AJ72">
        <v>2.7897359609999999</v>
      </c>
      <c r="AK72">
        <v>2.8371196630000002</v>
      </c>
      <c r="AL72">
        <v>2.8852878510000002</v>
      </c>
      <c r="AM72">
        <v>2.9342747889999998</v>
      </c>
      <c r="AN72">
        <v>2.9794575069999998</v>
      </c>
      <c r="AO72">
        <v>3.0218372520000001</v>
      </c>
      <c r="AP72">
        <v>3.0624624740000002</v>
      </c>
      <c r="AQ72">
        <v>3.1026502279999999</v>
      </c>
      <c r="AR72">
        <v>3.1421134990000001</v>
      </c>
      <c r="AS72">
        <v>3.1801578410000002</v>
      </c>
      <c r="AT72">
        <v>3.2169574239999998</v>
      </c>
      <c r="AU72">
        <v>3.2529294160000002</v>
      </c>
      <c r="AV72">
        <v>3.288817576</v>
      </c>
      <c r="AW72">
        <v>3.3276897120000002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18.05907783</v>
      </c>
      <c r="G73">
        <v>17.055855560000001</v>
      </c>
      <c r="H73">
        <v>15.74396686</v>
      </c>
      <c r="I73">
        <v>16.09504415</v>
      </c>
      <c r="J73">
        <v>16.334456639999999</v>
      </c>
      <c r="K73">
        <v>15.021881499999999</v>
      </c>
      <c r="L73">
        <v>14.549808029999999</v>
      </c>
      <c r="M73">
        <v>14.70099946</v>
      </c>
      <c r="N73">
        <v>15.25886041</v>
      </c>
      <c r="O73">
        <v>15.22565606</v>
      </c>
      <c r="P73">
        <v>14.41923388</v>
      </c>
      <c r="Q73">
        <v>13.373647330000001</v>
      </c>
      <c r="R73">
        <v>12.771884529999999</v>
      </c>
      <c r="S73">
        <v>12.250157870000001</v>
      </c>
      <c r="T73">
        <v>11.9352977</v>
      </c>
      <c r="U73">
        <v>11.963544730000001</v>
      </c>
      <c r="V73">
        <v>12.18303996</v>
      </c>
      <c r="W73">
        <v>12.274789549999999</v>
      </c>
      <c r="X73">
        <v>12.32841011</v>
      </c>
      <c r="Y73">
        <v>12.2904365</v>
      </c>
      <c r="Z73">
        <v>12.32851076</v>
      </c>
      <c r="AA73">
        <v>12.41038328</v>
      </c>
      <c r="AB73">
        <v>12.526103600000001</v>
      </c>
      <c r="AC73">
        <v>12.66727144</v>
      </c>
      <c r="AD73">
        <v>12.824181619999999</v>
      </c>
      <c r="AE73">
        <v>12.9797368</v>
      </c>
      <c r="AF73">
        <v>13.13270743</v>
      </c>
      <c r="AG73">
        <v>13.282574139999999</v>
      </c>
      <c r="AH73">
        <v>13.436802930000001</v>
      </c>
      <c r="AI73">
        <v>13.58037408</v>
      </c>
      <c r="AJ73">
        <v>13.722646620000001</v>
      </c>
      <c r="AK73">
        <v>13.87390207</v>
      </c>
      <c r="AL73">
        <v>14.027120269999999</v>
      </c>
      <c r="AM73">
        <v>14.181722329999999</v>
      </c>
      <c r="AN73">
        <v>14.30577574</v>
      </c>
      <c r="AO73">
        <v>14.408312929999999</v>
      </c>
      <c r="AP73">
        <v>14.498366219999999</v>
      </c>
      <c r="AQ73">
        <v>14.58697763</v>
      </c>
      <c r="AR73">
        <v>14.66638809</v>
      </c>
      <c r="AS73">
        <v>14.75300609</v>
      </c>
      <c r="AT73">
        <v>14.84035899</v>
      </c>
      <c r="AU73">
        <v>14.927474889999999</v>
      </c>
      <c r="AV73">
        <v>15.01654435</v>
      </c>
      <c r="AW73">
        <v>15.12900604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9.581803764</v>
      </c>
      <c r="G74">
        <v>8.9070386629999998</v>
      </c>
      <c r="H74">
        <v>9.1392834660000002</v>
      </c>
      <c r="I74">
        <v>8.4584316200000007</v>
      </c>
      <c r="J74">
        <v>7.8519096240000001</v>
      </c>
      <c r="K74">
        <v>7.4067030599999999</v>
      </c>
      <c r="L74">
        <v>7.2204144159999997</v>
      </c>
      <c r="M74">
        <v>7.0759930860000004</v>
      </c>
      <c r="N74">
        <v>7.158045693</v>
      </c>
      <c r="O74">
        <v>7.1397383620000001</v>
      </c>
      <c r="P74">
        <v>6.8510894459999996</v>
      </c>
      <c r="Q74">
        <v>6.4979940779999996</v>
      </c>
      <c r="R74">
        <v>6.4893770740000001</v>
      </c>
      <c r="S74">
        <v>6.299959372</v>
      </c>
      <c r="T74">
        <v>6.1757075390000002</v>
      </c>
      <c r="U74">
        <v>6.121801821</v>
      </c>
      <c r="V74">
        <v>6.0507226059999999</v>
      </c>
      <c r="W74">
        <v>5.9134357570000002</v>
      </c>
      <c r="X74">
        <v>5.7359988370000003</v>
      </c>
      <c r="Y74">
        <v>5.5298723689999996</v>
      </c>
      <c r="Z74">
        <v>5.3555243350000001</v>
      </c>
      <c r="AA74">
        <v>5.2069219709999999</v>
      </c>
      <c r="AB74">
        <v>5.0793749530000003</v>
      </c>
      <c r="AC74">
        <v>4.9642626019999998</v>
      </c>
      <c r="AD74">
        <v>4.849682906</v>
      </c>
      <c r="AE74">
        <v>4.7377979779999997</v>
      </c>
      <c r="AF74">
        <v>4.6285041229999999</v>
      </c>
      <c r="AG74">
        <v>4.5212477609999997</v>
      </c>
      <c r="AH74">
        <v>4.4171026229999999</v>
      </c>
      <c r="AI74">
        <v>4.3156584010000003</v>
      </c>
      <c r="AJ74">
        <v>4.216687469</v>
      </c>
      <c r="AK74">
        <v>4.1209022529999997</v>
      </c>
      <c r="AL74">
        <v>4.0272963969999998</v>
      </c>
      <c r="AM74">
        <v>3.9358426020000001</v>
      </c>
      <c r="AN74">
        <v>3.8332236910000002</v>
      </c>
      <c r="AO74">
        <v>3.7297133090000001</v>
      </c>
      <c r="AP74">
        <v>3.6265558640000002</v>
      </c>
      <c r="AQ74">
        <v>3.5249728889999998</v>
      </c>
      <c r="AR74">
        <v>3.4248997069999998</v>
      </c>
      <c r="AS74">
        <v>3.3260555510000001</v>
      </c>
      <c r="AT74">
        <v>3.2283103909999999</v>
      </c>
      <c r="AU74">
        <v>3.1317758499999999</v>
      </c>
      <c r="AV74">
        <v>3.0369330630000002</v>
      </c>
      <c r="AW74">
        <v>2.9462762730000001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4.841477137</v>
      </c>
      <c r="G75">
        <v>4.7239466390000002</v>
      </c>
      <c r="H75">
        <v>4.5706278080000002</v>
      </c>
      <c r="I75">
        <v>4.546228224</v>
      </c>
      <c r="J75" s="42">
        <v>4.4106150099999999</v>
      </c>
      <c r="K75">
        <v>4.2123493559999998</v>
      </c>
      <c r="L75">
        <v>4.099312801</v>
      </c>
      <c r="M75">
        <v>4.0746013550000004</v>
      </c>
      <c r="N75">
        <v>4.1478102039999998</v>
      </c>
      <c r="O75">
        <v>3.9574385840000001</v>
      </c>
      <c r="P75">
        <v>3.721144169</v>
      </c>
      <c r="Q75">
        <v>3.4785101190000001</v>
      </c>
      <c r="R75">
        <v>3.2901236549999999</v>
      </c>
      <c r="S75">
        <v>3.104667471</v>
      </c>
      <c r="T75">
        <v>3.1085047819999998</v>
      </c>
      <c r="U75">
        <v>3.1502298390000001</v>
      </c>
      <c r="V75">
        <v>3.2106283430000002</v>
      </c>
      <c r="W75">
        <v>3.1880537410000001</v>
      </c>
      <c r="X75">
        <v>3.139990799</v>
      </c>
      <c r="Y75">
        <v>3.069586573</v>
      </c>
      <c r="Z75">
        <v>2.9947164449999999</v>
      </c>
      <c r="AA75">
        <v>2.9219368819999998</v>
      </c>
      <c r="AB75">
        <v>2.8536119690000001</v>
      </c>
      <c r="AC75">
        <v>2.7893966149999998</v>
      </c>
      <c r="AD75">
        <v>2.726700895</v>
      </c>
      <c r="AE75">
        <v>2.6653311510000002</v>
      </c>
      <c r="AF75">
        <v>2.6053796560000002</v>
      </c>
      <c r="AG75">
        <v>2.5468380239999999</v>
      </c>
      <c r="AH75">
        <v>2.489987733</v>
      </c>
      <c r="AI75">
        <v>2.4349461990000001</v>
      </c>
      <c r="AJ75">
        <v>2.3817155739999998</v>
      </c>
      <c r="AK75">
        <v>2.3304671859999999</v>
      </c>
      <c r="AL75">
        <v>2.2810202799999999</v>
      </c>
      <c r="AM75">
        <v>2.2333177320000002</v>
      </c>
      <c r="AN75">
        <v>2.2033322640000002</v>
      </c>
      <c r="AO75">
        <v>2.1798518630000001</v>
      </c>
      <c r="AP75">
        <v>2.158726997</v>
      </c>
      <c r="AQ75">
        <v>2.1385648669999999</v>
      </c>
      <c r="AR75">
        <v>2.1187659679999999</v>
      </c>
      <c r="AS75">
        <v>2.0999775270000001</v>
      </c>
      <c r="AT75">
        <v>2.081623601</v>
      </c>
      <c r="AU75">
        <v>2.0634733170000001</v>
      </c>
      <c r="AV75">
        <v>2.04553487</v>
      </c>
      <c r="AW75">
        <v>2.0282313279999999</v>
      </c>
    </row>
    <row r="76" spans="2:49" x14ac:dyDescent="0.25">
      <c r="B76" t="s">
        <v>368</v>
      </c>
      <c r="C76">
        <v>27.122100452334202</v>
      </c>
      <c r="D76">
        <v>27.557554547988399</v>
      </c>
      <c r="E76">
        <v>28</v>
      </c>
      <c r="F76">
        <v>27.77333982</v>
      </c>
      <c r="G76">
        <v>27.492279280000002</v>
      </c>
      <c r="H76">
        <v>27.397772629999999</v>
      </c>
      <c r="I76">
        <v>27.264810319999999</v>
      </c>
      <c r="J76">
        <v>27.084095479999998</v>
      </c>
      <c r="K76">
        <v>26.667399249999999</v>
      </c>
      <c r="L76">
        <v>26.194592570000001</v>
      </c>
      <c r="M76">
        <v>25.75546679</v>
      </c>
      <c r="N76">
        <v>25.509445329999998</v>
      </c>
      <c r="O76">
        <v>25.26717244</v>
      </c>
      <c r="P76">
        <v>25.02489272</v>
      </c>
      <c r="Q76">
        <v>24.773419830000002</v>
      </c>
      <c r="R76">
        <v>24.520308320000002</v>
      </c>
      <c r="S76">
        <v>24.279479160000001</v>
      </c>
      <c r="T76">
        <v>24.027439869999998</v>
      </c>
      <c r="U76">
        <v>23.658679729999999</v>
      </c>
      <c r="V76">
        <v>23.282900850000001</v>
      </c>
      <c r="W76">
        <v>22.877635779999999</v>
      </c>
      <c r="X76">
        <v>22.450305279999998</v>
      </c>
      <c r="Y76">
        <v>22.025651329999999</v>
      </c>
      <c r="Z76">
        <v>21.602872229999999</v>
      </c>
      <c r="AA76">
        <v>21.17775</v>
      </c>
      <c r="AB76">
        <v>20.742825679999999</v>
      </c>
      <c r="AC76">
        <v>20.29163848</v>
      </c>
      <c r="AD76">
        <v>19.81799122</v>
      </c>
      <c r="AE76">
        <v>19.317826790000002</v>
      </c>
      <c r="AF76">
        <v>18.788792839999999</v>
      </c>
      <c r="AG76">
        <v>18.230300379999999</v>
      </c>
      <c r="AH76">
        <v>17.643451679999998</v>
      </c>
      <c r="AI76">
        <v>17.030272579999998</v>
      </c>
      <c r="AJ76">
        <v>16.393974650000001</v>
      </c>
      <c r="AK76">
        <v>15.73833778</v>
      </c>
      <c r="AL76">
        <v>15.06773798</v>
      </c>
      <c r="AM76">
        <v>14.386793190000001</v>
      </c>
      <c r="AN76">
        <v>13.700199469999999</v>
      </c>
      <c r="AO76">
        <v>13.01281431</v>
      </c>
      <c r="AP76">
        <v>12.32929569</v>
      </c>
      <c r="AQ76">
        <v>11.654109119999999</v>
      </c>
      <c r="AR76">
        <v>10.99128333</v>
      </c>
      <c r="AS76">
        <v>10.3442569</v>
      </c>
      <c r="AT76">
        <v>9.7162356669999994</v>
      </c>
      <c r="AU76">
        <v>9.1098474469999999</v>
      </c>
      <c r="AV76">
        <v>8.5271507740000008</v>
      </c>
      <c r="AW76">
        <v>7.9697173760000002</v>
      </c>
    </row>
    <row r="77" spans="2:49" x14ac:dyDescent="0.25">
      <c r="B77" t="s">
        <v>369</v>
      </c>
      <c r="C77">
        <v>21.139912734115001</v>
      </c>
      <c r="D77">
        <v>21.4793208709597</v>
      </c>
      <c r="E77">
        <v>21.824178320000001</v>
      </c>
      <c r="F77">
        <v>22.091781050000002</v>
      </c>
      <c r="G77">
        <v>20.97267922</v>
      </c>
      <c r="H77">
        <v>18.928395330000001</v>
      </c>
      <c r="I77">
        <v>19.26105635</v>
      </c>
      <c r="J77">
        <v>18.956085470000001</v>
      </c>
      <c r="K77">
        <v>18.06115286</v>
      </c>
      <c r="L77">
        <v>17.524892850000001</v>
      </c>
      <c r="M77">
        <v>17.419391239999999</v>
      </c>
      <c r="N77">
        <v>17.078465080000001</v>
      </c>
      <c r="O77">
        <v>17.67808007</v>
      </c>
      <c r="P77">
        <v>17.97777795</v>
      </c>
      <c r="Q77">
        <v>17.866511800000001</v>
      </c>
      <c r="R77">
        <v>18.040380110000001</v>
      </c>
      <c r="S77">
        <v>18.10624777</v>
      </c>
      <c r="T77">
        <v>17.989278760000001</v>
      </c>
      <c r="U77">
        <v>17.88641904</v>
      </c>
      <c r="V77">
        <v>17.799719379999999</v>
      </c>
      <c r="W77">
        <v>17.638417220000001</v>
      </c>
      <c r="X77">
        <v>17.44600762</v>
      </c>
      <c r="Y77">
        <v>17.309544219999999</v>
      </c>
      <c r="Z77">
        <v>17.29512892</v>
      </c>
      <c r="AA77">
        <v>17.36141198</v>
      </c>
      <c r="AB77">
        <v>17.490780359999999</v>
      </c>
      <c r="AC77">
        <v>17.669491130000001</v>
      </c>
      <c r="AD77">
        <v>17.598621470000001</v>
      </c>
      <c r="AE77">
        <v>17.549185430000001</v>
      </c>
      <c r="AF77">
        <v>17.513595930000001</v>
      </c>
      <c r="AG77">
        <v>17.487054910000001</v>
      </c>
      <c r="AH77">
        <v>17.468676219999999</v>
      </c>
      <c r="AI77">
        <v>17.45293749</v>
      </c>
      <c r="AJ77">
        <v>17.44409993</v>
      </c>
      <c r="AK77">
        <v>17.441979159999999</v>
      </c>
      <c r="AL77">
        <v>17.44440547</v>
      </c>
      <c r="AM77">
        <v>17.450230380000001</v>
      </c>
      <c r="AN77">
        <v>17.520790179999999</v>
      </c>
      <c r="AO77">
        <v>17.581046189999999</v>
      </c>
      <c r="AP77">
        <v>17.631610309999999</v>
      </c>
      <c r="AQ77">
        <v>17.675917630000001</v>
      </c>
      <c r="AR77">
        <v>17.71172323</v>
      </c>
      <c r="AS77">
        <v>17.73567422</v>
      </c>
      <c r="AT77">
        <v>17.744167019999999</v>
      </c>
      <c r="AU77">
        <v>17.741466729999999</v>
      </c>
      <c r="AV77">
        <v>17.729671159999999</v>
      </c>
      <c r="AW77">
        <v>17.71677317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0.29650937020000001</v>
      </c>
      <c r="G78">
        <v>0.29695526059999999</v>
      </c>
      <c r="H78">
        <v>0.28436546080000003</v>
      </c>
      <c r="I78">
        <v>0.29988484520000003</v>
      </c>
      <c r="J78">
        <v>0.30452735949999998</v>
      </c>
      <c r="K78">
        <v>0.31405246949999999</v>
      </c>
      <c r="L78">
        <v>0.30220914360000001</v>
      </c>
      <c r="M78">
        <v>0.30989446809999999</v>
      </c>
      <c r="N78">
        <v>0.29579220179999999</v>
      </c>
      <c r="O78">
        <v>0.28914630810000003</v>
      </c>
      <c r="P78">
        <v>0.2940834007</v>
      </c>
      <c r="Q78">
        <v>0.30712906280000002</v>
      </c>
      <c r="R78">
        <v>0.30921951780000001</v>
      </c>
      <c r="S78">
        <v>0.30954255520000001</v>
      </c>
      <c r="T78">
        <v>0.31242950110000001</v>
      </c>
      <c r="U78">
        <v>0.30868839920000002</v>
      </c>
      <c r="V78">
        <v>0.30158126889999998</v>
      </c>
      <c r="W78">
        <v>0.29531602839999999</v>
      </c>
      <c r="X78">
        <v>0.29195266939999998</v>
      </c>
      <c r="Y78">
        <v>0.29128834660000003</v>
      </c>
      <c r="Z78">
        <v>0.29313050390000001</v>
      </c>
      <c r="AA78">
        <v>0.29659562189999999</v>
      </c>
      <c r="AB78">
        <v>0.30103214179999999</v>
      </c>
      <c r="AC78">
        <v>0.30620911610000001</v>
      </c>
      <c r="AD78">
        <v>0.31253680810000001</v>
      </c>
      <c r="AE78">
        <v>0.31975813920000001</v>
      </c>
      <c r="AF78">
        <v>0.32767448179999997</v>
      </c>
      <c r="AG78">
        <v>0.33619083249999998</v>
      </c>
      <c r="AH78">
        <v>0.34521630920000002</v>
      </c>
      <c r="AI78">
        <v>0.35455239910000003</v>
      </c>
      <c r="AJ78">
        <v>0.36423954219999999</v>
      </c>
      <c r="AK78">
        <v>0.37426213009999998</v>
      </c>
      <c r="AL78">
        <v>0.38462591089999998</v>
      </c>
      <c r="AM78">
        <v>0.39532469889999999</v>
      </c>
      <c r="AN78">
        <v>0.40722357059999997</v>
      </c>
      <c r="AO78">
        <v>0.41995927319999998</v>
      </c>
      <c r="AP78">
        <v>0.4332869057</v>
      </c>
      <c r="AQ78">
        <v>0.44708872849999998</v>
      </c>
      <c r="AR78">
        <v>0.46121318560000002</v>
      </c>
      <c r="AS78">
        <v>0.4755459178</v>
      </c>
      <c r="AT78">
        <v>0.49017372549999999</v>
      </c>
      <c r="AU78">
        <v>0.50510430490000002</v>
      </c>
      <c r="AV78">
        <v>0.52033460880000004</v>
      </c>
      <c r="AW78">
        <v>0.53604260049999997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11.77295099</v>
      </c>
      <c r="G79">
        <v>11.67533886</v>
      </c>
      <c r="H79">
        <v>10.222460330000001</v>
      </c>
      <c r="I79">
        <v>10.68620891</v>
      </c>
      <c r="J79">
        <v>11.11914548</v>
      </c>
      <c r="K79">
        <v>10.965529030000001</v>
      </c>
      <c r="L79">
        <v>10.77944945</v>
      </c>
      <c r="M79">
        <v>10.68669435</v>
      </c>
      <c r="N79">
        <v>10.39332609</v>
      </c>
      <c r="O79">
        <v>10.14423319</v>
      </c>
      <c r="P79">
        <v>10.042175930000001</v>
      </c>
      <c r="Q79">
        <v>10.07419455</v>
      </c>
      <c r="R79">
        <v>9.9297915850000003</v>
      </c>
      <c r="S79">
        <v>9.8180136640000004</v>
      </c>
      <c r="T79">
        <v>9.7412510910000005</v>
      </c>
      <c r="U79">
        <v>9.6774520460000009</v>
      </c>
      <c r="V79">
        <v>9.5768247899999999</v>
      </c>
      <c r="W79">
        <v>9.4796540730000007</v>
      </c>
      <c r="X79">
        <v>9.4411129519999903</v>
      </c>
      <c r="Y79">
        <v>9.4230545689999996</v>
      </c>
      <c r="Z79">
        <v>9.4764853270000007</v>
      </c>
      <c r="AA79">
        <v>9.5763215390000003</v>
      </c>
      <c r="AB79">
        <v>9.7068874150000006</v>
      </c>
      <c r="AC79">
        <v>9.8604797370000004</v>
      </c>
      <c r="AD79">
        <v>10.04247788</v>
      </c>
      <c r="AE79">
        <v>10.24564019</v>
      </c>
      <c r="AF79">
        <v>10.464862979999999</v>
      </c>
      <c r="AG79">
        <v>10.697685959999999</v>
      </c>
      <c r="AH79">
        <v>10.942298790000001</v>
      </c>
      <c r="AI79">
        <v>11.191594569999999</v>
      </c>
      <c r="AJ79">
        <v>11.44857655</v>
      </c>
      <c r="AK79">
        <v>11.7134064</v>
      </c>
      <c r="AL79">
        <v>11.98582629</v>
      </c>
      <c r="AM79">
        <v>12.26555037</v>
      </c>
      <c r="AN79">
        <v>12.562013049999999</v>
      </c>
      <c r="AO79">
        <v>12.873362950000001</v>
      </c>
      <c r="AP79">
        <v>13.195321870000001</v>
      </c>
      <c r="AQ79">
        <v>13.526150530000001</v>
      </c>
      <c r="AR79">
        <v>13.86239775</v>
      </c>
      <c r="AS79">
        <v>14.20589766</v>
      </c>
      <c r="AT79">
        <v>14.55545281</v>
      </c>
      <c r="AU79">
        <v>14.91266581</v>
      </c>
      <c r="AV79">
        <v>15.27671235</v>
      </c>
      <c r="AW79">
        <v>15.648810559999999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12.956461989999999</v>
      </c>
      <c r="G80">
        <v>13.35875493</v>
      </c>
      <c r="H80">
        <v>13.052070069999999</v>
      </c>
      <c r="I80">
        <v>13.37942752</v>
      </c>
      <c r="J80">
        <v>13.76462356</v>
      </c>
      <c r="K80">
        <v>14.089965149999999</v>
      </c>
      <c r="L80">
        <v>14.12688464</v>
      </c>
      <c r="M80">
        <v>14.082982680000001</v>
      </c>
      <c r="N80">
        <v>13.86416766</v>
      </c>
      <c r="O80">
        <v>13.693953240000001</v>
      </c>
      <c r="P80">
        <v>13.86629692</v>
      </c>
      <c r="Q80">
        <v>14.18744169</v>
      </c>
      <c r="R80">
        <v>14.14136441</v>
      </c>
      <c r="S80">
        <v>14.221892179999999</v>
      </c>
      <c r="T80">
        <v>14.19544683</v>
      </c>
      <c r="U80">
        <v>14.057989879999999</v>
      </c>
      <c r="V80">
        <v>13.84140932</v>
      </c>
      <c r="W80">
        <v>13.69466806</v>
      </c>
      <c r="X80">
        <v>13.591602200000001</v>
      </c>
      <c r="Y80">
        <v>13.4880137</v>
      </c>
      <c r="Z80">
        <v>13.42173092</v>
      </c>
      <c r="AA80">
        <v>13.38220278</v>
      </c>
      <c r="AB80">
        <v>13.358159219999999</v>
      </c>
      <c r="AC80">
        <v>13.347036279999999</v>
      </c>
      <c r="AD80">
        <v>13.356279539999999</v>
      </c>
      <c r="AE80">
        <v>13.378884510000001</v>
      </c>
      <c r="AF80">
        <v>13.41056933</v>
      </c>
      <c r="AG80">
        <v>13.45016036</v>
      </c>
      <c r="AH80">
        <v>13.4958869</v>
      </c>
      <c r="AI80">
        <v>13.54307623</v>
      </c>
      <c r="AJ80">
        <v>13.5916257</v>
      </c>
      <c r="AK80">
        <v>13.64100563</v>
      </c>
      <c r="AL80">
        <v>13.69166796</v>
      </c>
      <c r="AM80">
        <v>13.742141930000001</v>
      </c>
      <c r="AN80">
        <v>13.805319040000001</v>
      </c>
      <c r="AO80">
        <v>13.86959983</v>
      </c>
      <c r="AP80">
        <v>13.93274497</v>
      </c>
      <c r="AQ80">
        <v>13.9940415</v>
      </c>
      <c r="AR80">
        <v>14.05289853</v>
      </c>
      <c r="AS80">
        <v>14.106380939999999</v>
      </c>
      <c r="AT80">
        <v>14.15803764</v>
      </c>
      <c r="AU80">
        <v>14.20587697</v>
      </c>
      <c r="AV80">
        <v>14.248549840000001</v>
      </c>
      <c r="AW80">
        <v>14.291647510000001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11.63614862</v>
      </c>
      <c r="G81">
        <v>12.142315310000001</v>
      </c>
      <c r="H81">
        <v>11.411118480000001</v>
      </c>
      <c r="I81">
        <v>11.90321417</v>
      </c>
      <c r="J81">
        <v>12.479664229999999</v>
      </c>
      <c r="K81">
        <v>12.835871300000001</v>
      </c>
      <c r="L81">
        <v>12.908239269999999</v>
      </c>
      <c r="M81">
        <v>12.92033425</v>
      </c>
      <c r="N81">
        <v>12.715647819999999</v>
      </c>
      <c r="O81">
        <v>12.119509239999999</v>
      </c>
      <c r="P81">
        <v>12.03853911</v>
      </c>
      <c r="Q81">
        <v>12.254049520000001</v>
      </c>
      <c r="R81">
        <v>12.13029264</v>
      </c>
      <c r="S81">
        <v>12.02056842</v>
      </c>
      <c r="T81">
        <v>12.21706004</v>
      </c>
      <c r="U81">
        <v>12.093956260000001</v>
      </c>
      <c r="V81">
        <v>11.79113162</v>
      </c>
      <c r="W81">
        <v>11.65888962</v>
      </c>
      <c r="X81">
        <v>11.66539034</v>
      </c>
      <c r="Y81">
        <v>11.74412366</v>
      </c>
      <c r="Z81">
        <v>11.857408769999999</v>
      </c>
      <c r="AA81">
        <v>11.98265024</v>
      </c>
      <c r="AB81">
        <v>12.10322727</v>
      </c>
      <c r="AC81">
        <v>12.2157176</v>
      </c>
      <c r="AD81">
        <v>12.333254800000001</v>
      </c>
      <c r="AE81">
        <v>12.454049210000001</v>
      </c>
      <c r="AF81">
        <v>12.57412751</v>
      </c>
      <c r="AG81">
        <v>12.69185409</v>
      </c>
      <c r="AH81">
        <v>12.803879240000001</v>
      </c>
      <c r="AI81">
        <v>12.90663168</v>
      </c>
      <c r="AJ81">
        <v>13.000194560000001</v>
      </c>
      <c r="AK81">
        <v>13.083417600000001</v>
      </c>
      <c r="AL81">
        <v>13.157934689999999</v>
      </c>
      <c r="AM81">
        <v>13.22400539</v>
      </c>
      <c r="AN81">
        <v>13.21256992</v>
      </c>
      <c r="AO81">
        <v>13.17329786</v>
      </c>
      <c r="AP81">
        <v>13.12369574</v>
      </c>
      <c r="AQ81">
        <v>13.068730860000001</v>
      </c>
      <c r="AR81">
        <v>13.01092665</v>
      </c>
      <c r="AS81">
        <v>12.94500476</v>
      </c>
      <c r="AT81">
        <v>12.87629448</v>
      </c>
      <c r="AU81">
        <v>12.80598591</v>
      </c>
      <c r="AV81">
        <v>12.73334577</v>
      </c>
      <c r="AW81">
        <v>12.654596339999999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1.00150603E-3</v>
      </c>
      <c r="G82">
        <v>1.71150405E-3</v>
      </c>
      <c r="H82">
        <v>2.7231333599999998E-3</v>
      </c>
      <c r="I82">
        <v>3.9869560299999997E-3</v>
      </c>
      <c r="J82">
        <v>5.5587512599999996E-3</v>
      </c>
      <c r="K82">
        <v>7.25580233E-3</v>
      </c>
      <c r="L82">
        <v>9.2829525099999994E-3</v>
      </c>
      <c r="M82">
        <v>1.18618249E-2</v>
      </c>
      <c r="N82">
        <v>1.5525431399999999E-2</v>
      </c>
      <c r="O82">
        <v>2.0065181299999998E-2</v>
      </c>
      <c r="P82">
        <v>2.5472681300000001E-2</v>
      </c>
      <c r="Q82">
        <v>3.1922901699999999E-2</v>
      </c>
      <c r="R82">
        <v>3.9550161E-2</v>
      </c>
      <c r="S82">
        <v>5.5309716199999998E-2</v>
      </c>
      <c r="T82">
        <v>8.4662304699999996E-2</v>
      </c>
      <c r="U82">
        <v>0.1358733097</v>
      </c>
      <c r="V82">
        <v>0.19213981050000001</v>
      </c>
      <c r="W82">
        <v>0.25326640449999999</v>
      </c>
      <c r="X82">
        <v>0.32033263280000002</v>
      </c>
      <c r="Y82">
        <v>0.395766644</v>
      </c>
      <c r="Z82">
        <v>0.48081384379999997</v>
      </c>
      <c r="AA82">
        <v>0.5766338755</v>
      </c>
      <c r="AB82">
        <v>0.6839905597</v>
      </c>
      <c r="AC82">
        <v>0.80353013679999996</v>
      </c>
      <c r="AD82">
        <v>0.93558220400000003</v>
      </c>
      <c r="AE82">
        <v>1.080367291</v>
      </c>
      <c r="AF82">
        <v>1.237920991</v>
      </c>
      <c r="AG82">
        <v>1.4081178519999999</v>
      </c>
      <c r="AH82">
        <v>1.5907133579999999</v>
      </c>
      <c r="AI82">
        <v>1.7851684480000001</v>
      </c>
      <c r="AJ82">
        <v>1.9907812330000001</v>
      </c>
      <c r="AK82">
        <v>2.2065414730000001</v>
      </c>
      <c r="AL82">
        <v>2.4312725569999998</v>
      </c>
      <c r="AM82">
        <v>2.6635235069999998</v>
      </c>
      <c r="AN82">
        <v>2.901806552</v>
      </c>
      <c r="AO82">
        <v>3.1444503030000002</v>
      </c>
      <c r="AP82">
        <v>3.389603272</v>
      </c>
      <c r="AQ82">
        <v>3.6355164910000002</v>
      </c>
      <c r="AR82">
        <v>3.8804132010000001</v>
      </c>
      <c r="AS82">
        <v>4.1224035990000001</v>
      </c>
      <c r="AT82">
        <v>4.3602483210000003</v>
      </c>
      <c r="AU82">
        <v>4.5928657040000003</v>
      </c>
      <c r="AV82">
        <v>4.8193676410000004</v>
      </c>
      <c r="AW82">
        <v>5.039393102</v>
      </c>
    </row>
    <row r="83" spans="2:49" x14ac:dyDescent="0.25">
      <c r="B83" t="s">
        <v>375</v>
      </c>
      <c r="C83">
        <v>1.20067893172721</v>
      </c>
      <c r="D83">
        <v>1.2199562203467</v>
      </c>
      <c r="E83">
        <v>1.2395430119999999</v>
      </c>
      <c r="F83">
        <v>1.277977374</v>
      </c>
      <c r="G83">
        <v>1.261146828</v>
      </c>
      <c r="H83">
        <v>1.0899602509999999</v>
      </c>
      <c r="I83">
        <v>1.1481646780000001</v>
      </c>
      <c r="J83">
        <v>1.1738991299999999</v>
      </c>
      <c r="K83">
        <v>1.2125127600000001</v>
      </c>
      <c r="L83">
        <v>1.210864403</v>
      </c>
      <c r="M83">
        <v>1.2115972479999999</v>
      </c>
      <c r="N83">
        <v>1.1350993599999999</v>
      </c>
      <c r="O83">
        <v>1.1340151999999999</v>
      </c>
      <c r="P83">
        <v>1.1751755960000001</v>
      </c>
      <c r="Q83">
        <v>1.253245384</v>
      </c>
      <c r="R83">
        <v>1.29257417</v>
      </c>
      <c r="S83">
        <v>1.322298161</v>
      </c>
      <c r="T83">
        <v>1.3314702540000001</v>
      </c>
      <c r="U83">
        <v>1.317973872</v>
      </c>
      <c r="V83">
        <v>1.2920418069999999</v>
      </c>
      <c r="W83">
        <v>1.2698589</v>
      </c>
      <c r="X83">
        <v>1.256260532</v>
      </c>
      <c r="Y83">
        <v>1.250219811</v>
      </c>
      <c r="Z83">
        <v>1.252308744</v>
      </c>
      <c r="AA83">
        <v>1.259782967</v>
      </c>
      <c r="AB83">
        <v>1.2699530510000001</v>
      </c>
      <c r="AC83">
        <v>1.2822888050000001</v>
      </c>
      <c r="AD83">
        <v>1.2981172949999999</v>
      </c>
      <c r="AE83">
        <v>1.3169716650000001</v>
      </c>
      <c r="AF83">
        <v>1.3382547279999999</v>
      </c>
      <c r="AG83">
        <v>1.3616880629999999</v>
      </c>
      <c r="AH83">
        <v>1.386914398</v>
      </c>
      <c r="AI83">
        <v>1.41324206</v>
      </c>
      <c r="AJ83">
        <v>1.4407945689999999</v>
      </c>
      <c r="AK83">
        <v>1.469326737</v>
      </c>
      <c r="AL83">
        <v>1.498875755</v>
      </c>
      <c r="AM83">
        <v>1.5293259450000001</v>
      </c>
      <c r="AN83">
        <v>1.563344362</v>
      </c>
      <c r="AO83">
        <v>1.6000489179999999</v>
      </c>
      <c r="AP83">
        <v>1.6385245260000001</v>
      </c>
      <c r="AQ83">
        <v>1.678205103</v>
      </c>
      <c r="AR83">
        <v>1.7186521850000001</v>
      </c>
      <c r="AS83">
        <v>1.759302801</v>
      </c>
      <c r="AT83">
        <v>1.8002668230000001</v>
      </c>
      <c r="AU83">
        <v>1.8416942140000001</v>
      </c>
      <c r="AV83">
        <v>1.883429332</v>
      </c>
      <c r="AW83">
        <v>1.92526277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0.3582591873</v>
      </c>
      <c r="G84">
        <v>0.34969591719999998</v>
      </c>
      <c r="H84">
        <v>0.34367348409999998</v>
      </c>
      <c r="I84">
        <v>0.36256045370000001</v>
      </c>
      <c r="J84">
        <v>0.35887791279999998</v>
      </c>
      <c r="K84">
        <v>0.35576193589999999</v>
      </c>
      <c r="L84">
        <v>0.33682518979999998</v>
      </c>
      <c r="M84">
        <v>0.34530878770000001</v>
      </c>
      <c r="N84">
        <v>0.33733933119999998</v>
      </c>
      <c r="O84">
        <v>0.33910422080000002</v>
      </c>
      <c r="P84">
        <v>0.34195521839999998</v>
      </c>
      <c r="Q84">
        <v>0.34012038570000003</v>
      </c>
      <c r="R84">
        <v>0.33260601829999997</v>
      </c>
      <c r="S84">
        <v>0.32134178299999999</v>
      </c>
      <c r="T84">
        <v>0.31420116529999997</v>
      </c>
      <c r="U84">
        <v>0.31166914299999998</v>
      </c>
      <c r="V84">
        <v>0.31296704590000002</v>
      </c>
      <c r="W84">
        <v>0.3142560076</v>
      </c>
      <c r="X84">
        <v>0.31576205769999999</v>
      </c>
      <c r="Y84">
        <v>0.32016400620000002</v>
      </c>
      <c r="Z84">
        <v>0.32540826969999997</v>
      </c>
      <c r="AA84">
        <v>0.33056929569999999</v>
      </c>
      <c r="AB84">
        <v>0.33559649009999998</v>
      </c>
      <c r="AC84">
        <v>0.34062383429999998</v>
      </c>
      <c r="AD84">
        <v>0.3458448314</v>
      </c>
      <c r="AE84">
        <v>0.35114464610000001</v>
      </c>
      <c r="AF84">
        <v>0.35656279480000003</v>
      </c>
      <c r="AG84">
        <v>0.36210242500000001</v>
      </c>
      <c r="AH84">
        <v>0.36782533830000003</v>
      </c>
      <c r="AI84">
        <v>0.37375778050000003</v>
      </c>
      <c r="AJ84">
        <v>0.37993620350000001</v>
      </c>
      <c r="AK84">
        <v>0.38638100809999998</v>
      </c>
      <c r="AL84">
        <v>0.3930098581</v>
      </c>
      <c r="AM84">
        <v>0.39980371419999999</v>
      </c>
      <c r="AN84">
        <v>0.40701599119999998</v>
      </c>
      <c r="AO84">
        <v>0.4144077685</v>
      </c>
      <c r="AP84">
        <v>0.42186692419999999</v>
      </c>
      <c r="AQ84">
        <v>0.42941911710000003</v>
      </c>
      <c r="AR84">
        <v>0.4369346469</v>
      </c>
      <c r="AS84">
        <v>0.4446317588</v>
      </c>
      <c r="AT84">
        <v>0.45224967640000002</v>
      </c>
      <c r="AU84">
        <v>0.45974971860000002</v>
      </c>
      <c r="AV84">
        <v>0.46719956680000002</v>
      </c>
      <c r="AW84">
        <v>0.47500447750000002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13.40943513</v>
      </c>
      <c r="G85">
        <v>12.96301014</v>
      </c>
      <c r="H85">
        <v>11.784200889999999</v>
      </c>
      <c r="I85">
        <v>12.18786255</v>
      </c>
      <c r="J85">
        <v>12.38914825</v>
      </c>
      <c r="K85">
        <v>11.77366816</v>
      </c>
      <c r="L85">
        <v>11.42357773</v>
      </c>
      <c r="M85">
        <v>11.363590029999999</v>
      </c>
      <c r="N85">
        <v>11.374752600000001</v>
      </c>
      <c r="O85">
        <v>11.83662485</v>
      </c>
      <c r="P85">
        <v>12.177792159999999</v>
      </c>
      <c r="Q85">
        <v>12.224144089999999</v>
      </c>
      <c r="R85">
        <v>12.260452859999999</v>
      </c>
      <c r="S85">
        <v>12.20225454</v>
      </c>
      <c r="T85">
        <v>11.82397529</v>
      </c>
      <c r="U85">
        <v>11.71162897</v>
      </c>
      <c r="V85">
        <v>11.760466900000001</v>
      </c>
      <c r="W85">
        <v>11.76471662</v>
      </c>
      <c r="X85">
        <v>11.75402923</v>
      </c>
      <c r="Y85">
        <v>11.817014820000001</v>
      </c>
      <c r="Z85">
        <v>11.93405827</v>
      </c>
      <c r="AA85">
        <v>12.052817810000001</v>
      </c>
      <c r="AB85">
        <v>12.17029746</v>
      </c>
      <c r="AC85">
        <v>12.28962662</v>
      </c>
      <c r="AD85">
        <v>12.41157464</v>
      </c>
      <c r="AE85" s="100">
        <v>12.530820869999999</v>
      </c>
      <c r="AF85" s="100">
        <v>12.64997301</v>
      </c>
      <c r="AG85">
        <v>12.769718080000001</v>
      </c>
      <c r="AH85">
        <v>12.89412147</v>
      </c>
      <c r="AI85">
        <v>13.02004543</v>
      </c>
      <c r="AJ85" s="100">
        <v>13.1520619</v>
      </c>
      <c r="AK85">
        <v>13.29280035</v>
      </c>
      <c r="AL85">
        <v>13.43770005</v>
      </c>
      <c r="AM85">
        <v>13.585768910000001</v>
      </c>
      <c r="AN85">
        <v>13.72632067</v>
      </c>
      <c r="AO85">
        <v>13.862854499999999</v>
      </c>
      <c r="AP85">
        <v>13.99581324</v>
      </c>
      <c r="AQ85">
        <v>14.12920699</v>
      </c>
      <c r="AR85">
        <v>14.25795739</v>
      </c>
      <c r="AS85">
        <v>14.394298360000001</v>
      </c>
      <c r="AT85">
        <v>14.525801120000001</v>
      </c>
      <c r="AU85">
        <v>14.65307366</v>
      </c>
      <c r="AV85">
        <v>14.77802939</v>
      </c>
      <c r="AW85">
        <v>14.91351266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17.596294660000002</v>
      </c>
      <c r="G86" s="100">
        <v>17.279759810000002</v>
      </c>
      <c r="H86">
        <v>17.22149366</v>
      </c>
      <c r="I86">
        <v>17.250543610000001</v>
      </c>
      <c r="J86">
        <v>16.94582441</v>
      </c>
      <c r="K86" s="100">
        <v>16.384165809999999</v>
      </c>
      <c r="L86" s="100">
        <v>16.025313629999999</v>
      </c>
      <c r="M86" s="100">
        <v>15.811475829999999</v>
      </c>
      <c r="N86">
        <v>15.75368433</v>
      </c>
      <c r="O86">
        <v>15.810692919999999</v>
      </c>
      <c r="P86">
        <v>15.532555739999999</v>
      </c>
      <c r="Q86">
        <v>14.88559062</v>
      </c>
      <c r="R86">
        <v>14.297636730000001</v>
      </c>
      <c r="S86">
        <v>13.61373309</v>
      </c>
      <c r="T86">
        <v>12.93393798</v>
      </c>
      <c r="U86">
        <v>12.773891559999999</v>
      </c>
      <c r="V86">
        <v>12.66872036</v>
      </c>
      <c r="W86">
        <v>12.447437519999999</v>
      </c>
      <c r="X86">
        <v>12.155699479999999</v>
      </c>
      <c r="Y86">
        <v>11.96870375</v>
      </c>
      <c r="Z86">
        <v>11.740828710000001</v>
      </c>
      <c r="AA86">
        <v>11.50403442</v>
      </c>
      <c r="AB86">
        <v>11.279431600000001</v>
      </c>
      <c r="AC86">
        <v>11.06855601</v>
      </c>
      <c r="AD86">
        <v>10.86069781</v>
      </c>
      <c r="AE86">
        <v>10.658307369999999</v>
      </c>
      <c r="AF86">
        <v>10.46474892</v>
      </c>
      <c r="AG86">
        <v>10.2782462</v>
      </c>
      <c r="AH86">
        <v>10.100685520000001</v>
      </c>
      <c r="AI86">
        <v>9.9361743859999905</v>
      </c>
      <c r="AJ86">
        <v>9.7789656229999995</v>
      </c>
      <c r="AK86">
        <v>9.6288785969999999</v>
      </c>
      <c r="AL86">
        <v>9.4825591760000005</v>
      </c>
      <c r="AM86">
        <v>9.339690761</v>
      </c>
      <c r="AN86">
        <v>9.1915058589999994</v>
      </c>
      <c r="AO86">
        <v>9.0408420960000004</v>
      </c>
      <c r="AP86">
        <v>8.8882982399999904</v>
      </c>
      <c r="AQ86">
        <v>8.7356877659999999</v>
      </c>
      <c r="AR86">
        <v>8.5821481360000007</v>
      </c>
      <c r="AS86">
        <v>8.43500607</v>
      </c>
      <c r="AT86">
        <v>8.2827779170000007</v>
      </c>
      <c r="AU86">
        <v>8.1273318010000004</v>
      </c>
      <c r="AV86">
        <v>7.9705010950000004</v>
      </c>
      <c r="AW86">
        <v>7.8189831989999998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6.1608714060000001</v>
      </c>
      <c r="G87">
        <v>6.4152498040000001</v>
      </c>
      <c r="H87">
        <v>6.5821090389999997</v>
      </c>
      <c r="I87">
        <v>7.0546052650000002</v>
      </c>
      <c r="J87">
        <v>7.379133929</v>
      </c>
      <c r="K87">
        <v>7.4822326209999996</v>
      </c>
      <c r="L87">
        <v>7.6531185779999999</v>
      </c>
      <c r="M87">
        <v>7.9694828559999999</v>
      </c>
      <c r="N87">
        <v>8.4946715590000004</v>
      </c>
      <c r="O87">
        <v>8.604984688</v>
      </c>
      <c r="P87">
        <v>8.4250116580000007</v>
      </c>
      <c r="Q87">
        <v>7.9139917970000004</v>
      </c>
      <c r="R87">
        <v>7.4017577509999999</v>
      </c>
      <c r="S87">
        <v>6.867239241</v>
      </c>
      <c r="T87">
        <v>6.5948290500000004</v>
      </c>
      <c r="U87">
        <v>6.4395924080000002</v>
      </c>
      <c r="V87">
        <v>6.3701990430000004</v>
      </c>
      <c r="W87">
        <v>6.3600601350000003</v>
      </c>
      <c r="X87">
        <v>6.365410851</v>
      </c>
      <c r="Y87">
        <v>6.444012528</v>
      </c>
      <c r="Z87">
        <v>6.5140093029999999</v>
      </c>
      <c r="AA87">
        <v>6.555468308</v>
      </c>
      <c r="AB87">
        <v>6.571201898</v>
      </c>
      <c r="AC87">
        <v>6.5676991899999999</v>
      </c>
      <c r="AD87">
        <v>6.5479550619999998</v>
      </c>
      <c r="AE87">
        <v>6.5155178329999996</v>
      </c>
      <c r="AF87">
        <v>6.474470288</v>
      </c>
      <c r="AG87">
        <v>6.4267898240000001</v>
      </c>
      <c r="AH87">
        <v>6.3743645879999997</v>
      </c>
      <c r="AI87">
        <v>6.3205459790000003</v>
      </c>
      <c r="AJ87">
        <v>6.2651166470000001</v>
      </c>
      <c r="AK87">
        <v>6.2080910600000001</v>
      </c>
      <c r="AL87">
        <v>6.1487574089999999</v>
      </c>
      <c r="AM87">
        <v>6.0871509030000004</v>
      </c>
      <c r="AN87">
        <v>5.9890095480000003</v>
      </c>
      <c r="AO87">
        <v>5.8765763309999999</v>
      </c>
      <c r="AP87">
        <v>5.7591712580000003</v>
      </c>
      <c r="AQ87">
        <v>5.6410025749999999</v>
      </c>
      <c r="AR87">
        <v>5.5234383119999997</v>
      </c>
      <c r="AS87">
        <v>5.407894099</v>
      </c>
      <c r="AT87">
        <v>5.2922913060000001</v>
      </c>
      <c r="AU87" s="100">
        <v>5.1769443480000001</v>
      </c>
      <c r="AV87" s="100">
        <v>5.0626888660000002</v>
      </c>
      <c r="AW87">
        <v>4.9509181470000003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1.47994348E-6</v>
      </c>
      <c r="G88" s="100">
        <v>3.5759814E-6</v>
      </c>
      <c r="H88" s="100">
        <v>5.5319984800000001E-6</v>
      </c>
      <c r="I88" s="100">
        <v>7.5338031399999997E-6</v>
      </c>
      <c r="J88" s="100">
        <v>1.0011145600000001E-5</v>
      </c>
      <c r="K88" s="100">
        <v>1.2390795900000001E-5</v>
      </c>
      <c r="L88" s="100">
        <v>1.4502329500000001E-5</v>
      </c>
      <c r="M88" s="100">
        <v>1.6518338800000001E-5</v>
      </c>
      <c r="N88" s="100">
        <v>1.8043174999999999E-5</v>
      </c>
      <c r="O88" s="100">
        <v>1.92743183E-5</v>
      </c>
      <c r="P88" s="100">
        <v>2.0987554999999999E-5</v>
      </c>
      <c r="Q88" s="100">
        <v>2.35513832E-5</v>
      </c>
      <c r="R88" s="100">
        <v>2.6015906799999999E-5</v>
      </c>
      <c r="S88" s="100">
        <v>2.9853586999999999E-5</v>
      </c>
      <c r="T88" s="100">
        <v>3.2952551899999997E-5</v>
      </c>
      <c r="U88" s="100">
        <v>3.6181161099999997E-5</v>
      </c>
      <c r="V88" s="100">
        <v>3.9594222899999999E-5</v>
      </c>
      <c r="W88" s="100">
        <v>4.3104567100000002E-5</v>
      </c>
      <c r="X88" s="100">
        <v>4.6683094799999997E-5</v>
      </c>
      <c r="Y88" s="100">
        <v>5.0231605199999999E-5</v>
      </c>
      <c r="Z88" s="100">
        <v>5.3643577499999998E-5</v>
      </c>
      <c r="AA88" s="100">
        <v>5.68700009E-5</v>
      </c>
      <c r="AB88" s="100">
        <v>5.9852312000000002E-5</v>
      </c>
      <c r="AC88" s="100">
        <v>6.2545298800000006E-5</v>
      </c>
      <c r="AD88" s="100">
        <v>6.4907774699999999E-5</v>
      </c>
      <c r="AE88" s="100">
        <v>6.6912389399999996E-5</v>
      </c>
      <c r="AF88" s="100">
        <v>6.8539630800000005E-5</v>
      </c>
      <c r="AG88" s="100">
        <v>6.9777233400000003E-5</v>
      </c>
      <c r="AH88" s="100">
        <v>7.0619897699999998E-5</v>
      </c>
      <c r="AI88" s="100">
        <v>7.1065818599999999E-5</v>
      </c>
      <c r="AJ88" s="100">
        <v>7.11179675E-5</v>
      </c>
      <c r="AK88" s="100">
        <v>7.0784604399999997E-5</v>
      </c>
      <c r="AL88" s="100">
        <v>7.0083894500000003E-5</v>
      </c>
      <c r="AM88" s="100">
        <v>6.9039319199999997E-5</v>
      </c>
      <c r="AN88" s="100">
        <v>6.7694786100000001E-5</v>
      </c>
      <c r="AO88" s="100">
        <v>6.6083033999999997E-5</v>
      </c>
      <c r="AP88" s="100">
        <v>6.4237222499999899E-5</v>
      </c>
      <c r="AQ88" s="100">
        <v>6.2193533099999995E-5</v>
      </c>
      <c r="AR88" s="100">
        <v>5.9988508399999998E-5</v>
      </c>
      <c r="AS88" s="100">
        <v>5.7660547599999999E-5</v>
      </c>
      <c r="AT88" s="100">
        <v>5.52447311E-5</v>
      </c>
      <c r="AU88" s="100">
        <v>5.2772428099999998E-5</v>
      </c>
      <c r="AV88" s="100">
        <v>5.02716673E-5</v>
      </c>
      <c r="AW88" s="100">
        <v>4.7768079699999998E-5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0.27199890469999999</v>
      </c>
      <c r="F89">
        <v>0.29830101660000002</v>
      </c>
      <c r="G89">
        <v>0.28579889089999999</v>
      </c>
      <c r="H89">
        <v>0.2255758225</v>
      </c>
      <c r="I89">
        <v>0.2557934415</v>
      </c>
      <c r="J89">
        <v>0.24828323999999999</v>
      </c>
      <c r="K89">
        <v>0.27103374879999997</v>
      </c>
      <c r="L89">
        <v>0.26027646500000001</v>
      </c>
      <c r="M89">
        <v>0.2483375672</v>
      </c>
      <c r="N89">
        <v>0.2295955683</v>
      </c>
      <c r="O89">
        <v>0.2137521262</v>
      </c>
      <c r="P89">
        <v>0.20783528370000001</v>
      </c>
      <c r="Q89">
        <v>0.20452023820000001</v>
      </c>
      <c r="R89">
        <v>0.19987530989999999</v>
      </c>
      <c r="S89">
        <v>0.19998289550000001</v>
      </c>
      <c r="T89">
        <v>0.19521806059999999</v>
      </c>
      <c r="U89">
        <v>0.19356215730000001</v>
      </c>
      <c r="V89">
        <v>0.19430491529999999</v>
      </c>
      <c r="W89">
        <v>0.196758295</v>
      </c>
      <c r="X89">
        <v>0.1992442519</v>
      </c>
      <c r="Y89">
        <v>0.20251591250000001</v>
      </c>
      <c r="Z89">
        <v>0.20568345639999999</v>
      </c>
      <c r="AA89">
        <v>0.20846396119999999</v>
      </c>
      <c r="AB89">
        <v>0.21097987570000001</v>
      </c>
      <c r="AC89">
        <v>0.21342935639999999</v>
      </c>
      <c r="AD89">
        <v>0.28837578899999999</v>
      </c>
      <c r="AE89">
        <v>0.36380520360000002</v>
      </c>
      <c r="AF89">
        <v>0.43985373900000002</v>
      </c>
      <c r="AG89">
        <v>0.51662272740000004</v>
      </c>
      <c r="AH89">
        <v>0.59423533269999995</v>
      </c>
      <c r="AI89">
        <v>0.6727757124</v>
      </c>
      <c r="AJ89">
        <v>0.75240797930000003</v>
      </c>
      <c r="AK89">
        <v>0.83316689639999997</v>
      </c>
      <c r="AL89">
        <v>0.91500851049999998</v>
      </c>
      <c r="AM89">
        <v>0.9979047875</v>
      </c>
      <c r="AN89">
        <v>1.0413118429999999</v>
      </c>
      <c r="AO89">
        <v>1.086008238</v>
      </c>
      <c r="AP89">
        <v>1.1315823220000001</v>
      </c>
      <c r="AQ89">
        <v>1.1779042820000001</v>
      </c>
      <c r="AR89">
        <v>1.2246686899999999</v>
      </c>
      <c r="AS89">
        <v>1.2722877990000001</v>
      </c>
      <c r="AT89">
        <v>1.3199812230000001</v>
      </c>
      <c r="AU89">
        <v>1.3677025229999999</v>
      </c>
      <c r="AV89">
        <v>1.415454223</v>
      </c>
      <c r="AW89">
        <v>1.4636747450000001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1306989.8540000001</v>
      </c>
      <c r="G91" s="100">
        <v>7467148.0789999999</v>
      </c>
      <c r="H91">
        <v>16360119.16</v>
      </c>
      <c r="I91">
        <v>26085873.25</v>
      </c>
      <c r="J91">
        <v>36158833.219999999</v>
      </c>
      <c r="K91" s="100">
        <v>46794989.560000002</v>
      </c>
      <c r="L91" s="100">
        <v>57837559.850000001</v>
      </c>
      <c r="M91">
        <v>69793737.489999995</v>
      </c>
      <c r="N91" s="100">
        <v>82754306.909999996</v>
      </c>
      <c r="O91">
        <v>97007715.049999997</v>
      </c>
      <c r="P91">
        <v>111918236.59999999</v>
      </c>
      <c r="Q91">
        <v>127929183.3</v>
      </c>
      <c r="R91">
        <v>144763757.30000001</v>
      </c>
      <c r="S91">
        <v>164019974.69999999</v>
      </c>
      <c r="T91">
        <v>184181140</v>
      </c>
      <c r="U91">
        <v>207439734</v>
      </c>
      <c r="V91">
        <v>232368975.59999999</v>
      </c>
      <c r="W91">
        <v>260692192.90000001</v>
      </c>
      <c r="X91">
        <v>291591470.5</v>
      </c>
      <c r="Y91">
        <v>325625785.60000002</v>
      </c>
      <c r="Z91">
        <v>361588502.69999999</v>
      </c>
      <c r="AA91">
        <v>398095929.30000001</v>
      </c>
      <c r="AB91">
        <v>434544230.60000002</v>
      </c>
      <c r="AC91">
        <v>470626640.10000002</v>
      </c>
      <c r="AD91">
        <v>506234774.5</v>
      </c>
      <c r="AE91">
        <v>541305461.39999998</v>
      </c>
      <c r="AF91">
        <v>575775338.79999995</v>
      </c>
      <c r="AG91">
        <v>609593266.79999995</v>
      </c>
      <c r="AH91">
        <v>642753901.89999998</v>
      </c>
      <c r="AI91" s="100">
        <v>675240402</v>
      </c>
      <c r="AJ91">
        <v>707065587</v>
      </c>
      <c r="AK91">
        <v>738306573.89999998</v>
      </c>
      <c r="AL91" s="100">
        <v>769038152.79999995</v>
      </c>
      <c r="AM91">
        <v>799327812.29999995</v>
      </c>
      <c r="AN91">
        <v>829268323</v>
      </c>
      <c r="AO91">
        <v>858904485.60000002</v>
      </c>
      <c r="AP91">
        <v>888280500.20000005</v>
      </c>
      <c r="AQ91">
        <v>917480027.5</v>
      </c>
      <c r="AR91" s="100">
        <v>946524202.20000005</v>
      </c>
      <c r="AS91">
        <v>975459141.39999998</v>
      </c>
      <c r="AT91">
        <v>1004377738</v>
      </c>
      <c r="AU91">
        <v>1033356010</v>
      </c>
      <c r="AV91">
        <v>1062469440</v>
      </c>
      <c r="AW91">
        <v>1091773139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45367330.240000002</v>
      </c>
      <c r="G92" s="100">
        <v>44973314.719999999</v>
      </c>
      <c r="H92">
        <v>43583038.700000003</v>
      </c>
      <c r="I92">
        <v>42676651.509999998</v>
      </c>
      <c r="J92">
        <v>43533145.310000002</v>
      </c>
      <c r="K92" s="100">
        <v>45889344.280000001</v>
      </c>
      <c r="L92" s="100">
        <v>49420955.609999999</v>
      </c>
      <c r="M92">
        <v>53386055.369999997</v>
      </c>
      <c r="N92">
        <v>57029486.030000001</v>
      </c>
      <c r="O92">
        <v>57828727.539999999</v>
      </c>
      <c r="P92">
        <v>58531302.979999997</v>
      </c>
      <c r="Q92">
        <v>59629699.200000003</v>
      </c>
      <c r="R92">
        <v>63455730.210000001</v>
      </c>
      <c r="S92">
        <v>66887449.939999998</v>
      </c>
      <c r="T92">
        <v>71669127.75</v>
      </c>
      <c r="U92">
        <v>76478901.790000007</v>
      </c>
      <c r="V92">
        <v>85925443.519999996</v>
      </c>
      <c r="W92">
        <v>95710173.980000004</v>
      </c>
      <c r="X92">
        <v>104384834.5</v>
      </c>
      <c r="Y92">
        <v>110689766.40000001</v>
      </c>
      <c r="Z92">
        <v>113572555.8</v>
      </c>
      <c r="AA92">
        <v>114936063</v>
      </c>
      <c r="AB92">
        <v>115319642.8</v>
      </c>
      <c r="AC92">
        <v>115163041.7</v>
      </c>
      <c r="AD92">
        <v>114690110.5</v>
      </c>
      <c r="AE92">
        <v>113862772.8</v>
      </c>
      <c r="AF92">
        <v>112697588.90000001</v>
      </c>
      <c r="AG92">
        <v>111269244.90000001</v>
      </c>
      <c r="AH92">
        <v>109693254.90000001</v>
      </c>
      <c r="AI92">
        <v>108029766.5</v>
      </c>
      <c r="AJ92">
        <v>106373364.90000001</v>
      </c>
      <c r="AK92">
        <v>104836854.09999999</v>
      </c>
      <c r="AL92">
        <v>103442488.09999999</v>
      </c>
      <c r="AM92">
        <v>102179367</v>
      </c>
      <c r="AN92">
        <v>101074427.59999999</v>
      </c>
      <c r="AO92">
        <v>100064735.5</v>
      </c>
      <c r="AP92">
        <v>99133202.129999995</v>
      </c>
      <c r="AQ92">
        <v>98329771.200000003</v>
      </c>
      <c r="AR92">
        <v>97595514.560000002</v>
      </c>
      <c r="AS92">
        <v>96979648.920000002</v>
      </c>
      <c r="AT92">
        <v>96622083.480000004</v>
      </c>
      <c r="AU92">
        <v>96473493.849999994</v>
      </c>
      <c r="AV92">
        <v>96482952.980000004</v>
      </c>
      <c r="AW92">
        <v>96587542.799999997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326243020.5</v>
      </c>
      <c r="G93">
        <v>351610026.5</v>
      </c>
      <c r="H93">
        <v>376481320.39999998</v>
      </c>
      <c r="I93">
        <v>396838386.89999998</v>
      </c>
      <c r="J93">
        <v>416449581.10000002</v>
      </c>
      <c r="K93" s="100">
        <v>437619532.19999999</v>
      </c>
      <c r="L93" s="100">
        <v>460999045.30000001</v>
      </c>
      <c r="M93">
        <v>484236122</v>
      </c>
      <c r="N93">
        <v>505274144.60000002</v>
      </c>
      <c r="O93">
        <v>516612545.19999999</v>
      </c>
      <c r="P93">
        <v>525525364.80000001</v>
      </c>
      <c r="Q93">
        <v>535639757.19999999</v>
      </c>
      <c r="R93">
        <v>550575527</v>
      </c>
      <c r="S93">
        <v>566318744</v>
      </c>
      <c r="T93">
        <v>585143186.70000005</v>
      </c>
      <c r="U93">
        <v>604127325.10000002</v>
      </c>
      <c r="V93">
        <v>627245651.5</v>
      </c>
      <c r="W93">
        <v>650605304</v>
      </c>
      <c r="X93">
        <v>674561184.70000005</v>
      </c>
      <c r="Y93">
        <v>695767142.10000002</v>
      </c>
      <c r="Z93">
        <v>713411737.89999998</v>
      </c>
      <c r="AA93">
        <v>727117393.5</v>
      </c>
      <c r="AB93">
        <v>737512560.70000005</v>
      </c>
      <c r="AC93">
        <v>745336362.79999995</v>
      </c>
      <c r="AD93">
        <v>751307302.89999998</v>
      </c>
      <c r="AE93">
        <v>755897117.10000002</v>
      </c>
      <c r="AF93">
        <v>759464086.10000002</v>
      </c>
      <c r="AG93">
        <v>762259726.79999995</v>
      </c>
      <c r="AH93">
        <v>764538229.79999995</v>
      </c>
      <c r="AI93">
        <v>766310872.70000005</v>
      </c>
      <c r="AJ93">
        <v>767603848.79999995</v>
      </c>
      <c r="AK93">
        <v>768552157.60000002</v>
      </c>
      <c r="AL93">
        <v>769182072.60000002</v>
      </c>
      <c r="AM93">
        <v>769500103.5</v>
      </c>
      <c r="AN93">
        <v>769616691.70000005</v>
      </c>
      <c r="AO93">
        <v>769589426</v>
      </c>
      <c r="AP93">
        <v>769467790.79999995</v>
      </c>
      <c r="AQ93">
        <v>769333683.29999995</v>
      </c>
      <c r="AR93">
        <v>769110548.79999995</v>
      </c>
      <c r="AS93">
        <v>768785011.5</v>
      </c>
      <c r="AT93">
        <v>768381754.5</v>
      </c>
      <c r="AU93">
        <v>767864753.10000002</v>
      </c>
      <c r="AV93">
        <v>767217194.60000002</v>
      </c>
      <c r="AW93">
        <v>766411555.70000005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681999269.60000002</v>
      </c>
      <c r="G94" s="100">
        <v>703084664.79999995</v>
      </c>
      <c r="H94" s="100">
        <v>724133945.39999998</v>
      </c>
      <c r="I94" s="100">
        <v>742564234</v>
      </c>
      <c r="J94" s="100">
        <v>760681075.70000005</v>
      </c>
      <c r="K94" s="100">
        <v>779963822.29999995</v>
      </c>
      <c r="L94" s="100">
        <v>799938684.5</v>
      </c>
      <c r="M94" s="100">
        <v>818589226.39999998</v>
      </c>
      <c r="N94" s="100">
        <v>834510873.20000005</v>
      </c>
      <c r="O94" s="100">
        <v>841168007.29999995</v>
      </c>
      <c r="P94" s="100">
        <v>845083325.39999998</v>
      </c>
      <c r="Q94" s="100">
        <v>849212957.60000002</v>
      </c>
      <c r="R94" s="100">
        <v>852959140.39999998</v>
      </c>
      <c r="S94">
        <v>856415136.89999998</v>
      </c>
      <c r="T94">
        <v>858561550</v>
      </c>
      <c r="U94">
        <v>859288453.79999995</v>
      </c>
      <c r="V94">
        <v>855736529.29999995</v>
      </c>
      <c r="W94">
        <v>847791803.79999995</v>
      </c>
      <c r="X94">
        <v>835814214.5</v>
      </c>
      <c r="Y94">
        <v>822586670.20000005</v>
      </c>
      <c r="Z94">
        <v>809460416.5</v>
      </c>
      <c r="AA94" s="100">
        <v>797370160.5</v>
      </c>
      <c r="AB94" s="100">
        <v>786373498.39999998</v>
      </c>
      <c r="AC94" s="100">
        <v>776285574.29999995</v>
      </c>
      <c r="AD94" s="100">
        <v>767036737.39999998</v>
      </c>
      <c r="AE94" s="100">
        <v>758520190.10000002</v>
      </c>
      <c r="AF94" s="100">
        <v>750657849.79999995</v>
      </c>
      <c r="AG94" s="100">
        <v>743360183.29999995</v>
      </c>
      <c r="AH94" s="100">
        <v>736635834.39999998</v>
      </c>
      <c r="AI94" s="100">
        <v>730231328.39999998</v>
      </c>
      <c r="AJ94" s="100">
        <v>723963024.89999998</v>
      </c>
      <c r="AK94" s="100">
        <v>717818892.70000005</v>
      </c>
      <c r="AL94" s="100">
        <v>711683063.20000005</v>
      </c>
      <c r="AM94" s="100">
        <v>705453718.70000005</v>
      </c>
      <c r="AN94" s="100">
        <v>699147989.10000002</v>
      </c>
      <c r="AO94" s="100">
        <v>692714399.89999998</v>
      </c>
      <c r="AP94" s="100">
        <v>686146605.29999995</v>
      </c>
      <c r="AQ94" s="100">
        <v>679485879.60000002</v>
      </c>
      <c r="AR94" s="100">
        <v>672647877.39999998</v>
      </c>
      <c r="AS94" s="100">
        <v>665581549.39999998</v>
      </c>
      <c r="AT94" s="100">
        <v>658196666.20000005</v>
      </c>
      <c r="AU94" s="100">
        <v>650425078.60000002</v>
      </c>
      <c r="AV94" s="100">
        <v>642243492.79999995</v>
      </c>
      <c r="AW94">
        <v>634609748.60000002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775762513.20000005</v>
      </c>
      <c r="G95" s="100">
        <v>763662062.10000002</v>
      </c>
      <c r="H95" s="100">
        <v>751098706</v>
      </c>
      <c r="I95" s="100">
        <v>741750061.10000002</v>
      </c>
      <c r="J95" s="100">
        <v>731878106</v>
      </c>
      <c r="K95" s="100">
        <v>719563709.20000005</v>
      </c>
      <c r="L95" s="100">
        <v>704919219.79999995</v>
      </c>
      <c r="M95" s="100">
        <v>690307321.20000005</v>
      </c>
      <c r="N95">
        <v>677948124.70000005</v>
      </c>
      <c r="O95">
        <v>670718704</v>
      </c>
      <c r="P95">
        <v>665921349.10000002</v>
      </c>
      <c r="Q95">
        <v>659343110.60000002</v>
      </c>
      <c r="R95">
        <v>647166306.79999995</v>
      </c>
      <c r="S95">
        <v>633169685.60000002</v>
      </c>
      <c r="T95">
        <v>616183625</v>
      </c>
      <c r="U95">
        <v>597640905.89999998</v>
      </c>
      <c r="V95">
        <v>576076054.5</v>
      </c>
      <c r="W95">
        <v>554725253.60000002</v>
      </c>
      <c r="X95">
        <v>534224005.39999998</v>
      </c>
      <c r="Y95">
        <v>515338128.60000002</v>
      </c>
      <c r="Z95">
        <v>499173360.19999999</v>
      </c>
      <c r="AA95">
        <v>485107872</v>
      </c>
      <c r="AB95">
        <v>472705352.89999998</v>
      </c>
      <c r="AC95">
        <v>461535659.89999998</v>
      </c>
      <c r="AD95">
        <v>451271537.19999999</v>
      </c>
      <c r="AE95">
        <v>441691471.10000002</v>
      </c>
      <c r="AF95">
        <v>432640836</v>
      </c>
      <c r="AG95" s="100">
        <v>424017078</v>
      </c>
      <c r="AH95" s="100">
        <v>415754996.5</v>
      </c>
      <c r="AI95">
        <v>407803483.89999998</v>
      </c>
      <c r="AJ95" s="100">
        <v>400118660</v>
      </c>
      <c r="AK95" s="100">
        <v>392665946.60000002</v>
      </c>
      <c r="AL95">
        <v>385416870</v>
      </c>
      <c r="AM95">
        <v>378344274</v>
      </c>
      <c r="AN95" s="100">
        <v>371403136.80000001</v>
      </c>
      <c r="AO95" s="100">
        <v>364500493.80000001</v>
      </c>
      <c r="AP95" s="100">
        <v>357594896.30000001</v>
      </c>
      <c r="AQ95" s="100">
        <v>350687694.89999998</v>
      </c>
      <c r="AR95" s="100">
        <v>343794736.39999998</v>
      </c>
      <c r="AS95">
        <v>336921581.5</v>
      </c>
      <c r="AT95">
        <v>330043366.60000002</v>
      </c>
      <c r="AU95">
        <v>323152756.80000001</v>
      </c>
      <c r="AV95">
        <v>316257829</v>
      </c>
      <c r="AW95">
        <v>309385649.60000002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406704098.5</v>
      </c>
      <c r="G96" s="100">
        <v>400032380.69999999</v>
      </c>
      <c r="H96" s="100">
        <v>392807370.10000002</v>
      </c>
      <c r="I96" s="100">
        <v>387318073.60000002</v>
      </c>
      <c r="J96" s="100">
        <v>381410990.19999999</v>
      </c>
      <c r="K96" s="100">
        <v>373780707.19999999</v>
      </c>
      <c r="L96" s="100">
        <v>364598014</v>
      </c>
      <c r="M96">
        <v>355393795.10000002</v>
      </c>
      <c r="N96">
        <v>347572248.60000002</v>
      </c>
      <c r="O96">
        <v>342699103.30000001</v>
      </c>
      <c r="P96">
        <v>339358770.89999998</v>
      </c>
      <c r="Q96">
        <v>335064513.30000001</v>
      </c>
      <c r="R96">
        <v>327755890.19999999</v>
      </c>
      <c r="S96">
        <v>319433125.80000001</v>
      </c>
      <c r="T96">
        <v>309573203.89999998</v>
      </c>
      <c r="U96">
        <v>298843694.80000001</v>
      </c>
      <c r="V96">
        <v>286696570.80000001</v>
      </c>
      <c r="W96">
        <v>274737521.69999999</v>
      </c>
      <c r="X96">
        <v>263128021.90000001</v>
      </c>
      <c r="Y96">
        <v>252312556.09999999</v>
      </c>
      <c r="Z96">
        <v>242820729.40000001</v>
      </c>
      <c r="AA96">
        <v>234443635.5</v>
      </c>
      <c r="AB96">
        <v>226978382.5</v>
      </c>
      <c r="AC96">
        <v>220214225.5</v>
      </c>
      <c r="AD96">
        <v>213984877.09999999</v>
      </c>
      <c r="AE96">
        <v>208169952.19999999</v>
      </c>
      <c r="AF96">
        <v>202680919.19999999</v>
      </c>
      <c r="AG96">
        <v>197455970.90000001</v>
      </c>
      <c r="AH96">
        <v>192453544.40000001</v>
      </c>
      <c r="AI96">
        <v>187641200.90000001</v>
      </c>
      <c r="AJ96">
        <v>182992792.5</v>
      </c>
      <c r="AK96">
        <v>178488428.09999999</v>
      </c>
      <c r="AL96">
        <v>174112064.69999999</v>
      </c>
      <c r="AM96">
        <v>169848974.80000001</v>
      </c>
      <c r="AN96">
        <v>165674133.59999999</v>
      </c>
      <c r="AO96">
        <v>161534101</v>
      </c>
      <c r="AP96">
        <v>157404612.90000001</v>
      </c>
      <c r="AQ96">
        <v>153285718.30000001</v>
      </c>
      <c r="AR96">
        <v>149186216.59999999</v>
      </c>
      <c r="AS96">
        <v>145111017.09999999</v>
      </c>
      <c r="AT96">
        <v>141048872</v>
      </c>
      <c r="AU96">
        <v>136998145.30000001</v>
      </c>
      <c r="AV96">
        <v>132965358.90000001</v>
      </c>
      <c r="AW96">
        <v>128966266.40000001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180359843.90000001</v>
      </c>
      <c r="G97">
        <v>171743158.19999999</v>
      </c>
      <c r="H97">
        <v>163192940</v>
      </c>
      <c r="I97" s="100">
        <v>155766458.30000001</v>
      </c>
      <c r="J97" s="100">
        <v>148490565.80000001</v>
      </c>
      <c r="K97" s="100">
        <v>140855683.80000001</v>
      </c>
      <c r="L97" s="100">
        <v>132885433.90000001</v>
      </c>
      <c r="M97">
        <v>125292140.40000001</v>
      </c>
      <c r="N97">
        <v>118579815.90000001</v>
      </c>
      <c r="O97" s="100">
        <v>113240982.8</v>
      </c>
      <c r="P97">
        <v>108637056.90000001</v>
      </c>
      <c r="Q97">
        <v>103949195.40000001</v>
      </c>
      <c r="R97">
        <v>98416010.450000003</v>
      </c>
      <c r="S97">
        <v>92834044.5</v>
      </c>
      <c r="T97">
        <v>86927669.189999998</v>
      </c>
      <c r="U97">
        <v>81112667.359999999</v>
      </c>
      <c r="V97">
        <v>75165630.849999994</v>
      </c>
      <c r="W97">
        <v>69663500.439999998</v>
      </c>
      <c r="X97">
        <v>64549536.329999998</v>
      </c>
      <c r="Y97">
        <v>59996055.43</v>
      </c>
      <c r="Z97">
        <v>56043189.100000001</v>
      </c>
      <c r="AA97">
        <v>52606658.200000003</v>
      </c>
      <c r="AB97">
        <v>49578697.460000001</v>
      </c>
      <c r="AC97">
        <v>46868746.619999997</v>
      </c>
      <c r="AD97">
        <v>44410281.810000002</v>
      </c>
      <c r="AE97">
        <v>42155305.469999999</v>
      </c>
      <c r="AF97">
        <v>40069328.060000002</v>
      </c>
      <c r="AG97">
        <v>38128281.729999997</v>
      </c>
      <c r="AH97">
        <v>36315078.219999999</v>
      </c>
      <c r="AI97">
        <v>34616563.469999999</v>
      </c>
      <c r="AJ97">
        <v>33022655.010000002</v>
      </c>
      <c r="AK97">
        <v>31524811.98</v>
      </c>
      <c r="AL97">
        <v>30115363.719999999</v>
      </c>
      <c r="AM97">
        <v>28786971.219999999</v>
      </c>
      <c r="AN97">
        <v>27530166.420000002</v>
      </c>
      <c r="AO97">
        <v>26329804.370000001</v>
      </c>
      <c r="AP97">
        <v>25177889.34</v>
      </c>
      <c r="AQ97">
        <v>24071927.670000002</v>
      </c>
      <c r="AR97">
        <v>23011557.07</v>
      </c>
      <c r="AS97">
        <v>21996145.960000001</v>
      </c>
      <c r="AT97">
        <v>21023006.41</v>
      </c>
      <c r="AU97">
        <v>20089998.18</v>
      </c>
      <c r="AV97">
        <v>19196126.43</v>
      </c>
      <c r="AW97">
        <v>18342183.940000001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770658.54590000003</v>
      </c>
      <c r="T98">
        <v>783028.73250000004</v>
      </c>
      <c r="U98">
        <v>791050.59169999999</v>
      </c>
      <c r="V98">
        <v>800312.25829999999</v>
      </c>
      <c r="W98">
        <v>805772.027</v>
      </c>
      <c r="X98">
        <v>810974.03189999994</v>
      </c>
      <c r="Y98">
        <v>815474.79379999998</v>
      </c>
      <c r="Z98">
        <v>822387.64549999998</v>
      </c>
      <c r="AA98">
        <v>830763.47959999996</v>
      </c>
      <c r="AB98">
        <v>840390.55709999998</v>
      </c>
      <c r="AC98">
        <v>851148.27850000001</v>
      </c>
      <c r="AD98">
        <v>862939.74450000003</v>
      </c>
      <c r="AE98">
        <v>875323.42989999999</v>
      </c>
      <c r="AF98">
        <v>888115.95479999995</v>
      </c>
      <c r="AG98">
        <v>901198.27509999997</v>
      </c>
      <c r="AH98">
        <v>914612.88230000006</v>
      </c>
      <c r="AI98">
        <v>928135.00939999998</v>
      </c>
      <c r="AJ98">
        <v>942013.26899999997</v>
      </c>
      <c r="AK98">
        <v>956355.96299999999</v>
      </c>
      <c r="AL98">
        <v>971103.07479999994</v>
      </c>
      <c r="AM98">
        <v>986264.77009999997</v>
      </c>
      <c r="AN98">
        <v>1001862.978</v>
      </c>
      <c r="AO98">
        <v>1017933.802</v>
      </c>
      <c r="AP98">
        <v>1034402.791</v>
      </c>
      <c r="AQ98">
        <v>1051286.3500000001</v>
      </c>
      <c r="AR98">
        <v>1068345.321</v>
      </c>
      <c r="AS98">
        <v>1085666.1370000001</v>
      </c>
      <c r="AT98">
        <v>1103015.5519999999</v>
      </c>
      <c r="AU98">
        <v>1120400.7879999999</v>
      </c>
      <c r="AV98">
        <v>1137822.7150000001</v>
      </c>
      <c r="AW98">
        <v>1155571.719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13726436.550000001</v>
      </c>
      <c r="T99">
        <v>13703688.279999999</v>
      </c>
      <c r="U99">
        <v>13693524.699999999</v>
      </c>
      <c r="V99">
        <v>13957047.880000001</v>
      </c>
      <c r="W99">
        <v>13885510.199999999</v>
      </c>
      <c r="X99">
        <v>13823020.08</v>
      </c>
      <c r="Y99">
        <v>13580336.5</v>
      </c>
      <c r="Z99">
        <v>13460685.619999999</v>
      </c>
      <c r="AA99">
        <v>13365024.92</v>
      </c>
      <c r="AB99">
        <v>13276306.15</v>
      </c>
      <c r="AC99">
        <v>13203955.26</v>
      </c>
      <c r="AD99">
        <v>13166190.98</v>
      </c>
      <c r="AE99" s="100">
        <v>13127128.560000001</v>
      </c>
      <c r="AF99" s="100">
        <v>13091209.279999999</v>
      </c>
      <c r="AG99">
        <v>13060336.689999999</v>
      </c>
      <c r="AH99">
        <v>13054390.720000001</v>
      </c>
      <c r="AI99">
        <v>13026628.02</v>
      </c>
      <c r="AJ99" s="100">
        <v>12997431.16</v>
      </c>
      <c r="AK99">
        <v>12995645.4</v>
      </c>
      <c r="AL99">
        <v>12998007.460000001</v>
      </c>
      <c r="AM99">
        <v>13001074.130000001</v>
      </c>
      <c r="AN99">
        <v>13019415.75</v>
      </c>
      <c r="AO99">
        <v>13037758.25</v>
      </c>
      <c r="AP99">
        <v>13063264.300000001</v>
      </c>
      <c r="AQ99">
        <v>13112716.560000001</v>
      </c>
      <c r="AR99">
        <v>13153991.890000001</v>
      </c>
      <c r="AS99">
        <v>13207593.470000001</v>
      </c>
      <c r="AT99">
        <v>13266190.48</v>
      </c>
      <c r="AU99">
        <v>13321461.01</v>
      </c>
      <c r="AV99">
        <v>13378640.6</v>
      </c>
      <c r="AW99">
        <v>13497771.970000001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14497095.09</v>
      </c>
      <c r="T100">
        <v>14486717.01</v>
      </c>
      <c r="U100">
        <v>14484575.289999999</v>
      </c>
      <c r="V100">
        <v>14757360.140000001</v>
      </c>
      <c r="W100">
        <v>14691282.23</v>
      </c>
      <c r="X100">
        <v>14633994.109999999</v>
      </c>
      <c r="Y100">
        <v>14395811.289999999</v>
      </c>
      <c r="Z100">
        <v>14283073.27</v>
      </c>
      <c r="AA100">
        <v>14195788.4</v>
      </c>
      <c r="AB100">
        <v>14116696.710000001</v>
      </c>
      <c r="AC100">
        <v>14055103.539999999</v>
      </c>
      <c r="AD100">
        <v>14029130.73</v>
      </c>
      <c r="AE100">
        <v>14002451.99</v>
      </c>
      <c r="AF100">
        <v>13979325.24</v>
      </c>
      <c r="AG100">
        <v>13961534.970000001</v>
      </c>
      <c r="AH100">
        <v>13969003.6</v>
      </c>
      <c r="AI100">
        <v>13954763.02</v>
      </c>
      <c r="AJ100">
        <v>13939444.43</v>
      </c>
      <c r="AK100">
        <v>13952001.359999999</v>
      </c>
      <c r="AL100">
        <v>13969110.529999999</v>
      </c>
      <c r="AM100">
        <v>13987338.9</v>
      </c>
      <c r="AN100">
        <v>14021278.73</v>
      </c>
      <c r="AO100">
        <v>14055692.050000001</v>
      </c>
      <c r="AP100">
        <v>14097667.09</v>
      </c>
      <c r="AQ100">
        <v>14164002.91</v>
      </c>
      <c r="AR100">
        <v>14222337.210000001</v>
      </c>
      <c r="AS100">
        <v>14293259.609999999</v>
      </c>
      <c r="AT100">
        <v>14369206.039999999</v>
      </c>
      <c r="AU100">
        <v>14441861.800000001</v>
      </c>
      <c r="AV100">
        <v>14516463.310000001</v>
      </c>
      <c r="AW100">
        <v>14653343.689999999</v>
      </c>
    </row>
    <row r="101" spans="2:49" x14ac:dyDescent="0.25">
      <c r="B101" t="s">
        <v>385</v>
      </c>
      <c r="C101" s="100">
        <v>155811501.157125</v>
      </c>
      <c r="D101" s="100">
        <v>158313105.20686001</v>
      </c>
      <c r="E101" s="100">
        <v>160854873.30000001</v>
      </c>
      <c r="F101">
        <v>157847657.80000001</v>
      </c>
      <c r="G101">
        <v>153240956.19999999</v>
      </c>
      <c r="H101">
        <v>152660465.30000001</v>
      </c>
      <c r="I101">
        <v>149311911.90000001</v>
      </c>
      <c r="J101">
        <v>145363401.40000001</v>
      </c>
      <c r="K101">
        <v>140677815.80000001</v>
      </c>
      <c r="L101">
        <v>137086502.90000001</v>
      </c>
      <c r="M101">
        <v>134064538.09999999</v>
      </c>
      <c r="N101">
        <v>132672504.8</v>
      </c>
      <c r="O101">
        <v>130688632.2</v>
      </c>
      <c r="P101">
        <v>127031247.5</v>
      </c>
      <c r="Q101">
        <v>122300601.90000001</v>
      </c>
      <c r="R101">
        <v>118599505.8</v>
      </c>
      <c r="S101">
        <v>116426871.5</v>
      </c>
      <c r="T101">
        <v>113744584.2</v>
      </c>
      <c r="U101">
        <v>111792930.59999999</v>
      </c>
      <c r="V101">
        <v>109869853.40000001</v>
      </c>
      <c r="W101">
        <v>107466005</v>
      </c>
      <c r="X101">
        <v>104773487</v>
      </c>
      <c r="Y101">
        <v>102355162.90000001</v>
      </c>
      <c r="Z101">
        <v>99983520.590000004</v>
      </c>
      <c r="AA101">
        <v>97678631.760000005</v>
      </c>
      <c r="AB101">
        <v>95429870.200000003</v>
      </c>
      <c r="AC101">
        <v>93199532.530000001</v>
      </c>
      <c r="AD101">
        <v>90946023.379999995</v>
      </c>
      <c r="AE101">
        <v>88637257.310000002</v>
      </c>
      <c r="AF101">
        <v>86270250.75</v>
      </c>
      <c r="AG101">
        <v>83834263.680000007</v>
      </c>
      <c r="AH101">
        <v>81342363.760000005</v>
      </c>
      <c r="AI101">
        <v>78877319.379999995</v>
      </c>
      <c r="AJ101">
        <v>76363574.930000007</v>
      </c>
      <c r="AK101">
        <v>73814184.099999994</v>
      </c>
      <c r="AL101">
        <v>71233583.519999996</v>
      </c>
      <c r="AM101">
        <v>68635790.530000001</v>
      </c>
      <c r="AN101">
        <v>65954801</v>
      </c>
      <c r="AO101">
        <v>63268718.18</v>
      </c>
      <c r="AP101">
        <v>60596153.469999999</v>
      </c>
      <c r="AQ101">
        <v>57956754.130000003</v>
      </c>
      <c r="AR101">
        <v>55361272.539999999</v>
      </c>
      <c r="AS101">
        <v>52825667.369999997</v>
      </c>
      <c r="AT101">
        <v>50347083.57</v>
      </c>
      <c r="AU101" s="100">
        <v>47936347</v>
      </c>
      <c r="AV101" s="100">
        <v>45603580.729999997</v>
      </c>
      <c r="AW101">
        <v>43369934.82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1107052.5490000001</v>
      </c>
      <c r="G102" s="100">
        <v>1078146.824</v>
      </c>
      <c r="H102" s="100">
        <v>1048796.2720000001</v>
      </c>
      <c r="I102">
        <v>1024476.233</v>
      </c>
      <c r="J102" s="100">
        <v>999982.28639999998</v>
      </c>
      <c r="K102" s="100">
        <v>972486.55160000001</v>
      </c>
      <c r="L102" s="100">
        <v>942185.67570000002</v>
      </c>
      <c r="M102" s="100">
        <v>912697.61439999996</v>
      </c>
      <c r="N102" s="100">
        <v>887027.74129999999</v>
      </c>
      <c r="O102">
        <v>868004.0773</v>
      </c>
      <c r="P102">
        <v>852613.89410000003</v>
      </c>
      <c r="Q102">
        <v>835664.34360000002</v>
      </c>
      <c r="R102">
        <v>812262.60519999999</v>
      </c>
      <c r="S102">
        <v>787278.84270000004</v>
      </c>
      <c r="T102">
        <v>759128.32429999998</v>
      </c>
      <c r="U102">
        <v>729844.82860000001</v>
      </c>
      <c r="V102">
        <v>697698.13500000001</v>
      </c>
      <c r="W102">
        <v>666489.65749999997</v>
      </c>
      <c r="X102">
        <v>636461.19310000003</v>
      </c>
      <c r="Y102">
        <v>608889.72860000003</v>
      </c>
      <c r="Z102">
        <v>584797.01670000004</v>
      </c>
      <c r="AA102">
        <v>563673.23109999998</v>
      </c>
      <c r="AB102">
        <v>544946.61589999998</v>
      </c>
      <c r="AC102">
        <v>528062.99780000001</v>
      </c>
      <c r="AD102">
        <v>512609.46750000003</v>
      </c>
      <c r="AE102">
        <v>498287.33880000003</v>
      </c>
      <c r="AF102">
        <v>484881.93979999999</v>
      </c>
      <c r="AG102">
        <v>472242.12239999999</v>
      </c>
      <c r="AH102">
        <v>460272.13939999999</v>
      </c>
      <c r="AI102">
        <v>448872.7267</v>
      </c>
      <c r="AJ102">
        <v>437966.2427</v>
      </c>
      <c r="AK102">
        <v>427503.43650000001</v>
      </c>
      <c r="AL102">
        <v>417432.22340000002</v>
      </c>
      <c r="AM102">
        <v>407703.9803</v>
      </c>
      <c r="AN102">
        <v>398261.88949999999</v>
      </c>
      <c r="AO102">
        <v>388989.0822</v>
      </c>
      <c r="AP102">
        <v>379831.6778</v>
      </c>
      <c r="AQ102">
        <v>370788.29889999999</v>
      </c>
      <c r="AR102">
        <v>361862.36430000002</v>
      </c>
      <c r="AS102">
        <v>353053.43800000002</v>
      </c>
      <c r="AT102">
        <v>344329.25799999997</v>
      </c>
      <c r="AU102">
        <v>335674.22440000001</v>
      </c>
      <c r="AV102">
        <v>327091.64159999997</v>
      </c>
      <c r="AW102">
        <v>318691.88919999998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1107052.5490000001</v>
      </c>
      <c r="G103">
        <v>1078146.824</v>
      </c>
      <c r="H103">
        <v>1048796.2720000001</v>
      </c>
      <c r="I103">
        <v>1024476.233</v>
      </c>
      <c r="J103">
        <v>999982.28639999998</v>
      </c>
      <c r="K103">
        <v>972486.55160000001</v>
      </c>
      <c r="L103">
        <v>942185.67570000002</v>
      </c>
      <c r="M103">
        <v>912697.61439999996</v>
      </c>
      <c r="N103">
        <v>887027.74129999999</v>
      </c>
      <c r="O103">
        <v>868004.0773</v>
      </c>
      <c r="P103">
        <v>852613.89410000003</v>
      </c>
      <c r="Q103">
        <v>835664.34360000002</v>
      </c>
      <c r="R103">
        <v>812262.60519999999</v>
      </c>
      <c r="S103">
        <v>787278.84270000004</v>
      </c>
      <c r="T103">
        <v>759128.32429999998</v>
      </c>
      <c r="U103">
        <v>729844.82860000001</v>
      </c>
      <c r="V103">
        <v>697698.13500000001</v>
      </c>
      <c r="W103">
        <v>666489.65749999997</v>
      </c>
      <c r="X103">
        <v>636461.19310000003</v>
      </c>
      <c r="Y103">
        <v>608889.72860000003</v>
      </c>
      <c r="Z103">
        <v>584797.01670000004</v>
      </c>
      <c r="AA103">
        <v>563673.23109999998</v>
      </c>
      <c r="AB103">
        <v>544946.61589999998</v>
      </c>
      <c r="AC103">
        <v>528062.99780000001</v>
      </c>
      <c r="AD103">
        <v>512609.46750000003</v>
      </c>
      <c r="AE103">
        <v>498287.33880000003</v>
      </c>
      <c r="AF103">
        <v>484881.93979999999</v>
      </c>
      <c r="AG103">
        <v>472242.12239999999</v>
      </c>
      <c r="AH103">
        <v>460272.13939999999</v>
      </c>
      <c r="AI103">
        <v>448872.7267</v>
      </c>
      <c r="AJ103">
        <v>437966.2427</v>
      </c>
      <c r="AK103">
        <v>427503.43650000001</v>
      </c>
      <c r="AL103">
        <v>417432.22340000002</v>
      </c>
      <c r="AM103">
        <v>407703.9803</v>
      </c>
      <c r="AN103">
        <v>398261.88949999999</v>
      </c>
      <c r="AO103">
        <v>388989.0822</v>
      </c>
      <c r="AP103">
        <v>379831.6778</v>
      </c>
      <c r="AQ103">
        <v>370788.29889999999</v>
      </c>
      <c r="AR103">
        <v>361862.36430000002</v>
      </c>
      <c r="AS103">
        <v>353053.43800000002</v>
      </c>
      <c r="AT103">
        <v>344329.25799999997</v>
      </c>
      <c r="AU103">
        <v>335674.22440000001</v>
      </c>
      <c r="AV103">
        <v>327091.64159999997</v>
      </c>
      <c r="AW103">
        <v>318691.88919999998</v>
      </c>
    </row>
    <row r="104" spans="2:49" x14ac:dyDescent="0.25">
      <c r="B104" t="s">
        <v>388</v>
      </c>
      <c r="C104" s="100">
        <v>116773651.530883</v>
      </c>
      <c r="D104">
        <v>118648490.27771901</v>
      </c>
      <c r="E104">
        <v>120553430.2</v>
      </c>
      <c r="F104">
        <v>118044505.2</v>
      </c>
      <c r="G104" s="100">
        <v>114466891.90000001</v>
      </c>
      <c r="H104">
        <v>114343498.3</v>
      </c>
      <c r="I104">
        <v>111255135.40000001</v>
      </c>
      <c r="J104">
        <v>108276378.8</v>
      </c>
      <c r="K104" s="100">
        <v>105093578.90000001</v>
      </c>
      <c r="L104" s="100">
        <v>102561554.3</v>
      </c>
      <c r="M104">
        <v>100282351.8</v>
      </c>
      <c r="N104" s="100">
        <v>99298199.819999903</v>
      </c>
      <c r="O104">
        <v>98213194.489999995</v>
      </c>
      <c r="P104">
        <v>96300923.75</v>
      </c>
      <c r="Q104">
        <v>94161502.609999999</v>
      </c>
      <c r="R104">
        <v>93047046.680000007</v>
      </c>
      <c r="S104">
        <v>93175872.239999995</v>
      </c>
      <c r="T104">
        <v>91741260.390000001</v>
      </c>
      <c r="U104">
        <v>90176414.849999994</v>
      </c>
      <c r="V104">
        <v>88549435.840000004</v>
      </c>
      <c r="W104">
        <v>86745166.549999997</v>
      </c>
      <c r="X104">
        <v>84758746.599999994</v>
      </c>
      <c r="Y104">
        <v>82862201.849999994</v>
      </c>
      <c r="Z104">
        <v>81066859.489999995</v>
      </c>
      <c r="AA104">
        <v>79341895.670000002</v>
      </c>
      <c r="AB104">
        <v>77649245.390000001</v>
      </c>
      <c r="AC104">
        <v>75945058.780000001</v>
      </c>
      <c r="AD104">
        <v>74180272.049999997</v>
      </c>
      <c r="AE104">
        <v>72343864.879999995</v>
      </c>
      <c r="AF104">
        <v>70428439.480000004</v>
      </c>
      <c r="AG104">
        <v>68429927.930000007</v>
      </c>
      <c r="AH104">
        <v>66355479.189999998</v>
      </c>
      <c r="AI104" s="100">
        <v>64204193.109999999</v>
      </c>
      <c r="AJ104">
        <v>61990841.890000001</v>
      </c>
      <c r="AK104">
        <v>59728944.850000001</v>
      </c>
      <c r="AL104" s="100">
        <v>57429278.369999997</v>
      </c>
      <c r="AM104">
        <v>55105004.299999997</v>
      </c>
      <c r="AN104">
        <v>52719177.93</v>
      </c>
      <c r="AO104">
        <v>50328945.759999998</v>
      </c>
      <c r="AP104">
        <v>47952088.57</v>
      </c>
      <c r="AQ104">
        <v>45605724.990000002</v>
      </c>
      <c r="AR104" s="100">
        <v>43301782.32</v>
      </c>
      <c r="AS104">
        <v>41048216.32</v>
      </c>
      <c r="AT104">
        <v>38856162.859999999</v>
      </c>
      <c r="AU104">
        <v>36733820.359999999</v>
      </c>
      <c r="AV104">
        <v>34688775.759999998</v>
      </c>
      <c r="AW104">
        <v>32733180.690000001</v>
      </c>
    </row>
    <row r="105" spans="2:49" x14ac:dyDescent="0.25">
      <c r="B105" t="s">
        <v>389</v>
      </c>
      <c r="C105" s="100">
        <v>116773651.530883</v>
      </c>
      <c r="D105">
        <v>118648490.27771901</v>
      </c>
      <c r="E105">
        <v>120553430.2</v>
      </c>
      <c r="F105">
        <v>118044505.2</v>
      </c>
      <c r="G105" s="100">
        <v>114466891.90000001</v>
      </c>
      <c r="H105">
        <v>114343498.3</v>
      </c>
      <c r="I105">
        <v>111255135.40000001</v>
      </c>
      <c r="J105">
        <v>108276378.8</v>
      </c>
      <c r="K105" s="100">
        <v>105093578.90000001</v>
      </c>
      <c r="L105" s="100">
        <v>102561554.3</v>
      </c>
      <c r="M105">
        <v>100282351.8</v>
      </c>
      <c r="N105">
        <v>99298199.819999903</v>
      </c>
      <c r="O105">
        <v>98213194.489999995</v>
      </c>
      <c r="P105">
        <v>96300923.75</v>
      </c>
      <c r="Q105">
        <v>94161502.609999999</v>
      </c>
      <c r="R105">
        <v>93047046.680000007</v>
      </c>
      <c r="S105">
        <v>93175872.239999995</v>
      </c>
      <c r="T105">
        <v>91741260.390000001</v>
      </c>
      <c r="U105">
        <v>90176414.849999994</v>
      </c>
      <c r="V105">
        <v>88549435.840000004</v>
      </c>
      <c r="W105">
        <v>86745166.549999997</v>
      </c>
      <c r="X105">
        <v>84758746.599999994</v>
      </c>
      <c r="Y105">
        <v>82862201.849999994</v>
      </c>
      <c r="Z105">
        <v>81066859.489999995</v>
      </c>
      <c r="AA105">
        <v>79341895.670000002</v>
      </c>
      <c r="AB105">
        <v>77649245.390000001</v>
      </c>
      <c r="AC105">
        <v>75945058.780000001</v>
      </c>
      <c r="AD105">
        <v>74180272.049999997</v>
      </c>
      <c r="AE105">
        <v>72343864.879999995</v>
      </c>
      <c r="AF105">
        <v>70428439.480000004</v>
      </c>
      <c r="AG105">
        <v>68429927.930000007</v>
      </c>
      <c r="AH105">
        <v>66355479.189999998</v>
      </c>
      <c r="AI105">
        <v>64204193.109999999</v>
      </c>
      <c r="AJ105">
        <v>61990841.890000001</v>
      </c>
      <c r="AK105">
        <v>59728944.850000001</v>
      </c>
      <c r="AL105">
        <v>57429278.369999997</v>
      </c>
      <c r="AM105">
        <v>55105004.299999997</v>
      </c>
      <c r="AN105">
        <v>52719177.93</v>
      </c>
      <c r="AO105">
        <v>50328945.759999998</v>
      </c>
      <c r="AP105">
        <v>47952088.57</v>
      </c>
      <c r="AQ105">
        <v>45605724.990000002</v>
      </c>
      <c r="AR105">
        <v>43301782.32</v>
      </c>
      <c r="AS105">
        <v>41048216.32</v>
      </c>
      <c r="AT105">
        <v>38856162.859999999</v>
      </c>
      <c r="AU105">
        <v>36733820.359999999</v>
      </c>
      <c r="AV105">
        <v>34688775.759999998</v>
      </c>
      <c r="AW105">
        <v>32733180.690000001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38696100.039999999</v>
      </c>
      <c r="G106">
        <v>37695917.560000002</v>
      </c>
      <c r="H106">
        <v>37268170.719999999</v>
      </c>
      <c r="I106">
        <v>37032300.210000001</v>
      </c>
      <c r="J106">
        <v>36087040.329999998</v>
      </c>
      <c r="K106" s="100">
        <v>34611750.32</v>
      </c>
      <c r="L106" s="100">
        <v>33582762.880000003</v>
      </c>
      <c r="M106">
        <v>32869488.620000001</v>
      </c>
      <c r="N106">
        <v>32487277.219999999</v>
      </c>
      <c r="O106">
        <v>31607433.640000001</v>
      </c>
      <c r="P106">
        <v>29877709.82</v>
      </c>
      <c r="Q106">
        <v>27303434.969999999</v>
      </c>
      <c r="R106">
        <v>24740196.469999999</v>
      </c>
      <c r="S106">
        <v>22463720.370000001</v>
      </c>
      <c r="T106">
        <v>21244195.449999999</v>
      </c>
      <c r="U106">
        <v>20886670.899999999</v>
      </c>
      <c r="V106">
        <v>20622719.399999999</v>
      </c>
      <c r="W106">
        <v>20054348.77</v>
      </c>
      <c r="X106">
        <v>19378279.170000002</v>
      </c>
      <c r="Y106">
        <v>18884071.309999999</v>
      </c>
      <c r="Z106">
        <v>18331864.079999998</v>
      </c>
      <c r="AA106">
        <v>17773062.859999999</v>
      </c>
      <c r="AB106">
        <v>17235678.199999999</v>
      </c>
      <c r="AC106">
        <v>16726410.76</v>
      </c>
      <c r="AD106">
        <v>16253141.869999999</v>
      </c>
      <c r="AE106">
        <v>15795105.09</v>
      </c>
      <c r="AF106">
        <v>15356929.34</v>
      </c>
      <c r="AG106">
        <v>14932093.619999999</v>
      </c>
      <c r="AH106">
        <v>14526612.439999999</v>
      </c>
      <c r="AI106">
        <v>14224253.539999999</v>
      </c>
      <c r="AJ106">
        <v>13934766.800000001</v>
      </c>
      <c r="AK106">
        <v>13657735.810000001</v>
      </c>
      <c r="AL106">
        <v>13386872.92</v>
      </c>
      <c r="AM106">
        <v>13123082.25</v>
      </c>
      <c r="AN106">
        <v>12837361.17</v>
      </c>
      <c r="AO106">
        <v>12550783.35</v>
      </c>
      <c r="AP106">
        <v>12264233.220000001</v>
      </c>
      <c r="AQ106">
        <v>11980240.85</v>
      </c>
      <c r="AR106">
        <v>11697627.85</v>
      </c>
      <c r="AS106">
        <v>11424397.609999999</v>
      </c>
      <c r="AT106">
        <v>11146591.449999999</v>
      </c>
      <c r="AU106">
        <v>10866852.41</v>
      </c>
      <c r="AV106">
        <v>10587713.33</v>
      </c>
      <c r="AW106">
        <v>10318062.24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38696100.039999999</v>
      </c>
      <c r="G107" s="100">
        <v>37695917.560000002</v>
      </c>
      <c r="H107">
        <v>37268170.719999999</v>
      </c>
      <c r="I107">
        <v>37032300.210000001</v>
      </c>
      <c r="J107">
        <v>36087040.329999998</v>
      </c>
      <c r="K107" s="100">
        <v>34611750.32</v>
      </c>
      <c r="L107" s="100">
        <v>33582762.880000003</v>
      </c>
      <c r="M107">
        <v>32869488.620000001</v>
      </c>
      <c r="N107">
        <v>32487277.219999999</v>
      </c>
      <c r="O107">
        <v>31607433.640000001</v>
      </c>
      <c r="P107">
        <v>29877709.82</v>
      </c>
      <c r="Q107">
        <v>27303434.969999999</v>
      </c>
      <c r="R107">
        <v>24740196.469999999</v>
      </c>
      <c r="S107">
        <v>22463720.370000001</v>
      </c>
      <c r="T107">
        <v>21244195.449999999</v>
      </c>
      <c r="U107">
        <v>20886670.899999999</v>
      </c>
      <c r="V107">
        <v>20622719.399999999</v>
      </c>
      <c r="W107">
        <v>20054348.77</v>
      </c>
      <c r="X107">
        <v>19378279.170000002</v>
      </c>
      <c r="Y107">
        <v>18884071.309999999</v>
      </c>
      <c r="Z107">
        <v>18331864.079999998</v>
      </c>
      <c r="AA107">
        <v>17773062.859999999</v>
      </c>
      <c r="AB107">
        <v>17235678.199999999</v>
      </c>
      <c r="AC107">
        <v>16726410.76</v>
      </c>
      <c r="AD107">
        <v>16253141.869999999</v>
      </c>
      <c r="AE107">
        <v>15795105.09</v>
      </c>
      <c r="AF107">
        <v>15356929.34</v>
      </c>
      <c r="AG107">
        <v>14932093.619999999</v>
      </c>
      <c r="AH107">
        <v>14526612.439999999</v>
      </c>
      <c r="AI107">
        <v>14224253.539999999</v>
      </c>
      <c r="AJ107">
        <v>13934766.800000001</v>
      </c>
      <c r="AK107">
        <v>13657735.810000001</v>
      </c>
      <c r="AL107">
        <v>13386872.92</v>
      </c>
      <c r="AM107">
        <v>13123082.25</v>
      </c>
      <c r="AN107">
        <v>12837361.17</v>
      </c>
      <c r="AO107">
        <v>12550783.35</v>
      </c>
      <c r="AP107">
        <v>12264233.220000001</v>
      </c>
      <c r="AQ107">
        <v>11980240.85</v>
      </c>
      <c r="AR107">
        <v>11697627.85</v>
      </c>
      <c r="AS107">
        <v>11424397.609999999</v>
      </c>
      <c r="AT107">
        <v>11146591.449999999</v>
      </c>
      <c r="AU107">
        <v>10866852.41</v>
      </c>
      <c r="AV107">
        <v>10587713.33</v>
      </c>
      <c r="AW107">
        <v>10318062.24</v>
      </c>
    </row>
    <row r="108" spans="2:49" x14ac:dyDescent="0.25">
      <c r="B108" t="s">
        <v>392</v>
      </c>
      <c r="C108">
        <v>7252609.7292197198</v>
      </c>
      <c r="D108">
        <v>7369052.7243454298</v>
      </c>
      <c r="E108">
        <v>7487365.2489999998</v>
      </c>
      <c r="F108">
        <v>7636947.6639999999</v>
      </c>
      <c r="G108" s="100">
        <v>7344197.4170000004</v>
      </c>
      <c r="H108">
        <v>7407336.0099999998</v>
      </c>
      <c r="I108">
        <v>7679143.2810000004</v>
      </c>
      <c r="J108">
        <v>7381116.9869999997</v>
      </c>
      <c r="K108" s="100">
        <v>7168959.193</v>
      </c>
      <c r="L108" s="100">
        <v>6780853.5360000003</v>
      </c>
      <c r="M108">
        <v>7031063.1109999996</v>
      </c>
      <c r="N108">
        <v>7126952.1430000002</v>
      </c>
      <c r="O108">
        <v>7417201.233</v>
      </c>
      <c r="P108">
        <v>7518470.5870000003</v>
      </c>
      <c r="Q108">
        <v>7405160.3339999998</v>
      </c>
      <c r="R108">
        <v>7401225.0920000002</v>
      </c>
      <c r="S108">
        <v>7409613.9309999999</v>
      </c>
      <c r="T108">
        <v>7355871.5939999996</v>
      </c>
      <c r="U108">
        <v>7320041.2510000002</v>
      </c>
      <c r="V108">
        <v>7312474.9060000004</v>
      </c>
      <c r="W108">
        <v>7278299.5810000002</v>
      </c>
      <c r="X108">
        <v>7232270.233</v>
      </c>
      <c r="Y108">
        <v>7237297.2039999999</v>
      </c>
      <c r="Z108">
        <v>7288624.6270000003</v>
      </c>
      <c r="AA108">
        <v>7371182.3890000004</v>
      </c>
      <c r="AB108">
        <v>7475277.9529999997</v>
      </c>
      <c r="AC108">
        <v>7593770.7410000004</v>
      </c>
      <c r="AD108">
        <v>7722683.4809999997</v>
      </c>
      <c r="AE108">
        <v>7854728.4749999996</v>
      </c>
      <c r="AF108">
        <v>7987938.0250000004</v>
      </c>
      <c r="AG108">
        <v>8121153.9029999999</v>
      </c>
      <c r="AH108">
        <v>8255771.2609999999</v>
      </c>
      <c r="AI108">
        <v>8392754.6830000002</v>
      </c>
      <c r="AJ108">
        <v>8531512.5270000007</v>
      </c>
      <c r="AK108">
        <v>8673635.1060000006</v>
      </c>
      <c r="AL108">
        <v>8818202.50699999</v>
      </c>
      <c r="AM108">
        <v>8965253.6339999996</v>
      </c>
      <c r="AN108">
        <v>9099375.0580000002</v>
      </c>
      <c r="AO108">
        <v>9225463.0969999898</v>
      </c>
      <c r="AP108">
        <v>9346358.7180000003</v>
      </c>
      <c r="AQ108">
        <v>9465860.182</v>
      </c>
      <c r="AR108">
        <v>9582960.091</v>
      </c>
      <c r="AS108">
        <v>9695516.6630000006</v>
      </c>
      <c r="AT108">
        <v>9804126.1579999998</v>
      </c>
      <c r="AU108">
        <v>9909929.7929999996</v>
      </c>
      <c r="AV108">
        <v>10015142.279999999</v>
      </c>
      <c r="AW108">
        <v>10129054.68</v>
      </c>
    </row>
    <row r="109" spans="2:49" x14ac:dyDescent="0.25">
      <c r="B109" t="s">
        <v>393</v>
      </c>
      <c r="C109">
        <v>11430890.812091799</v>
      </c>
      <c r="D109">
        <v>11614417.4615063</v>
      </c>
      <c r="E109">
        <v>11800890.689999999</v>
      </c>
      <c r="F109">
        <v>11868670.960000001</v>
      </c>
      <c r="G109" s="100">
        <v>11317509.83</v>
      </c>
      <c r="H109" s="100">
        <v>11321131.23</v>
      </c>
      <c r="I109" s="100">
        <v>11207978.77</v>
      </c>
      <c r="J109" s="100">
        <v>11049944.390000001</v>
      </c>
      <c r="K109" s="100">
        <v>10403522.630000001</v>
      </c>
      <c r="L109" s="100">
        <v>10059898.789999999</v>
      </c>
      <c r="M109">
        <v>10094907.1</v>
      </c>
      <c r="N109">
        <v>10256635.4</v>
      </c>
      <c r="O109">
        <v>10006548.98</v>
      </c>
      <c r="P109">
        <v>9381523.8670000006</v>
      </c>
      <c r="Q109">
        <v>8553255.7469999995</v>
      </c>
      <c r="R109">
        <v>7920051.358</v>
      </c>
      <c r="S109">
        <v>7640702.1619999995</v>
      </c>
      <c r="T109">
        <v>7512205.7050000001</v>
      </c>
      <c r="U109">
        <v>7543794.2520000003</v>
      </c>
      <c r="V109">
        <v>7660472.6169999996</v>
      </c>
      <c r="W109">
        <v>7753804.7130000005</v>
      </c>
      <c r="X109">
        <v>7848627.0159999998</v>
      </c>
      <c r="Y109">
        <v>7968635.7199999997</v>
      </c>
      <c r="Z109">
        <v>8114744.9069999997</v>
      </c>
      <c r="AA109">
        <v>8279389.1890000002</v>
      </c>
      <c r="AB109">
        <v>8458227.3000000007</v>
      </c>
      <c r="AC109">
        <v>8646539.9920000006</v>
      </c>
      <c r="AD109">
        <v>8840128.7829999998</v>
      </c>
      <c r="AE109">
        <v>9029358.1919999998</v>
      </c>
      <c r="AF109">
        <v>9212120.9470000006</v>
      </c>
      <c r="AG109">
        <v>9386348.7559999898</v>
      </c>
      <c r="AH109">
        <v>9554271.1960000005</v>
      </c>
      <c r="AI109">
        <v>9739656.6789999995</v>
      </c>
      <c r="AJ109">
        <v>9924697.5089999996</v>
      </c>
      <c r="AK109">
        <v>10110833.119999999</v>
      </c>
      <c r="AL109">
        <v>10298943.289999999</v>
      </c>
      <c r="AM109">
        <v>10490774.52</v>
      </c>
      <c r="AN109">
        <v>10667398.460000001</v>
      </c>
      <c r="AO109">
        <v>10839658.35</v>
      </c>
      <c r="AP109">
        <v>11010364.390000001</v>
      </c>
      <c r="AQ109">
        <v>11181709.359999999</v>
      </c>
      <c r="AR109">
        <v>11354262.34</v>
      </c>
      <c r="AS109">
        <v>11526662.32</v>
      </c>
      <c r="AT109">
        <v>11697818.699999999</v>
      </c>
      <c r="AU109">
        <v>11868478.880000001</v>
      </c>
      <c r="AV109">
        <v>12039680.359999999</v>
      </c>
      <c r="AW109">
        <v>12214350.619999999</v>
      </c>
    </row>
    <row r="110" spans="2:49" x14ac:dyDescent="0.25">
      <c r="B110" t="s">
        <v>394</v>
      </c>
      <c r="C110">
        <v>1153462.4058594101</v>
      </c>
      <c r="D110" s="100">
        <v>1171981.6178834699</v>
      </c>
      <c r="E110" s="100">
        <v>1190798.162</v>
      </c>
      <c r="F110" s="100">
        <v>1153196.4609999999</v>
      </c>
      <c r="G110">
        <v>1074934.8019999999</v>
      </c>
      <c r="H110">
        <v>928553.36750000005</v>
      </c>
      <c r="I110" s="100">
        <v>975149.12899999996</v>
      </c>
      <c r="J110" s="100">
        <v>941884.47279999999</v>
      </c>
      <c r="K110" s="100">
        <v>883346.20779999997</v>
      </c>
      <c r="L110" s="100">
        <v>837135.84270000004</v>
      </c>
      <c r="M110">
        <v>822166.50870000001</v>
      </c>
      <c r="N110">
        <v>844875.51249999995</v>
      </c>
      <c r="O110">
        <v>841846.51919999998</v>
      </c>
      <c r="P110">
        <v>801996.04599999997</v>
      </c>
      <c r="Q110">
        <v>737438.98459999997</v>
      </c>
      <c r="R110">
        <v>680495.71959999995</v>
      </c>
      <c r="S110">
        <v>616770.19790000003</v>
      </c>
      <c r="T110">
        <v>574593.23049999995</v>
      </c>
      <c r="U110">
        <v>553129.20220000006</v>
      </c>
      <c r="V110">
        <v>543982.44420000003</v>
      </c>
      <c r="W110">
        <v>536576.2929</v>
      </c>
      <c r="X110">
        <v>531435.30279999995</v>
      </c>
      <c r="Y110">
        <v>533090.68759999995</v>
      </c>
      <c r="Z110">
        <v>537858.571</v>
      </c>
      <c r="AA110">
        <v>543928.34100000001</v>
      </c>
      <c r="AB110">
        <v>550593.14820000005</v>
      </c>
      <c r="AC110">
        <v>557679.51320000004</v>
      </c>
      <c r="AD110">
        <v>565357.60160000005</v>
      </c>
      <c r="AE110">
        <v>573066.52379999997</v>
      </c>
      <c r="AF110">
        <v>580865.4584</v>
      </c>
      <c r="AG110">
        <v>588704.03749999998</v>
      </c>
      <c r="AH110">
        <v>596755.29029999999</v>
      </c>
      <c r="AI110">
        <v>607017.43019999994</v>
      </c>
      <c r="AJ110">
        <v>617633.31090000004</v>
      </c>
      <c r="AK110">
        <v>628527.56680000003</v>
      </c>
      <c r="AL110">
        <v>639566.44550000003</v>
      </c>
      <c r="AM110">
        <v>650703.87269999995</v>
      </c>
      <c r="AN110">
        <v>660711.58019999997</v>
      </c>
      <c r="AO110">
        <v>670302.21970000002</v>
      </c>
      <c r="AP110">
        <v>679492.58680000005</v>
      </c>
      <c r="AQ110">
        <v>688415.24439999997</v>
      </c>
      <c r="AR110">
        <v>697077.78610000003</v>
      </c>
      <c r="AS110">
        <v>705446.32479999994</v>
      </c>
      <c r="AT110">
        <v>713369.27650000004</v>
      </c>
      <c r="AU110">
        <v>720981.56530000002</v>
      </c>
      <c r="AV110">
        <v>728399.81279999996</v>
      </c>
      <c r="AW110">
        <v>735909.1827</v>
      </c>
    </row>
    <row r="111" spans="2:49" x14ac:dyDescent="0.25">
      <c r="B111" t="s">
        <v>395</v>
      </c>
      <c r="C111">
        <v>6213226.6268323902</v>
      </c>
      <c r="D111">
        <v>6312981.9900512798</v>
      </c>
      <c r="E111">
        <v>6414338.9579999996</v>
      </c>
      <c r="F111">
        <v>6448264.3020000001</v>
      </c>
      <c r="G111">
        <v>5914398.6859999998</v>
      </c>
      <c r="H111">
        <v>5203019.2089999998</v>
      </c>
      <c r="I111">
        <v>5295898.2319999998</v>
      </c>
      <c r="J111">
        <v>5718425.5889999997</v>
      </c>
      <c r="K111">
        <v>5133962.0889999997</v>
      </c>
      <c r="L111">
        <v>4875700.6320000002</v>
      </c>
      <c r="M111">
        <v>4946778.21</v>
      </c>
      <c r="N111">
        <v>5047863.3020000001</v>
      </c>
      <c r="O111">
        <v>5055300.8490000004</v>
      </c>
      <c r="P111">
        <v>4809540.6629999997</v>
      </c>
      <c r="Q111">
        <v>4474003.5420000004</v>
      </c>
      <c r="R111">
        <v>4251184.7180000003</v>
      </c>
      <c r="S111" s="100">
        <v>4102936.5010000002</v>
      </c>
      <c r="T111" s="100">
        <v>4011412.2379999999</v>
      </c>
      <c r="U111" s="100">
        <v>4012639.54</v>
      </c>
      <c r="V111" s="100">
        <v>4057437.5019999999</v>
      </c>
      <c r="W111">
        <v>4080963.83</v>
      </c>
      <c r="X111">
        <v>4090485.4750000001</v>
      </c>
      <c r="Y111">
        <v>4098790.0639999998</v>
      </c>
      <c r="Z111">
        <v>4126847.79</v>
      </c>
      <c r="AA111">
        <v>4170925.9929999998</v>
      </c>
      <c r="AB111">
        <v>4228068.8899999997</v>
      </c>
      <c r="AC111">
        <v>4294748.55</v>
      </c>
      <c r="AD111">
        <v>4366599.8830000004</v>
      </c>
      <c r="AE111">
        <v>4439054.665</v>
      </c>
      <c r="AF111">
        <v>4511116.341</v>
      </c>
      <c r="AG111">
        <v>4581985.2850000001</v>
      </c>
      <c r="AH111">
        <v>4652722.9220000003</v>
      </c>
      <c r="AI111">
        <v>4726904.1960000005</v>
      </c>
      <c r="AJ111">
        <v>4801292.0880000005</v>
      </c>
      <c r="AK111">
        <v>4877016.3059999999</v>
      </c>
      <c r="AL111">
        <v>4953637.66</v>
      </c>
      <c r="AM111">
        <v>5031368.1670000004</v>
      </c>
      <c r="AN111">
        <v>5092512.72</v>
      </c>
      <c r="AO111">
        <v>5143557.9610000001</v>
      </c>
      <c r="AP111">
        <v>5187395.7949999999</v>
      </c>
      <c r="AQ111">
        <v>5226526.2050000001</v>
      </c>
      <c r="AR111">
        <v>5261027.4029999999</v>
      </c>
      <c r="AS111">
        <v>5297459.966</v>
      </c>
      <c r="AT111">
        <v>5334274.4330000002</v>
      </c>
      <c r="AU111">
        <v>5371172.0599999996</v>
      </c>
      <c r="AV111">
        <v>5408171.3739999998</v>
      </c>
      <c r="AW111">
        <v>5447543.6229999997</v>
      </c>
    </row>
    <row r="112" spans="2:49" x14ac:dyDescent="0.25">
      <c r="B112" t="s">
        <v>396</v>
      </c>
      <c r="C112" s="100">
        <v>19075228.1274589</v>
      </c>
      <c r="D112">
        <v>19381487.085102599</v>
      </c>
      <c r="E112">
        <v>19692663.129999999</v>
      </c>
      <c r="F112">
        <v>19855602.719999999</v>
      </c>
      <c r="G112" s="100">
        <v>18244689.77</v>
      </c>
      <c r="H112">
        <v>15904763.77</v>
      </c>
      <c r="I112">
        <v>16227040.6</v>
      </c>
      <c r="J112">
        <v>17740431.449999999</v>
      </c>
      <c r="K112">
        <v>15889175.189999999</v>
      </c>
      <c r="L112">
        <v>15098879.779999999</v>
      </c>
      <c r="M112">
        <v>15299693.5</v>
      </c>
      <c r="N112">
        <v>15414198.08</v>
      </c>
      <c r="O112">
        <v>15387658.18</v>
      </c>
      <c r="P112">
        <v>14752533.02</v>
      </c>
      <c r="Q112">
        <v>13924180.26</v>
      </c>
      <c r="R112">
        <v>13398014.41</v>
      </c>
      <c r="S112" s="100">
        <v>13118448.93</v>
      </c>
      <c r="T112" s="100">
        <v>12607926.15</v>
      </c>
      <c r="U112" s="100">
        <v>12442850.140000001</v>
      </c>
      <c r="V112" s="100">
        <v>12618067.09</v>
      </c>
      <c r="W112">
        <v>12495962.619999999</v>
      </c>
      <c r="X112">
        <v>12350127.76</v>
      </c>
      <c r="Y112">
        <v>12071904</v>
      </c>
      <c r="Z112">
        <v>11936137.18</v>
      </c>
      <c r="AA112">
        <v>11851952.02</v>
      </c>
      <c r="AB112">
        <v>11795563.970000001</v>
      </c>
      <c r="AC112">
        <v>11765460.960000001</v>
      </c>
      <c r="AD112">
        <v>11766354.109999999</v>
      </c>
      <c r="AE112">
        <v>11761799.710000001</v>
      </c>
      <c r="AF112">
        <v>11755258.67</v>
      </c>
      <c r="AG112">
        <v>11748199.67</v>
      </c>
      <c r="AH112">
        <v>11760038.07</v>
      </c>
      <c r="AI112">
        <v>11752270.869999999</v>
      </c>
      <c r="AJ112">
        <v>11739585.449999999</v>
      </c>
      <c r="AK112">
        <v>11749252.289999999</v>
      </c>
      <c r="AL112">
        <v>11760305.869999999</v>
      </c>
      <c r="AM112">
        <v>11769890.27</v>
      </c>
      <c r="AN112">
        <v>11749472.710000001</v>
      </c>
      <c r="AO112">
        <v>11699790.630000001</v>
      </c>
      <c r="AP112">
        <v>11635683.109999999</v>
      </c>
      <c r="AQ112">
        <v>11578003.59</v>
      </c>
      <c r="AR112">
        <v>11501789.359999999</v>
      </c>
      <c r="AS112">
        <v>11443485.689999999</v>
      </c>
      <c r="AT112">
        <v>11394661.15</v>
      </c>
      <c r="AU112">
        <v>11346609.83</v>
      </c>
      <c r="AV112">
        <v>11303124.65</v>
      </c>
      <c r="AW112">
        <v>11315365.27</v>
      </c>
    </row>
    <row r="113" spans="2:49" x14ac:dyDescent="0.25">
      <c r="B113" t="s">
        <v>397</v>
      </c>
      <c r="C113">
        <v>14430721.2592922</v>
      </c>
      <c r="D113">
        <v>14662411.1568592</v>
      </c>
      <c r="E113">
        <v>14897820.91</v>
      </c>
      <c r="F113">
        <v>14904829.52</v>
      </c>
      <c r="G113">
        <v>13898664.630000001</v>
      </c>
      <c r="H113">
        <v>12681022.84</v>
      </c>
      <c r="I113">
        <v>13162063.93</v>
      </c>
      <c r="J113">
        <v>12269738.85</v>
      </c>
      <c r="K113">
        <v>11169782.09</v>
      </c>
      <c r="L113">
        <v>10965319.550000001</v>
      </c>
      <c r="M113">
        <v>10861553.35</v>
      </c>
      <c r="N113">
        <v>11408815.640000001</v>
      </c>
      <c r="O113">
        <v>11118047.91</v>
      </c>
      <c r="P113">
        <v>10283854.550000001</v>
      </c>
      <c r="Q113">
        <v>9312210.8039999995</v>
      </c>
      <c r="R113">
        <v>8668425.3169999998</v>
      </c>
      <c r="S113">
        <v>8332078.6619999995</v>
      </c>
      <c r="T113">
        <v>8119030.1639999999</v>
      </c>
      <c r="U113" s="100">
        <v>8133033.1689999998</v>
      </c>
      <c r="V113">
        <v>8230355.9709999999</v>
      </c>
      <c r="W113">
        <v>8261852.9129999997</v>
      </c>
      <c r="X113">
        <v>8240173.6090000002</v>
      </c>
      <c r="Y113">
        <v>8187567.79</v>
      </c>
      <c r="Z113">
        <v>8153379.3119999999</v>
      </c>
      <c r="AA113">
        <v>8137729.8640000001</v>
      </c>
      <c r="AB113">
        <v>8140187.7300000004</v>
      </c>
      <c r="AC113">
        <v>8155911.75</v>
      </c>
      <c r="AD113">
        <v>8183099.2340000002</v>
      </c>
      <c r="AE113">
        <v>8211544.0590000004</v>
      </c>
      <c r="AF113">
        <v>8238857.733</v>
      </c>
      <c r="AG113">
        <v>8263628.5820000004</v>
      </c>
      <c r="AH113">
        <v>8287496.9359999998</v>
      </c>
      <c r="AI113">
        <v>8314697.216</v>
      </c>
      <c r="AJ113">
        <v>8341757.051</v>
      </c>
      <c r="AK113">
        <v>8370116.9800000004</v>
      </c>
      <c r="AL113">
        <v>8398940.9039999899</v>
      </c>
      <c r="AM113">
        <v>8428324.7540000007</v>
      </c>
      <c r="AN113">
        <v>8433362.7860000003</v>
      </c>
      <c r="AO113">
        <v>8424969.9700000007</v>
      </c>
      <c r="AP113">
        <v>8407685.63199999</v>
      </c>
      <c r="AQ113">
        <v>8385549.5659999996</v>
      </c>
      <c r="AR113">
        <v>8358912.3430000003</v>
      </c>
      <c r="AS113">
        <v>8334137.3870000001</v>
      </c>
      <c r="AT113">
        <v>8308782.9450000003</v>
      </c>
      <c r="AU113">
        <v>8283146.608</v>
      </c>
      <c r="AV113">
        <v>8257691.4869999997</v>
      </c>
      <c r="AW113">
        <v>8236086.0999999996</v>
      </c>
    </row>
    <row r="114" spans="2:49" x14ac:dyDescent="0.25">
      <c r="B114" t="s">
        <v>398</v>
      </c>
      <c r="C114">
        <v>9280975.6555804294</v>
      </c>
      <c r="D114">
        <v>9429984.7217474096</v>
      </c>
      <c r="E114">
        <v>9581386.1769999899</v>
      </c>
      <c r="F114">
        <v>9629293.83699999</v>
      </c>
      <c r="G114">
        <v>9431170.8289999999</v>
      </c>
      <c r="H114">
        <v>8841864.6510000005</v>
      </c>
      <c r="I114">
        <v>9102785.1669999994</v>
      </c>
      <c r="J114">
        <v>8999281.3969999999</v>
      </c>
      <c r="K114">
        <v>8633665.0010000002</v>
      </c>
      <c r="L114">
        <v>8643474.6190000009</v>
      </c>
      <c r="M114">
        <v>8648963.29099999</v>
      </c>
      <c r="N114">
        <v>8863520.8650000002</v>
      </c>
      <c r="O114">
        <v>8779379.72299999</v>
      </c>
      <c r="P114">
        <v>8493023.3570000008</v>
      </c>
      <c r="Q114">
        <v>8155316.2120000003</v>
      </c>
      <c r="R114">
        <v>7918756.091</v>
      </c>
      <c r="S114">
        <v>7556554.7790000001</v>
      </c>
      <c r="T114">
        <v>7355900.1610000003</v>
      </c>
      <c r="U114">
        <v>7298589.1770000001</v>
      </c>
      <c r="V114">
        <v>7322825.6260000002</v>
      </c>
      <c r="W114">
        <v>7317338.0410000002</v>
      </c>
      <c r="X114">
        <v>7295503.9079999998</v>
      </c>
      <c r="Y114">
        <v>7297515.0329999998</v>
      </c>
      <c r="Z114">
        <v>7318224.182</v>
      </c>
      <c r="AA114">
        <v>7349309.693</v>
      </c>
      <c r="AB114">
        <v>7388404.233</v>
      </c>
      <c r="AC114">
        <v>7435055.5889999997</v>
      </c>
      <c r="AD114">
        <v>7490995.5460000001</v>
      </c>
      <c r="AE114">
        <v>7548563.3190000001</v>
      </c>
      <c r="AF114">
        <v>7607558.8329999996</v>
      </c>
      <c r="AG114">
        <v>7666759.5429999996</v>
      </c>
      <c r="AH114">
        <v>7727744.0010000002</v>
      </c>
      <c r="AI114">
        <v>7810021.8669999996</v>
      </c>
      <c r="AJ114">
        <v>7894878.1500000004</v>
      </c>
      <c r="AK114">
        <v>7982364.0109999999</v>
      </c>
      <c r="AL114">
        <v>8071237.2520000003</v>
      </c>
      <c r="AM114">
        <v>8161507.9869999997</v>
      </c>
      <c r="AN114">
        <v>8236440.9009999996</v>
      </c>
      <c r="AO114">
        <v>8305282.1339999996</v>
      </c>
      <c r="AP114">
        <v>8369511.2779999999</v>
      </c>
      <c r="AQ114">
        <v>8430866.3080000002</v>
      </c>
      <c r="AR114">
        <v>8488748.159</v>
      </c>
      <c r="AS114">
        <v>8546603.4370000008</v>
      </c>
      <c r="AT114">
        <v>8602542.6760000009</v>
      </c>
      <c r="AU114">
        <v>8656553.1429999899</v>
      </c>
      <c r="AV114">
        <v>8708944.6190000009</v>
      </c>
      <c r="AW114">
        <v>8762697.3939999994</v>
      </c>
    </row>
    <row r="115" spans="2:49" x14ac:dyDescent="0.25">
      <c r="B115" t="s">
        <v>399</v>
      </c>
      <c r="C115">
        <v>10784142.4039852</v>
      </c>
      <c r="D115">
        <v>10957285.2985109</v>
      </c>
      <c r="E115">
        <v>11133207.68</v>
      </c>
      <c r="F115">
        <v>11198865.32</v>
      </c>
      <c r="G115">
        <v>11263327.550000001</v>
      </c>
      <c r="H115">
        <v>10502210.630000001</v>
      </c>
      <c r="I115">
        <v>10914568.27</v>
      </c>
      <c r="J115">
        <v>11084970.449999999</v>
      </c>
      <c r="K115">
        <v>10925256.710000001</v>
      </c>
      <c r="L115">
        <v>10923348.65</v>
      </c>
      <c r="M115">
        <v>10917764.470000001</v>
      </c>
      <c r="N115">
        <v>11038365.15</v>
      </c>
      <c r="O115">
        <v>11255956.119999999</v>
      </c>
      <c r="P115">
        <v>11369308.17</v>
      </c>
      <c r="Q115">
        <v>11394912.33</v>
      </c>
      <c r="R115">
        <v>11384380.300000001</v>
      </c>
      <c r="S115">
        <v>11241014.9</v>
      </c>
      <c r="T115">
        <v>11071270.130000001</v>
      </c>
      <c r="U115">
        <v>10985906.92</v>
      </c>
      <c r="V115">
        <v>10972742.279999999</v>
      </c>
      <c r="W115">
        <v>10948999.550000001</v>
      </c>
      <c r="X115">
        <v>10923793.65</v>
      </c>
      <c r="Y115">
        <v>10973641.210000001</v>
      </c>
      <c r="Z115">
        <v>11060265.26</v>
      </c>
      <c r="AA115">
        <v>11168589.17</v>
      </c>
      <c r="AB115">
        <v>11289611.41</v>
      </c>
      <c r="AC115">
        <v>11419987.130000001</v>
      </c>
      <c r="AD115">
        <v>11562580.23</v>
      </c>
      <c r="AE115">
        <v>11709998.859999999</v>
      </c>
      <c r="AF115">
        <v>11861356.77</v>
      </c>
      <c r="AG115">
        <v>12015214.58</v>
      </c>
      <c r="AH115">
        <v>12172290.560000001</v>
      </c>
      <c r="AI115">
        <v>12351596.560000001</v>
      </c>
      <c r="AJ115">
        <v>12534861.689999999</v>
      </c>
      <c r="AK115">
        <v>12721654.07</v>
      </c>
      <c r="AL115">
        <v>12911382.029999999</v>
      </c>
      <c r="AM115">
        <v>13104102.949999999</v>
      </c>
      <c r="AN115">
        <v>13284622.609999999</v>
      </c>
      <c r="AO115">
        <v>13462039.26</v>
      </c>
      <c r="AP115">
        <v>13637718.550000001</v>
      </c>
      <c r="AQ115">
        <v>13812754.890000001</v>
      </c>
      <c r="AR115">
        <v>13987419.27</v>
      </c>
      <c r="AS115">
        <v>14156965.060000001</v>
      </c>
      <c r="AT115">
        <v>14322996.85</v>
      </c>
      <c r="AU115">
        <v>14486686.25</v>
      </c>
      <c r="AV115">
        <v>14648822.9</v>
      </c>
      <c r="AW115">
        <v>14810335.84</v>
      </c>
    </row>
    <row r="116" spans="2:49" x14ac:dyDescent="0.25">
      <c r="B116" t="s">
        <v>400</v>
      </c>
      <c r="C116">
        <v>584137.44729637203</v>
      </c>
      <c r="D116">
        <v>593515.96295732597</v>
      </c>
      <c r="E116">
        <v>603045.05370000005</v>
      </c>
      <c r="F116">
        <v>616290.98710000003</v>
      </c>
      <c r="G116">
        <v>588627.00600000005</v>
      </c>
      <c r="H116">
        <v>503406.9473</v>
      </c>
      <c r="I116">
        <v>527374.75060000003</v>
      </c>
      <c r="J116">
        <v>533390.05090000003</v>
      </c>
      <c r="K116">
        <v>492882.63520000002</v>
      </c>
      <c r="L116">
        <v>457569.70750000002</v>
      </c>
      <c r="M116">
        <v>442755.3161</v>
      </c>
      <c r="N116">
        <v>459260.54519999999</v>
      </c>
      <c r="O116">
        <v>450413.27669999999</v>
      </c>
      <c r="P116">
        <v>426790.25589999999</v>
      </c>
      <c r="Q116">
        <v>393817.88530000002</v>
      </c>
      <c r="R116">
        <v>362931.36190000002</v>
      </c>
      <c r="S116">
        <v>336268.76569999999</v>
      </c>
      <c r="T116">
        <v>315103.97989999998</v>
      </c>
      <c r="U116">
        <v>304217.03389999998</v>
      </c>
      <c r="V116">
        <v>298915.99979999999</v>
      </c>
      <c r="W116">
        <v>293021.4927</v>
      </c>
      <c r="X116">
        <v>287644.03600000002</v>
      </c>
      <c r="Y116">
        <v>284120.49190000002</v>
      </c>
      <c r="Z116">
        <v>282373.94079999998</v>
      </c>
      <c r="AA116">
        <v>281380.9963</v>
      </c>
      <c r="AB116">
        <v>280873.39750000002</v>
      </c>
      <c r="AC116">
        <v>280788.86940000003</v>
      </c>
      <c r="AD116">
        <v>281201.4019</v>
      </c>
      <c r="AE116">
        <v>281789.15110000002</v>
      </c>
      <c r="AF116">
        <v>282577.34639999998</v>
      </c>
      <c r="AG116">
        <v>283542.21840000001</v>
      </c>
      <c r="AH116">
        <v>284785.67420000001</v>
      </c>
      <c r="AI116">
        <v>286807.01699999999</v>
      </c>
      <c r="AJ116">
        <v>289067.4816</v>
      </c>
      <c r="AK116">
        <v>291607.99489999999</v>
      </c>
      <c r="AL116">
        <v>294317.25569999998</v>
      </c>
      <c r="AM116">
        <v>297173.04350000003</v>
      </c>
      <c r="AN116">
        <v>299688.73680000001</v>
      </c>
      <c r="AO116">
        <v>302124.95140000002</v>
      </c>
      <c r="AP116">
        <v>304523.32990000001</v>
      </c>
      <c r="AQ116">
        <v>306973.52759999997</v>
      </c>
      <c r="AR116">
        <v>309399.7389</v>
      </c>
      <c r="AS116">
        <v>311907.53720000002</v>
      </c>
      <c r="AT116">
        <v>314396.886</v>
      </c>
      <c r="AU116">
        <v>316893.14909999998</v>
      </c>
      <c r="AV116">
        <v>319435.93160000001</v>
      </c>
      <c r="AW116">
        <v>322233.05089999997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23448014.989999998</v>
      </c>
      <c r="F117">
        <v>23522559.16</v>
      </c>
      <c r="G117">
        <v>20569064.510000002</v>
      </c>
      <c r="H117">
        <v>16788908.489999998</v>
      </c>
      <c r="I117">
        <v>18279970.32</v>
      </c>
      <c r="J117">
        <v>18038974.690000001</v>
      </c>
      <c r="K117">
        <v>16936818.559999999</v>
      </c>
      <c r="L117">
        <v>17440082.609999999</v>
      </c>
      <c r="M117">
        <v>17931506.949999999</v>
      </c>
      <c r="N117">
        <v>17775903.239999998</v>
      </c>
      <c r="O117">
        <v>16106163.289999999</v>
      </c>
      <c r="P117">
        <v>14223939.5</v>
      </c>
      <c r="Q117">
        <v>12909806.07</v>
      </c>
      <c r="R117">
        <v>12226315.73</v>
      </c>
      <c r="S117">
        <v>11582180.16</v>
      </c>
      <c r="T117">
        <v>11262344.880000001</v>
      </c>
      <c r="U117">
        <v>11300194.83</v>
      </c>
      <c r="V117">
        <v>11508133.6</v>
      </c>
      <c r="W117">
        <v>11690688.4</v>
      </c>
      <c r="X117">
        <v>11846669.970000001</v>
      </c>
      <c r="Y117">
        <v>11975760.18</v>
      </c>
      <c r="Z117">
        <v>12116377.01</v>
      </c>
      <c r="AA117">
        <v>12259930.6</v>
      </c>
      <c r="AB117">
        <v>12412581.720000001</v>
      </c>
      <c r="AC117">
        <v>12576196.67</v>
      </c>
      <c r="AD117">
        <v>12745716.84</v>
      </c>
      <c r="AE117">
        <v>12915819.59</v>
      </c>
      <c r="AF117">
        <v>13087286.02</v>
      </c>
      <c r="AG117">
        <v>13259638.880000001</v>
      </c>
      <c r="AH117">
        <v>13435596.210000001</v>
      </c>
      <c r="AI117">
        <v>13618124.789999999</v>
      </c>
      <c r="AJ117">
        <v>13804007.199999999</v>
      </c>
      <c r="AK117">
        <v>13995582.390000001</v>
      </c>
      <c r="AL117">
        <v>14189993</v>
      </c>
      <c r="AM117">
        <v>14386847.41</v>
      </c>
      <c r="AN117">
        <v>14567355.869999999</v>
      </c>
      <c r="AO117">
        <v>14738620.35</v>
      </c>
      <c r="AP117">
        <v>14902944.98</v>
      </c>
      <c r="AQ117">
        <v>15064092.550000001</v>
      </c>
      <c r="AR117">
        <v>15219666.24</v>
      </c>
      <c r="AS117">
        <v>15387805.130000001</v>
      </c>
      <c r="AT117">
        <v>15559054.710000001</v>
      </c>
      <c r="AU117">
        <v>15731847.43</v>
      </c>
      <c r="AV117">
        <v>15906105.83</v>
      </c>
      <c r="AW117">
        <v>16089224.130000001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624080.6923</v>
      </c>
      <c r="G118">
        <v>573706.5723</v>
      </c>
      <c r="H118">
        <v>484675.52100000001</v>
      </c>
      <c r="I118">
        <v>522405.24329999997</v>
      </c>
      <c r="J118">
        <v>512981.57419999997</v>
      </c>
      <c r="K118">
        <v>471474.93819999998</v>
      </c>
      <c r="L118">
        <v>448973.5723</v>
      </c>
      <c r="M118">
        <v>447440.31679999997</v>
      </c>
      <c r="N118">
        <v>428908.73609999998</v>
      </c>
      <c r="O118">
        <v>414810.73149999999</v>
      </c>
      <c r="P118">
        <v>382949.2684</v>
      </c>
      <c r="Q118">
        <v>337257.36410000001</v>
      </c>
      <c r="R118">
        <v>299643.42690000002</v>
      </c>
      <c r="S118">
        <v>268571.16749999998</v>
      </c>
      <c r="T118">
        <v>251037.59039999999</v>
      </c>
      <c r="U118">
        <v>243691.96590000001</v>
      </c>
      <c r="V118">
        <v>242527.606</v>
      </c>
      <c r="W118">
        <v>240998.73149999999</v>
      </c>
      <c r="X118">
        <v>239533.408</v>
      </c>
      <c r="Y118">
        <v>240572.9295</v>
      </c>
      <c r="Z118">
        <v>242366.4142</v>
      </c>
      <c r="AA118">
        <v>244146.07579999999</v>
      </c>
      <c r="AB118">
        <v>245765.1532</v>
      </c>
      <c r="AC118">
        <v>247283.94190000001</v>
      </c>
      <c r="AD118">
        <v>248949.66409999999</v>
      </c>
      <c r="AE118">
        <v>250424.86439999999</v>
      </c>
      <c r="AF118">
        <v>251818.2757</v>
      </c>
      <c r="AG118">
        <v>253121.35769999999</v>
      </c>
      <c r="AH118">
        <v>254475.12609999999</v>
      </c>
      <c r="AI118">
        <v>257340.48480000001</v>
      </c>
      <c r="AJ118">
        <v>260343.11420000001</v>
      </c>
      <c r="AK118">
        <v>263488.71730000002</v>
      </c>
      <c r="AL118">
        <v>266670.85700000002</v>
      </c>
      <c r="AM118">
        <v>269888.3394</v>
      </c>
      <c r="AN118">
        <v>272489.46090000001</v>
      </c>
      <c r="AO118">
        <v>274891.11440000002</v>
      </c>
      <c r="AP118">
        <v>277157.12790000002</v>
      </c>
      <c r="AQ118">
        <v>279372.80869999999</v>
      </c>
      <c r="AR118">
        <v>281521.88069999998</v>
      </c>
      <c r="AS118">
        <v>283645.97379999998</v>
      </c>
      <c r="AT118">
        <v>285639.35710000002</v>
      </c>
      <c r="AU118">
        <v>287520.09659999999</v>
      </c>
      <c r="AV118">
        <v>289347.71419999999</v>
      </c>
      <c r="AW118">
        <v>291299.02630000003</v>
      </c>
    </row>
    <row r="119" spans="2:49" x14ac:dyDescent="0.25">
      <c r="B119" t="s">
        <v>403</v>
      </c>
      <c r="C119">
        <v>18607410.1111531</v>
      </c>
      <c r="D119">
        <v>18906158.099225</v>
      </c>
      <c r="E119">
        <v>19209702.579999998</v>
      </c>
      <c r="F119">
        <v>19467333.309999999</v>
      </c>
      <c r="G119">
        <v>18594584.260000002</v>
      </c>
      <c r="H119">
        <v>16923257.030000001</v>
      </c>
      <c r="I119">
        <v>17114552.719999999</v>
      </c>
      <c r="J119">
        <v>16893495.109999999</v>
      </c>
      <c r="K119">
        <v>16093518.949999999</v>
      </c>
      <c r="L119">
        <v>15610099.07</v>
      </c>
      <c r="M119">
        <v>15544470.16</v>
      </c>
      <c r="N119">
        <v>15704039.66</v>
      </c>
      <c r="O119">
        <v>15424553.66</v>
      </c>
      <c r="P119">
        <v>14718616.77</v>
      </c>
      <c r="Q119">
        <v>13720288.51</v>
      </c>
      <c r="R119">
        <v>12960931.84</v>
      </c>
      <c r="S119">
        <v>12373659.189999999</v>
      </c>
      <c r="T119">
        <v>11878365.66</v>
      </c>
      <c r="U119">
        <v>11831686.029999999</v>
      </c>
      <c r="V119">
        <v>11928756.33</v>
      </c>
      <c r="W119">
        <v>11972381.970000001</v>
      </c>
      <c r="X119">
        <v>11988881.43</v>
      </c>
      <c r="Y119">
        <v>12010308.539999999</v>
      </c>
      <c r="Z119">
        <v>12091918.09</v>
      </c>
      <c r="AA119">
        <v>12180660.67</v>
      </c>
      <c r="AB119">
        <v>12275272.26</v>
      </c>
      <c r="AC119">
        <v>12376486.15</v>
      </c>
      <c r="AD119">
        <v>12488419.550000001</v>
      </c>
      <c r="AE119">
        <v>12598200.34</v>
      </c>
      <c r="AF119">
        <v>12707448.34</v>
      </c>
      <c r="AG119">
        <v>12815204.66</v>
      </c>
      <c r="AH119">
        <v>12925784.890000001</v>
      </c>
      <c r="AI119">
        <v>13065907.73</v>
      </c>
      <c r="AJ119">
        <v>13211524.310000001</v>
      </c>
      <c r="AK119">
        <v>13363530.99</v>
      </c>
      <c r="AL119">
        <v>13517789.970000001</v>
      </c>
      <c r="AM119">
        <v>13673600.32</v>
      </c>
      <c r="AN119">
        <v>13804808.67</v>
      </c>
      <c r="AO119">
        <v>13932896.1</v>
      </c>
      <c r="AP119">
        <v>14056504.039999999</v>
      </c>
      <c r="AQ119">
        <v>14180076.49</v>
      </c>
      <c r="AR119">
        <v>14299956.76</v>
      </c>
      <c r="AS119">
        <v>14426183.050000001</v>
      </c>
      <c r="AT119">
        <v>14542039.59</v>
      </c>
      <c r="AU119">
        <v>14653608.470000001</v>
      </c>
      <c r="AV119">
        <v>14763169.439999999</v>
      </c>
      <c r="AW119">
        <v>14882504.310000001</v>
      </c>
    </row>
    <row r="120" spans="2:49" x14ac:dyDescent="0.25">
      <c r="B120" t="s">
        <v>404</v>
      </c>
      <c r="C120">
        <v>583438.23064318695</v>
      </c>
      <c r="D120">
        <v>592805.52015460597</v>
      </c>
      <c r="E120">
        <v>602323.20449999999</v>
      </c>
      <c r="F120">
        <v>620599.35880000005</v>
      </c>
      <c r="G120">
        <v>602291.49809999997</v>
      </c>
      <c r="H120">
        <v>534971.4791</v>
      </c>
      <c r="I120">
        <v>531287.26919999998</v>
      </c>
      <c r="J120">
        <v>545089.86219999997</v>
      </c>
      <c r="K120">
        <v>531002.32880000002</v>
      </c>
      <c r="L120">
        <v>522211.9621</v>
      </c>
      <c r="M120">
        <v>487414.63170000003</v>
      </c>
      <c r="N120">
        <v>445482.08799999999</v>
      </c>
      <c r="O120">
        <v>422830.70970000001</v>
      </c>
      <c r="P120">
        <v>406306.44939999998</v>
      </c>
      <c r="Q120">
        <v>385903.74690000003</v>
      </c>
      <c r="R120">
        <v>364255.41600000003</v>
      </c>
      <c r="S120">
        <v>360680.46380000003</v>
      </c>
      <c r="T120">
        <v>356396.7574</v>
      </c>
      <c r="U120">
        <v>358075.29379999998</v>
      </c>
      <c r="V120">
        <v>375265.19549999997</v>
      </c>
      <c r="W120">
        <v>377139.12410000002</v>
      </c>
      <c r="X120">
        <v>379602.13760000002</v>
      </c>
      <c r="Y120">
        <v>374821.95400000003</v>
      </c>
      <c r="Z120">
        <v>373816.58319999999</v>
      </c>
      <c r="AA120">
        <v>371984.84840000002</v>
      </c>
      <c r="AB120">
        <v>368812.42570000002</v>
      </c>
      <c r="AC120">
        <v>365280.06819999998</v>
      </c>
      <c r="AD120">
        <v>363311.03509999998</v>
      </c>
      <c r="AE120">
        <v>360765.99599999998</v>
      </c>
      <c r="AF120">
        <v>358042.57459999999</v>
      </c>
      <c r="AG120">
        <v>355237.08120000002</v>
      </c>
      <c r="AH120">
        <v>353564.21840000001</v>
      </c>
      <c r="AI120">
        <v>352429.2647</v>
      </c>
      <c r="AJ120">
        <v>350895.446</v>
      </c>
      <c r="AK120">
        <v>350647.0441</v>
      </c>
      <c r="AL120">
        <v>350312.29680000001</v>
      </c>
      <c r="AM120">
        <v>349703.72879999998</v>
      </c>
      <c r="AN120">
        <v>349733.8173</v>
      </c>
      <c r="AO120">
        <v>349570.58789999998</v>
      </c>
      <c r="AP120">
        <v>349569.35149999999</v>
      </c>
      <c r="AQ120">
        <v>350787.49780000001</v>
      </c>
      <c r="AR120">
        <v>351216.77350000001</v>
      </c>
      <c r="AS120">
        <v>352287.68369999999</v>
      </c>
      <c r="AT120">
        <v>353596.89799999999</v>
      </c>
      <c r="AU120">
        <v>354404.77620000002</v>
      </c>
      <c r="AV120">
        <v>355079.29450000002</v>
      </c>
      <c r="AW120">
        <v>359913.25030000001</v>
      </c>
    </row>
    <row r="121" spans="2:49" x14ac:dyDescent="0.25">
      <c r="B121" t="s">
        <v>405</v>
      </c>
      <c r="C121">
        <v>1203838.10610542</v>
      </c>
      <c r="D121">
        <v>1223166.1162914101</v>
      </c>
      <c r="E121">
        <v>1242804.4439999999</v>
      </c>
      <c r="F121">
        <v>1271181.0160000001</v>
      </c>
      <c r="G121">
        <v>1211706.5220000001</v>
      </c>
      <c r="H121">
        <v>1175518.9779999999</v>
      </c>
      <c r="I121">
        <v>1205179.9310000001</v>
      </c>
      <c r="J121">
        <v>1173518.49</v>
      </c>
      <c r="K121">
        <v>1114356.5660000001</v>
      </c>
      <c r="L121">
        <v>1118926.1100000001</v>
      </c>
      <c r="M121">
        <v>1125384.7080000001</v>
      </c>
      <c r="N121">
        <v>1097890.1340000001</v>
      </c>
      <c r="O121">
        <v>1162121.763</v>
      </c>
      <c r="P121">
        <v>1175813.9129999999</v>
      </c>
      <c r="Q121">
        <v>1142711.8959999999</v>
      </c>
      <c r="R121">
        <v>1176995.024</v>
      </c>
      <c r="S121">
        <v>1197637.825</v>
      </c>
      <c r="T121">
        <v>1198042.318</v>
      </c>
      <c r="U121">
        <v>1215528.2339999999</v>
      </c>
      <c r="V121">
        <v>1245020.851</v>
      </c>
      <c r="W121">
        <v>1264556.774</v>
      </c>
      <c r="X121">
        <v>1273625.02</v>
      </c>
      <c r="Y121">
        <v>1281518.1299999999</v>
      </c>
      <c r="Z121">
        <v>1292111.8119999999</v>
      </c>
      <c r="AA121">
        <v>1305669.848</v>
      </c>
      <c r="AB121">
        <v>1320622.466</v>
      </c>
      <c r="AC121">
        <v>1336301.0619999999</v>
      </c>
      <c r="AD121">
        <v>1351203.21</v>
      </c>
      <c r="AE121">
        <v>1364983.29</v>
      </c>
      <c r="AF121">
        <v>1377890.6140000001</v>
      </c>
      <c r="AG121">
        <v>1390115.5</v>
      </c>
      <c r="AH121">
        <v>1402181.423</v>
      </c>
      <c r="AI121">
        <v>1414267.8640000001</v>
      </c>
      <c r="AJ121">
        <v>1426565.5970000001</v>
      </c>
      <c r="AK121">
        <v>1439238.0330000001</v>
      </c>
      <c r="AL121">
        <v>1452108.176</v>
      </c>
      <c r="AM121">
        <v>1465089.7709999999</v>
      </c>
      <c r="AN121">
        <v>1474426.4609999999</v>
      </c>
      <c r="AO121">
        <v>1481727.581</v>
      </c>
      <c r="AP121">
        <v>1487798.848</v>
      </c>
      <c r="AQ121">
        <v>1493365.9809999999</v>
      </c>
      <c r="AR121">
        <v>1498463.6410000001</v>
      </c>
      <c r="AS121">
        <v>1502845.831</v>
      </c>
      <c r="AT121">
        <v>1506241.25</v>
      </c>
      <c r="AU121">
        <v>1508919.699</v>
      </c>
      <c r="AV121">
        <v>1511192.1640000001</v>
      </c>
      <c r="AW121">
        <v>1513996.9439999999</v>
      </c>
    </row>
    <row r="122" spans="2:49" x14ac:dyDescent="0.25">
      <c r="B122" t="s">
        <v>406</v>
      </c>
      <c r="C122">
        <v>3445488.6699329801</v>
      </c>
      <c r="D122">
        <v>3500807.1050036401</v>
      </c>
      <c r="E122">
        <v>3557013.6949999998</v>
      </c>
      <c r="F122">
        <v>3551272.0520000001</v>
      </c>
      <c r="G122">
        <v>3336955.3679999998</v>
      </c>
      <c r="H122">
        <v>3069229.2039999999</v>
      </c>
      <c r="I122">
        <v>3076665.9640000002</v>
      </c>
      <c r="J122">
        <v>2968208.8679999998</v>
      </c>
      <c r="K122">
        <v>2808293.7919999999</v>
      </c>
      <c r="L122">
        <v>2741581.8990000002</v>
      </c>
      <c r="M122">
        <v>2679415.281</v>
      </c>
      <c r="N122">
        <v>2493642.4449999998</v>
      </c>
      <c r="O122">
        <v>2609726.8849999998</v>
      </c>
      <c r="P122">
        <v>2698070.9849999999</v>
      </c>
      <c r="Q122">
        <v>2755645.7140000002</v>
      </c>
      <c r="R122">
        <v>2840336.67</v>
      </c>
      <c r="S122">
        <v>2913701.7140000002</v>
      </c>
      <c r="T122">
        <v>2909323.6460000002</v>
      </c>
      <c r="U122">
        <v>2908959.53</v>
      </c>
      <c r="V122">
        <v>2912149.0830000001</v>
      </c>
      <c r="W122">
        <v>2909527.76</v>
      </c>
      <c r="X122">
        <v>2903473.8489999999</v>
      </c>
      <c r="Y122">
        <v>2904130.0890000002</v>
      </c>
      <c r="Z122">
        <v>2911582.9709999999</v>
      </c>
      <c r="AA122">
        <v>2924967.1120000002</v>
      </c>
      <c r="AB122">
        <v>2942317.8909999998</v>
      </c>
      <c r="AC122">
        <v>2962233.6469999999</v>
      </c>
      <c r="AD122">
        <v>2804860.2740000002</v>
      </c>
      <c r="AE122">
        <v>2644662.2030000002</v>
      </c>
      <c r="AF122">
        <v>2481568.1170000001</v>
      </c>
      <c r="AG122">
        <v>2315589.4610000001</v>
      </c>
      <c r="AH122">
        <v>2147181.5759999999</v>
      </c>
      <c r="AI122">
        <v>1978173.716</v>
      </c>
      <c r="AJ122">
        <v>1807593.608</v>
      </c>
      <c r="AK122">
        <v>1635651.3729999999</v>
      </c>
      <c r="AL122">
        <v>1462257.3019999999</v>
      </c>
      <c r="AM122">
        <v>1287391.5789999999</v>
      </c>
      <c r="AN122">
        <v>1290709.5419999999</v>
      </c>
      <c r="AO122">
        <v>1293804.69</v>
      </c>
      <c r="AP122">
        <v>1296773.8500000001</v>
      </c>
      <c r="AQ122">
        <v>1299777.1140000001</v>
      </c>
      <c r="AR122">
        <v>1302738.1569999999</v>
      </c>
      <c r="AS122">
        <v>1305265.7120000001</v>
      </c>
      <c r="AT122">
        <v>1307557.8600000001</v>
      </c>
      <c r="AU122">
        <v>1309714.311</v>
      </c>
      <c r="AV122">
        <v>1311838.1769999999</v>
      </c>
      <c r="AW122">
        <v>1314348.676</v>
      </c>
    </row>
    <row r="123" spans="2:49" x14ac:dyDescent="0.25">
      <c r="B123" t="s">
        <v>407</v>
      </c>
      <c r="C123">
        <v>54169719.695498198</v>
      </c>
      <c r="D123">
        <v>55039432.066901699</v>
      </c>
      <c r="E123">
        <v>55923107.950000003</v>
      </c>
      <c r="F123">
        <v>55928143.740000002</v>
      </c>
      <c r="G123">
        <v>52731657.43</v>
      </c>
      <c r="H123">
        <v>47765425.210000001</v>
      </c>
      <c r="I123">
        <v>47990496.450000003</v>
      </c>
      <c r="J123">
        <v>47059141.109999999</v>
      </c>
      <c r="K123">
        <v>44125850.640000001</v>
      </c>
      <c r="L123">
        <v>42570508.939999998</v>
      </c>
      <c r="M123">
        <v>41984695.600000001</v>
      </c>
      <c r="N123">
        <v>40763572.25</v>
      </c>
      <c r="O123">
        <v>42075279.619999997</v>
      </c>
      <c r="P123">
        <v>42630654.439999998</v>
      </c>
      <c r="Q123">
        <v>42121196.969999999</v>
      </c>
      <c r="R123">
        <v>42312147.869999997</v>
      </c>
      <c r="S123">
        <v>42953577.810000002</v>
      </c>
      <c r="T123">
        <v>42540534.560000002</v>
      </c>
      <c r="U123">
        <v>42140627.780000001</v>
      </c>
      <c r="V123">
        <v>41755627.979999997</v>
      </c>
      <c r="W123">
        <v>41182127.640000001</v>
      </c>
      <c r="X123">
        <v>40545962.729999997</v>
      </c>
      <c r="Y123">
        <v>40140902.25</v>
      </c>
      <c r="Z123">
        <v>40055252.560000002</v>
      </c>
      <c r="AA123">
        <v>40176427.689999998</v>
      </c>
      <c r="AB123">
        <v>40460371.719999999</v>
      </c>
      <c r="AC123">
        <v>40873498.020000003</v>
      </c>
      <c r="AD123">
        <v>40854379.5</v>
      </c>
      <c r="AE123">
        <v>40895445.200000003</v>
      </c>
      <c r="AF123">
        <v>40976518.07</v>
      </c>
      <c r="AG123">
        <v>41084106.869999997</v>
      </c>
      <c r="AH123">
        <v>41215205.020000003</v>
      </c>
      <c r="AI123">
        <v>41352897.170000002</v>
      </c>
      <c r="AJ123">
        <v>41510333.740000002</v>
      </c>
      <c r="AK123">
        <v>41686625.049999997</v>
      </c>
      <c r="AL123">
        <v>41875829.57</v>
      </c>
      <c r="AM123">
        <v>42074366.880000003</v>
      </c>
      <c r="AN123">
        <v>42219220.32</v>
      </c>
      <c r="AO123">
        <v>42338201.780000001</v>
      </c>
      <c r="AP123">
        <v>42431711.590000004</v>
      </c>
      <c r="AQ123">
        <v>42507631.899999999</v>
      </c>
      <c r="AR123">
        <v>42559606.240000002</v>
      </c>
      <c r="AS123">
        <v>42576553.329999998</v>
      </c>
      <c r="AT123">
        <v>42550456.280000001</v>
      </c>
      <c r="AU123">
        <v>42492554.329999998</v>
      </c>
      <c r="AV123">
        <v>42408294.630000003</v>
      </c>
      <c r="AW123">
        <v>42317675.200000003</v>
      </c>
    </row>
    <row r="124" spans="2:49" x14ac:dyDescent="0.25">
      <c r="B124" t="s">
        <v>408</v>
      </c>
      <c r="C124">
        <v>1681202.1785921501</v>
      </c>
      <c r="D124">
        <v>1708194.4233697001</v>
      </c>
      <c r="E124">
        <v>1735620.037</v>
      </c>
      <c r="F124">
        <v>2101898.8930000002</v>
      </c>
      <c r="G124">
        <v>1891373.517</v>
      </c>
      <c r="H124">
        <v>1427853.4609999999</v>
      </c>
      <c r="I124">
        <v>1824450.6810000001</v>
      </c>
      <c r="J124">
        <v>1519658.7930000001</v>
      </c>
      <c r="K124">
        <v>1907674.344</v>
      </c>
      <c r="L124">
        <v>1802191.5589999999</v>
      </c>
      <c r="M124">
        <v>1902800.98</v>
      </c>
      <c r="N124">
        <v>2017699.706</v>
      </c>
      <c r="O124">
        <v>2016839.392</v>
      </c>
      <c r="P124">
        <v>2004293.507</v>
      </c>
      <c r="Q124">
        <v>1967556.297</v>
      </c>
      <c r="R124">
        <v>1940960.7239999999</v>
      </c>
      <c r="S124">
        <v>2134765.5290000001</v>
      </c>
      <c r="T124">
        <v>2066962.1059999999</v>
      </c>
      <c r="U124">
        <v>2022253.0209999999</v>
      </c>
      <c r="V124">
        <v>1992183.513</v>
      </c>
      <c r="W124">
        <v>1990686.328</v>
      </c>
      <c r="X124">
        <v>1984554.7</v>
      </c>
      <c r="Y124">
        <v>1984412.199</v>
      </c>
      <c r="Z124">
        <v>1992210.2150000001</v>
      </c>
      <c r="AA124">
        <v>2004637.2320000001</v>
      </c>
      <c r="AB124">
        <v>2020675.3489999999</v>
      </c>
      <c r="AC124">
        <v>2039634.115</v>
      </c>
      <c r="AD124">
        <v>2061200.558</v>
      </c>
      <c r="AE124">
        <v>2084246.193</v>
      </c>
      <c r="AF124">
        <v>2108425.3289999999</v>
      </c>
      <c r="AG124">
        <v>2133478.9709999999</v>
      </c>
      <c r="AH124">
        <v>2159461.9920000001</v>
      </c>
      <c r="AI124">
        <v>2186331.6150000002</v>
      </c>
      <c r="AJ124">
        <v>2214082.3360000001</v>
      </c>
      <c r="AK124">
        <v>2242674.2110000001</v>
      </c>
      <c r="AL124">
        <v>2271924.202</v>
      </c>
      <c r="AM124">
        <v>2301709.4279999998</v>
      </c>
      <c r="AN124">
        <v>2330123.2540000002</v>
      </c>
      <c r="AO124">
        <v>2358310.4139999999</v>
      </c>
      <c r="AP124">
        <v>2386075.591</v>
      </c>
      <c r="AQ124">
        <v>2413669.2740000002</v>
      </c>
      <c r="AR124">
        <v>2440843.8939999999</v>
      </c>
      <c r="AS124">
        <v>2467723.7799999998</v>
      </c>
      <c r="AT124">
        <v>2493595.9739999999</v>
      </c>
      <c r="AU124">
        <v>2518893.3650000002</v>
      </c>
      <c r="AV124">
        <v>2543795.0759999999</v>
      </c>
      <c r="AW124">
        <v>2569066.7510000002</v>
      </c>
    </row>
    <row r="125" spans="2:49" x14ac:dyDescent="0.25">
      <c r="B125" t="s">
        <v>409</v>
      </c>
      <c r="C125">
        <v>4024444.3979525198</v>
      </c>
      <c r="D125">
        <v>4089058.1545050698</v>
      </c>
      <c r="E125">
        <v>4154709.3059999999</v>
      </c>
      <c r="F125">
        <v>4299300.4919999996</v>
      </c>
      <c r="G125">
        <v>4273317.7980000004</v>
      </c>
      <c r="H125">
        <v>3473917.0240000002</v>
      </c>
      <c r="I125">
        <v>3589391.9240000001</v>
      </c>
      <c r="J125">
        <v>3768253.4010000001</v>
      </c>
      <c r="K125">
        <v>3675932.98</v>
      </c>
      <c r="L125">
        <v>3547023.091</v>
      </c>
      <c r="M125">
        <v>3503743.6910000001</v>
      </c>
      <c r="N125">
        <v>3548029.1439999999</v>
      </c>
      <c r="O125">
        <v>3594849.8020000001</v>
      </c>
      <c r="P125">
        <v>3624848.1540000001</v>
      </c>
      <c r="Q125">
        <v>3631519.8569999998</v>
      </c>
      <c r="R125">
        <v>3636881.466</v>
      </c>
      <c r="S125">
        <v>3680892.3620000002</v>
      </c>
      <c r="T125">
        <v>3653498.2340000002</v>
      </c>
      <c r="U125">
        <v>3618480.4330000002</v>
      </c>
      <c r="V125">
        <v>3592296.5469999998</v>
      </c>
      <c r="W125">
        <v>3590116.8560000001</v>
      </c>
      <c r="X125">
        <v>3580945.943</v>
      </c>
      <c r="Y125">
        <v>3588763.0359999998</v>
      </c>
      <c r="Z125">
        <v>3609061.855</v>
      </c>
      <c r="AA125">
        <v>3639472.1880000001</v>
      </c>
      <c r="AB125">
        <v>3677283.3960000002</v>
      </c>
      <c r="AC125">
        <v>3720781.5589999999</v>
      </c>
      <c r="AD125">
        <v>3769082.091</v>
      </c>
      <c r="AE125">
        <v>3819753.2549999999</v>
      </c>
      <c r="AF125">
        <v>3871625.2</v>
      </c>
      <c r="AG125">
        <v>3924034.4939999999</v>
      </c>
      <c r="AH125">
        <v>3977153.4759999998</v>
      </c>
      <c r="AI125">
        <v>4031039.6630000002</v>
      </c>
      <c r="AJ125">
        <v>4085900.0159999998</v>
      </c>
      <c r="AK125">
        <v>4141789.588</v>
      </c>
      <c r="AL125">
        <v>4199216.6849999996</v>
      </c>
      <c r="AM125">
        <v>4258227.8650000002</v>
      </c>
      <c r="AN125">
        <v>4314725.284</v>
      </c>
      <c r="AO125">
        <v>4370591.7690000003</v>
      </c>
      <c r="AP125">
        <v>4425864.82</v>
      </c>
      <c r="AQ125">
        <v>4481146.8550000004</v>
      </c>
      <c r="AR125">
        <v>4536207.2759999996</v>
      </c>
      <c r="AS125">
        <v>4591385.5360000003</v>
      </c>
      <c r="AT125">
        <v>4646474.0060000001</v>
      </c>
      <c r="AU125">
        <v>4701584.6040000003</v>
      </c>
      <c r="AV125">
        <v>4756688.7110000001</v>
      </c>
      <c r="AW125">
        <v>4813080.3609999996</v>
      </c>
    </row>
    <row r="126" spans="2:49" x14ac:dyDescent="0.25">
      <c r="B126" t="s">
        <v>410</v>
      </c>
      <c r="C126">
        <v>20645665.186372198</v>
      </c>
      <c r="D126">
        <v>20977138.018968999</v>
      </c>
      <c r="E126">
        <v>21313932.760000002</v>
      </c>
      <c r="F126">
        <v>22000636.68</v>
      </c>
      <c r="G126">
        <v>21984132.059999999</v>
      </c>
      <c r="H126">
        <v>21428844.52</v>
      </c>
      <c r="I126">
        <v>22051387.719999999</v>
      </c>
      <c r="J126">
        <v>22130069.579999998</v>
      </c>
      <c r="K126">
        <v>21635357.300000001</v>
      </c>
      <c r="L126">
        <v>21446047.109999999</v>
      </c>
      <c r="M126">
        <v>21745723.969999999</v>
      </c>
      <c r="N126">
        <v>22583602.620000001</v>
      </c>
      <c r="O126">
        <v>21885238.629999999</v>
      </c>
      <c r="P126">
        <v>20638630.789999999</v>
      </c>
      <c r="Q126">
        <v>18906725.170000002</v>
      </c>
      <c r="R126">
        <v>17267363.43</v>
      </c>
      <c r="S126">
        <v>15939342.449999999</v>
      </c>
      <c r="T126">
        <v>15578137.34</v>
      </c>
      <c r="U126" s="100">
        <v>15429887.380000001</v>
      </c>
      <c r="V126">
        <v>15417604.85</v>
      </c>
      <c r="W126">
        <v>15260196.550000001</v>
      </c>
      <c r="X126">
        <v>15067620.210000001</v>
      </c>
      <c r="Y126">
        <v>14928068.35</v>
      </c>
      <c r="Z126">
        <v>14767975.08</v>
      </c>
      <c r="AA126">
        <v>14579404.17</v>
      </c>
      <c r="AB126">
        <v>14368972.49</v>
      </c>
      <c r="AC126">
        <v>14145645.24</v>
      </c>
      <c r="AD126">
        <v>13918409.119999999</v>
      </c>
      <c r="AE126">
        <v>13680911.32</v>
      </c>
      <c r="AF126">
        <v>13437909.82</v>
      </c>
      <c r="AG126">
        <v>13190108.33</v>
      </c>
      <c r="AH126">
        <v>12941843.390000001</v>
      </c>
      <c r="AI126">
        <v>12730757.880000001</v>
      </c>
      <c r="AJ126">
        <v>12522139.859999999</v>
      </c>
      <c r="AK126">
        <v>12316442.98</v>
      </c>
      <c r="AL126">
        <v>12112062.35</v>
      </c>
      <c r="AM126">
        <v>11909547.220000001</v>
      </c>
      <c r="AN126">
        <v>11700789.789999999</v>
      </c>
      <c r="AO126">
        <v>11493182.800000001</v>
      </c>
      <c r="AP126">
        <v>11287186.17</v>
      </c>
      <c r="AQ126">
        <v>11083988.710000001</v>
      </c>
      <c r="AR126">
        <v>10883624.26</v>
      </c>
      <c r="AS126">
        <v>10687834.369999999</v>
      </c>
      <c r="AT126">
        <v>10494297.109999999</v>
      </c>
      <c r="AU126">
        <v>10302803.4</v>
      </c>
      <c r="AV126">
        <v>10114161.15</v>
      </c>
      <c r="AW126">
        <v>9930610.7709999997</v>
      </c>
    </row>
    <row r="127" spans="2:49" x14ac:dyDescent="0.25">
      <c r="B127" t="s">
        <v>411</v>
      </c>
      <c r="C127">
        <v>263090454.30178601</v>
      </c>
      <c r="D127">
        <v>267314456.64462</v>
      </c>
      <c r="E127">
        <v>271606277.19999999</v>
      </c>
      <c r="F127">
        <v>272234176.10000002</v>
      </c>
      <c r="G127">
        <v>258155617.5</v>
      </c>
      <c r="H127">
        <v>235984243.5</v>
      </c>
      <c r="I127">
        <v>239595720.19999999</v>
      </c>
      <c r="J127">
        <v>235838970.59999999</v>
      </c>
      <c r="K127">
        <v>222259929.80000001</v>
      </c>
      <c r="L127">
        <v>215163940.30000001</v>
      </c>
      <c r="M127">
        <v>213192390.19999999</v>
      </c>
      <c r="N127">
        <v>211825054</v>
      </c>
      <c r="O127">
        <v>209215536.30000001</v>
      </c>
      <c r="P127">
        <v>202279378.40000001</v>
      </c>
      <c r="Q127">
        <v>192859868.90000001</v>
      </c>
      <c r="R127">
        <v>186209946.40000001</v>
      </c>
      <c r="S127">
        <v>176576003.59999999</v>
      </c>
      <c r="T127">
        <v>172835369</v>
      </c>
      <c r="U127">
        <v>171152212.30000001</v>
      </c>
      <c r="V127">
        <v>170906291.59999999</v>
      </c>
      <c r="W127">
        <v>169914816.30000001</v>
      </c>
      <c r="X127">
        <v>168660513.5</v>
      </c>
      <c r="Y127">
        <v>168023350.59999999</v>
      </c>
      <c r="Z127">
        <v>168203643.30000001</v>
      </c>
      <c r="AA127">
        <v>168796025.30000001</v>
      </c>
      <c r="AB127">
        <v>169733209.5</v>
      </c>
      <c r="AC127">
        <v>170919254.40000001</v>
      </c>
      <c r="AD127">
        <v>171680156.80000001</v>
      </c>
      <c r="AE127">
        <v>172492507.40000001</v>
      </c>
      <c r="AF127">
        <v>173016500</v>
      </c>
      <c r="AG127">
        <v>173789439.09999999</v>
      </c>
      <c r="AH127">
        <v>174608703.19999999</v>
      </c>
      <c r="AI127">
        <v>175507513</v>
      </c>
      <c r="AJ127">
        <v>176432444.30000001</v>
      </c>
      <c r="AK127">
        <v>177428628.19999999</v>
      </c>
      <c r="AL127">
        <v>178480552.09999999</v>
      </c>
      <c r="AM127">
        <v>179555880.30000001</v>
      </c>
      <c r="AN127">
        <v>180538548.40000001</v>
      </c>
      <c r="AO127">
        <v>181401721.59999999</v>
      </c>
      <c r="AP127">
        <v>182177422.19999999</v>
      </c>
      <c r="AQ127">
        <v>182926841.5</v>
      </c>
      <c r="AR127">
        <v>183607175.59999999</v>
      </c>
      <c r="AS127">
        <v>184982883</v>
      </c>
      <c r="AT127">
        <v>186410874.69999999</v>
      </c>
      <c r="AU127">
        <v>187813736.19999999</v>
      </c>
      <c r="AV127">
        <v>189197495.80000001</v>
      </c>
      <c r="AW127">
        <v>190694653.80000001</v>
      </c>
    </row>
    <row r="128" spans="2:49" x14ac:dyDescent="0.25">
      <c r="B128" t="s">
        <v>412</v>
      </c>
      <c r="C128">
        <v>5733644.7015537601</v>
      </c>
      <c r="D128">
        <v>5825700.2218371304</v>
      </c>
      <c r="E128">
        <v>5919233.7230000002</v>
      </c>
      <c r="F128">
        <v>6059906.2110000001</v>
      </c>
      <c r="G128">
        <v>6098243.3609999996</v>
      </c>
      <c r="H128">
        <v>6375912.9160000002</v>
      </c>
      <c r="I128">
        <v>6511254.3509999998</v>
      </c>
      <c r="J128">
        <v>6534218.7259999998</v>
      </c>
      <c r="K128">
        <v>6475000.7549999999</v>
      </c>
      <c r="L128">
        <v>6504456.8459999999</v>
      </c>
      <c r="M128">
        <v>6601761.9390000002</v>
      </c>
      <c r="N128">
        <v>6864599.0199999996</v>
      </c>
      <c r="O128">
        <v>6663754.2230000002</v>
      </c>
      <c r="P128">
        <v>6202597.3949999996</v>
      </c>
      <c r="Q128">
        <v>5520770.7379999999</v>
      </c>
      <c r="R128">
        <v>4886318.0240000002</v>
      </c>
      <c r="S128">
        <v>4351954.9309999999</v>
      </c>
      <c r="T128">
        <v>4198943.3650000002</v>
      </c>
      <c r="U128">
        <v>4138277.8319999999</v>
      </c>
      <c r="V128">
        <v>4137218.2689999999</v>
      </c>
      <c r="W128">
        <v>4089845.4550000001</v>
      </c>
      <c r="X128">
        <v>4028217.9679999999</v>
      </c>
      <c r="Y128">
        <v>3985760.4619999998</v>
      </c>
      <c r="Z128">
        <v>3934948.7009999999</v>
      </c>
      <c r="AA128">
        <v>3872259.6510000001</v>
      </c>
      <c r="AB128">
        <v>3800629.767</v>
      </c>
      <c r="AC128">
        <v>3724074.4810000001</v>
      </c>
      <c r="AD128">
        <v>3646923.6329999999</v>
      </c>
      <c r="AE128">
        <v>3566319.5419999999</v>
      </c>
      <c r="AF128">
        <v>3484270.0159999998</v>
      </c>
      <c r="AG128">
        <v>3401024.034</v>
      </c>
      <c r="AH128">
        <v>3318330.6850000001</v>
      </c>
      <c r="AI128">
        <v>3252825.0469999998</v>
      </c>
      <c r="AJ128">
        <v>3188648.2889999999</v>
      </c>
      <c r="AK128">
        <v>3125883.0219999999</v>
      </c>
      <c r="AL128">
        <v>3063810.8220000002</v>
      </c>
      <c r="AM128">
        <v>3002653.5359999998</v>
      </c>
      <c r="AN128">
        <v>2936492.2710000002</v>
      </c>
      <c r="AO128">
        <v>2869743.97</v>
      </c>
      <c r="AP128">
        <v>2803212.8029999998</v>
      </c>
      <c r="AQ128">
        <v>2737583.5860000001</v>
      </c>
      <c r="AR128">
        <v>2672974.9720000001</v>
      </c>
      <c r="AS128">
        <v>2609920.4249999998</v>
      </c>
      <c r="AT128">
        <v>2547581.9160000002</v>
      </c>
      <c r="AU128">
        <v>2485937.287</v>
      </c>
      <c r="AV128">
        <v>2425309.7429999998</v>
      </c>
      <c r="AW128">
        <v>2366478.4380000001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781644.52300000004</v>
      </c>
      <c r="G129">
        <v>666568.67449999996</v>
      </c>
      <c r="H129">
        <v>569611.02289999998</v>
      </c>
      <c r="I129">
        <v>580111.5956</v>
      </c>
      <c r="J129">
        <v>621336.97290000005</v>
      </c>
      <c r="K129">
        <v>578392.20010000002</v>
      </c>
      <c r="L129">
        <v>596747.87219999998</v>
      </c>
      <c r="M129">
        <v>623538.77209999994</v>
      </c>
      <c r="N129">
        <v>617169.46039999998</v>
      </c>
      <c r="O129">
        <v>512537.4007</v>
      </c>
      <c r="P129">
        <v>416394.98729999998</v>
      </c>
      <c r="Q129">
        <v>361790.74099999998</v>
      </c>
      <c r="R129">
        <v>335885.4754</v>
      </c>
      <c r="S129">
        <v>313213.83260000002</v>
      </c>
      <c r="T129">
        <v>300272.85019999999</v>
      </c>
      <c r="U129">
        <v>298858.40379999997</v>
      </c>
      <c r="V129">
        <v>306798.89</v>
      </c>
      <c r="W129">
        <v>308413.36969999998</v>
      </c>
      <c r="X129">
        <v>310170.64760000003</v>
      </c>
      <c r="Y129">
        <v>306732.96279999998</v>
      </c>
      <c r="Z129">
        <v>305785.40500000003</v>
      </c>
      <c r="AA129">
        <v>305536.20329999999</v>
      </c>
      <c r="AB129">
        <v>305703.2928</v>
      </c>
      <c r="AC129">
        <v>306424.3591</v>
      </c>
      <c r="AD129">
        <v>307915.32179999998</v>
      </c>
      <c r="AE129">
        <v>309318.57260000001</v>
      </c>
      <c r="AF129">
        <v>310716.26010000001</v>
      </c>
      <c r="AG129">
        <v>312148.41899999999</v>
      </c>
      <c r="AH129">
        <v>314106.94380000001</v>
      </c>
      <c r="AI129">
        <v>315421.52899999998</v>
      </c>
      <c r="AJ129">
        <v>316596.85810000001</v>
      </c>
      <c r="AK129">
        <v>318364.97499999998</v>
      </c>
      <c r="AL129">
        <v>320170.29960000003</v>
      </c>
      <c r="AM129">
        <v>321935.39919999999</v>
      </c>
      <c r="AN129">
        <v>323439.83789999998</v>
      </c>
      <c r="AO129">
        <v>324433.4301</v>
      </c>
      <c r="AP129">
        <v>325184.89059999998</v>
      </c>
      <c r="AQ129">
        <v>326188.5245</v>
      </c>
      <c r="AR129">
        <v>326699.90970000002</v>
      </c>
      <c r="AS129">
        <v>328018.32030000002</v>
      </c>
      <c r="AT129">
        <v>329797.288</v>
      </c>
      <c r="AU129">
        <v>331715.8775</v>
      </c>
      <c r="AV129">
        <v>333837.40419999999</v>
      </c>
      <c r="AW129">
        <v>337651.56589999999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499301.71360000002</v>
      </c>
      <c r="G130">
        <v>431276.70750000002</v>
      </c>
      <c r="H130">
        <v>383600.54129999998</v>
      </c>
      <c r="I130">
        <v>397571.31790000002</v>
      </c>
      <c r="J130">
        <v>363946.0563</v>
      </c>
      <c r="K130">
        <v>346912.33960000001</v>
      </c>
      <c r="L130">
        <v>372436.62920000002</v>
      </c>
      <c r="M130">
        <v>380595.6029</v>
      </c>
      <c r="N130">
        <v>390029.75429999997</v>
      </c>
      <c r="O130">
        <v>310955.26439999999</v>
      </c>
      <c r="P130">
        <v>241271.62169999999</v>
      </c>
      <c r="Q130">
        <v>200918.72880000001</v>
      </c>
      <c r="R130">
        <v>180633.1194</v>
      </c>
      <c r="S130">
        <v>165853.4809</v>
      </c>
      <c r="T130">
        <v>161568.11720000001</v>
      </c>
      <c r="U130">
        <v>163352.4442</v>
      </c>
      <c r="V130">
        <v>167240.23869999999</v>
      </c>
      <c r="W130">
        <v>170447.50839999999</v>
      </c>
      <c r="X130">
        <v>173160.45509999999</v>
      </c>
      <c r="Y130">
        <v>174175.09</v>
      </c>
      <c r="Z130">
        <v>175004.674</v>
      </c>
      <c r="AA130">
        <v>175934.9045</v>
      </c>
      <c r="AB130">
        <v>177127.17120000001</v>
      </c>
      <c r="AC130">
        <v>178567.01930000001</v>
      </c>
      <c r="AD130">
        <v>180270.8333</v>
      </c>
      <c r="AE130">
        <v>182078.65349999999</v>
      </c>
      <c r="AF130">
        <v>183923.3204</v>
      </c>
      <c r="AG130">
        <v>185771.79180000001</v>
      </c>
      <c r="AH130">
        <v>187634.37270000001</v>
      </c>
      <c r="AI130">
        <v>189449.20069999999</v>
      </c>
      <c r="AJ130">
        <v>191267.3432</v>
      </c>
      <c r="AK130">
        <v>193116.76379999999</v>
      </c>
      <c r="AL130">
        <v>194987.1985</v>
      </c>
      <c r="AM130">
        <v>196879.98860000001</v>
      </c>
      <c r="AN130">
        <v>198625.80110000001</v>
      </c>
      <c r="AO130">
        <v>200287.03159999999</v>
      </c>
      <c r="AP130">
        <v>201871.8732</v>
      </c>
      <c r="AQ130">
        <v>203409.49590000001</v>
      </c>
      <c r="AR130">
        <v>204876.78200000001</v>
      </c>
      <c r="AS130">
        <v>206601.98319999999</v>
      </c>
      <c r="AT130">
        <v>208458.76850000001</v>
      </c>
      <c r="AU130">
        <v>210405.41380000001</v>
      </c>
      <c r="AV130">
        <v>212417.378</v>
      </c>
      <c r="AW130">
        <v>214552.81169999999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1536854.4380000001</v>
      </c>
      <c r="G131">
        <v>1386058.05</v>
      </c>
      <c r="H131">
        <v>1288012.1410000001</v>
      </c>
      <c r="I131">
        <v>1317450.669</v>
      </c>
      <c r="J131">
        <v>1261312.672</v>
      </c>
      <c r="K131">
        <v>1254750.4650000001</v>
      </c>
      <c r="L131">
        <v>1375094.3740000001</v>
      </c>
      <c r="M131">
        <v>1427734.6640000001</v>
      </c>
      <c r="N131">
        <v>1457558.1340000001</v>
      </c>
      <c r="O131">
        <v>1161469.1980000001</v>
      </c>
      <c r="P131">
        <v>900629.85100000002</v>
      </c>
      <c r="Q131">
        <v>761301.16489999997</v>
      </c>
      <c r="R131">
        <v>701994.48320000002</v>
      </c>
      <c r="S131">
        <v>636734.51610000001</v>
      </c>
      <c r="T131">
        <v>622312.04169999994</v>
      </c>
      <c r="U131">
        <v>631326.73300000001</v>
      </c>
      <c r="V131">
        <v>650136.81180000002</v>
      </c>
      <c r="W131">
        <v>670172.49029999995</v>
      </c>
      <c r="X131">
        <v>690343.92189999996</v>
      </c>
      <c r="Y131">
        <v>703302.74860000005</v>
      </c>
      <c r="Z131">
        <v>715383.25699999998</v>
      </c>
      <c r="AA131">
        <v>728381.38899999997</v>
      </c>
      <c r="AB131">
        <v>742913.36190000002</v>
      </c>
      <c r="AC131">
        <v>758867.97290000005</v>
      </c>
      <c r="AD131">
        <v>775687.07759999996</v>
      </c>
      <c r="AE131">
        <v>793064.19169999997</v>
      </c>
      <c r="AF131">
        <v>810812.19350000005</v>
      </c>
      <c r="AG131">
        <v>828834.02769999998</v>
      </c>
      <c r="AH131">
        <v>847159.56909999996</v>
      </c>
      <c r="AI131">
        <v>865477.02740000002</v>
      </c>
      <c r="AJ131">
        <v>883993.51119999995</v>
      </c>
      <c r="AK131">
        <v>902801.82640000002</v>
      </c>
      <c r="AL131">
        <v>921898.05599999998</v>
      </c>
      <c r="AM131">
        <v>941284.48089999997</v>
      </c>
      <c r="AN131">
        <v>960664.47820000001</v>
      </c>
      <c r="AO131">
        <v>980143.63690000004</v>
      </c>
      <c r="AP131">
        <v>999674.59010000003</v>
      </c>
      <c r="AQ131">
        <v>1019325.76</v>
      </c>
      <c r="AR131">
        <v>1038974.254</v>
      </c>
      <c r="AS131">
        <v>1059933.101</v>
      </c>
      <c r="AT131">
        <v>1081768.8500000001</v>
      </c>
      <c r="AU131">
        <v>1104270.0360000001</v>
      </c>
      <c r="AV131">
        <v>1127311.436</v>
      </c>
      <c r="AW131">
        <v>1151163.702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236245.58530000001</v>
      </c>
      <c r="G132">
        <v>220673.39360000001</v>
      </c>
      <c r="H132">
        <v>205747.17180000001</v>
      </c>
      <c r="I132">
        <v>212907.41250000001</v>
      </c>
      <c r="J132">
        <v>209378.07689999999</v>
      </c>
      <c r="K132">
        <v>210311.75140000001</v>
      </c>
      <c r="L132">
        <v>225450.95540000001</v>
      </c>
      <c r="M132">
        <v>233157.1507</v>
      </c>
      <c r="N132">
        <v>237752.48060000001</v>
      </c>
      <c r="O132">
        <v>208854.13690000001</v>
      </c>
      <c r="P132">
        <v>181344.60740000001</v>
      </c>
      <c r="Q132">
        <v>166621.79300000001</v>
      </c>
      <c r="R132">
        <v>161322.75349999999</v>
      </c>
      <c r="S132">
        <v>152583.9057</v>
      </c>
      <c r="T132">
        <v>149367.6795</v>
      </c>
      <c r="U132">
        <v>150148.98579999999</v>
      </c>
      <c r="V132">
        <v>153215.13329999999</v>
      </c>
      <c r="W132">
        <v>156596.89360000001</v>
      </c>
      <c r="X132">
        <v>159930.32079999999</v>
      </c>
      <c r="Y132">
        <v>163101.76199999999</v>
      </c>
      <c r="Z132">
        <v>166195.77480000001</v>
      </c>
      <c r="AA132">
        <v>169315.6476</v>
      </c>
      <c r="AB132">
        <v>172540.65900000001</v>
      </c>
      <c r="AC132">
        <v>175878.46590000001</v>
      </c>
      <c r="AD132">
        <v>179252.67819999999</v>
      </c>
      <c r="AE132">
        <v>182649.93229999999</v>
      </c>
      <c r="AF132">
        <v>186070.57190000001</v>
      </c>
      <c r="AG132">
        <v>189512.52900000001</v>
      </c>
      <c r="AH132">
        <v>192987.35329999999</v>
      </c>
      <c r="AI132">
        <v>196500.4014</v>
      </c>
      <c r="AJ132">
        <v>200062.2115</v>
      </c>
      <c r="AK132">
        <v>203678.83069999999</v>
      </c>
      <c r="AL132">
        <v>207345.03210000001</v>
      </c>
      <c r="AM132">
        <v>211060.36350000001</v>
      </c>
      <c r="AN132">
        <v>214767.6482</v>
      </c>
      <c r="AO132">
        <v>218479.04029999999</v>
      </c>
      <c r="AP132">
        <v>222199.35879999999</v>
      </c>
      <c r="AQ132">
        <v>225943.09460000001</v>
      </c>
      <c r="AR132">
        <v>229708.62729999999</v>
      </c>
      <c r="AS132">
        <v>233609.4957</v>
      </c>
      <c r="AT132">
        <v>237582.59719999999</v>
      </c>
      <c r="AU132">
        <v>241607.03400000001</v>
      </c>
      <c r="AV132">
        <v>245680.924</v>
      </c>
      <c r="AW132">
        <v>249838.1434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21349135.780000001</v>
      </c>
      <c r="F133">
        <v>21435297.57</v>
      </c>
      <c r="G133">
        <v>18668229.719999999</v>
      </c>
      <c r="H133">
        <v>15242141.789999999</v>
      </c>
      <c r="I133">
        <v>16592695.43</v>
      </c>
      <c r="J133">
        <v>16349765.140000001</v>
      </c>
      <c r="K133">
        <v>15382595.91</v>
      </c>
      <c r="L133">
        <v>15916828.43</v>
      </c>
      <c r="M133">
        <v>16403239.699999999</v>
      </c>
      <c r="N133">
        <v>16270583.060000001</v>
      </c>
      <c r="O133">
        <v>14599217.48</v>
      </c>
      <c r="P133">
        <v>12759751.710000001</v>
      </c>
      <c r="Q133">
        <v>11532020.289999999</v>
      </c>
      <c r="R133">
        <v>10935734.9</v>
      </c>
      <c r="S133">
        <v>10370565.84</v>
      </c>
      <c r="T133">
        <v>10094765.050000001</v>
      </c>
      <c r="U133">
        <v>10145744.74</v>
      </c>
      <c r="V133">
        <v>10348866.210000001</v>
      </c>
      <c r="W133">
        <v>10537361.640000001</v>
      </c>
      <c r="X133">
        <v>10704106.720000001</v>
      </c>
      <c r="Y133">
        <v>10837533.59</v>
      </c>
      <c r="Z133">
        <v>10980048.34</v>
      </c>
      <c r="AA133">
        <v>11126283.07</v>
      </c>
      <c r="AB133">
        <v>11282397.810000001</v>
      </c>
      <c r="AC133">
        <v>11449539.9</v>
      </c>
      <c r="AD133">
        <v>11621314.75</v>
      </c>
      <c r="AE133">
        <v>11794134.98</v>
      </c>
      <c r="AF133">
        <v>11968452.82</v>
      </c>
      <c r="AG133">
        <v>12143974.710000001</v>
      </c>
      <c r="AH133">
        <v>12322873.789999999</v>
      </c>
      <c r="AI133">
        <v>12501937.890000001</v>
      </c>
      <c r="AJ133">
        <v>12683930</v>
      </c>
      <c r="AK133">
        <v>12871085.35</v>
      </c>
      <c r="AL133">
        <v>13060997.74</v>
      </c>
      <c r="AM133">
        <v>13253241.27</v>
      </c>
      <c r="AN133">
        <v>13432362.16</v>
      </c>
      <c r="AO133">
        <v>13603435.369999999</v>
      </c>
      <c r="AP133">
        <v>13768456.43</v>
      </c>
      <c r="AQ133">
        <v>13930796.99</v>
      </c>
      <c r="AR133">
        <v>14088210.75</v>
      </c>
      <c r="AS133">
        <v>14257895.92</v>
      </c>
      <c r="AT133">
        <v>14431071.289999999</v>
      </c>
      <c r="AU133">
        <v>14606190.83</v>
      </c>
      <c r="AV133">
        <v>14783069.18</v>
      </c>
      <c r="AW133">
        <v>14968456.83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2121096.1129999999</v>
      </c>
      <c r="G134">
        <v>1793910.818</v>
      </c>
      <c r="H134">
        <v>1618343.389</v>
      </c>
      <c r="I134">
        <v>1618334.0989999999</v>
      </c>
      <c r="J134">
        <v>1518528.0649999999</v>
      </c>
      <c r="K134">
        <v>1505434.9210000001</v>
      </c>
      <c r="L134">
        <v>1645396.8959999999</v>
      </c>
      <c r="M134">
        <v>1727238.132</v>
      </c>
      <c r="N134">
        <v>1747023.7960000001</v>
      </c>
      <c r="O134">
        <v>1329255.074</v>
      </c>
      <c r="P134">
        <v>980350.82389999996</v>
      </c>
      <c r="Q134">
        <v>793557.73499999999</v>
      </c>
      <c r="R134">
        <v>706077.3787</v>
      </c>
      <c r="S134">
        <v>630240.91170000006</v>
      </c>
      <c r="T134">
        <v>599380.12390000001</v>
      </c>
      <c r="U134">
        <v>606167.68489999999</v>
      </c>
      <c r="V134">
        <v>625885.08470000001</v>
      </c>
      <c r="W134">
        <v>647058.24609999999</v>
      </c>
      <c r="X134">
        <v>668399.49710000004</v>
      </c>
      <c r="Y134">
        <v>682961.05200000003</v>
      </c>
      <c r="Z134">
        <v>697920.95440000005</v>
      </c>
      <c r="AA134">
        <v>712347.94039999996</v>
      </c>
      <c r="AB134">
        <v>727183.34450000001</v>
      </c>
      <c r="AC134">
        <v>742645.18240000005</v>
      </c>
      <c r="AD134">
        <v>758384.35450000002</v>
      </c>
      <c r="AE134">
        <v>774138.22169999999</v>
      </c>
      <c r="AF134">
        <v>789939.15469999996</v>
      </c>
      <c r="AG134">
        <v>805785.64480000001</v>
      </c>
      <c r="AH134">
        <v>821862.2487</v>
      </c>
      <c r="AI134">
        <v>837837.4</v>
      </c>
      <c r="AJ134">
        <v>854142.60389999999</v>
      </c>
      <c r="AK134">
        <v>870891.22149999999</v>
      </c>
      <c r="AL134">
        <v>887895.68039999995</v>
      </c>
      <c r="AM134">
        <v>905101.43610000005</v>
      </c>
      <c r="AN134">
        <v>922361.96409999998</v>
      </c>
      <c r="AO134">
        <v>940260.98419999995</v>
      </c>
      <c r="AP134">
        <v>958487.75329999998</v>
      </c>
      <c r="AQ134">
        <v>977208.06400000001</v>
      </c>
      <c r="AR134">
        <v>996102.772</v>
      </c>
      <c r="AS134">
        <v>1016996.343</v>
      </c>
      <c r="AT134">
        <v>1038371.363</v>
      </c>
      <c r="AU134">
        <v>1060396.9950000001</v>
      </c>
      <c r="AV134">
        <v>1083076.2050000001</v>
      </c>
      <c r="AW134">
        <v>1107225.9069999999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19895013.260000002</v>
      </c>
      <c r="G137">
        <v>18943968.280000001</v>
      </c>
      <c r="H137">
        <v>16946727.600000001</v>
      </c>
      <c r="I137">
        <v>16094843.91</v>
      </c>
      <c r="J137">
        <v>15461971.15</v>
      </c>
      <c r="K137">
        <v>14680787.35</v>
      </c>
      <c r="L137">
        <v>13706195.49</v>
      </c>
      <c r="M137">
        <v>12748073.779999999</v>
      </c>
      <c r="N137">
        <v>11693546.23</v>
      </c>
      <c r="O137">
        <v>10368662.810000001</v>
      </c>
      <c r="P137">
        <v>9351182.0240000002</v>
      </c>
      <c r="Q137">
        <v>8546624.8230000008</v>
      </c>
      <c r="R137">
        <v>7649007.1689999998</v>
      </c>
      <c r="S137">
        <v>3184360.3859999999</v>
      </c>
      <c r="T137">
        <v>2402856.2179999999</v>
      </c>
      <c r="U137">
        <v>1843984.2609999999</v>
      </c>
      <c r="V137">
        <v>1331143.4850000001</v>
      </c>
      <c r="W137">
        <v>1051971.297</v>
      </c>
      <c r="X137">
        <v>791069.38150000002</v>
      </c>
      <c r="Y137">
        <v>763129.14300000004</v>
      </c>
      <c r="Z137">
        <v>758138.6716</v>
      </c>
      <c r="AA137">
        <v>757123.66639999999</v>
      </c>
      <c r="AB137">
        <v>757944.34660000005</v>
      </c>
      <c r="AC137">
        <v>759604.4351</v>
      </c>
      <c r="AD137">
        <v>763065.30630000005</v>
      </c>
      <c r="AE137">
        <v>767507.15170000005</v>
      </c>
      <c r="AF137">
        <v>772694.96259999997</v>
      </c>
      <c r="AG137">
        <v>778529.06099999999</v>
      </c>
      <c r="AH137">
        <v>784918.82369999995</v>
      </c>
      <c r="AI137">
        <v>791790.73899999994</v>
      </c>
      <c r="AJ137">
        <v>798912.43720000004</v>
      </c>
      <c r="AK137">
        <v>806268.43310000002</v>
      </c>
      <c r="AL137">
        <v>813840.47829999996</v>
      </c>
      <c r="AM137">
        <v>821548.26520000002</v>
      </c>
      <c r="AN137">
        <v>830085.00139999995</v>
      </c>
      <c r="AO137">
        <v>838765.91639999999</v>
      </c>
      <c r="AP137">
        <v>847535.76679999998</v>
      </c>
      <c r="AQ137">
        <v>856393.96580000001</v>
      </c>
      <c r="AR137">
        <v>865199.65319999994</v>
      </c>
      <c r="AS137">
        <v>874359.48199999996</v>
      </c>
      <c r="AT137">
        <v>883657.83770000003</v>
      </c>
      <c r="AU137">
        <v>892851.89240000001</v>
      </c>
      <c r="AV137">
        <v>901831.91280000005</v>
      </c>
      <c r="AW137">
        <v>910821.59979999997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16727728.16</v>
      </c>
      <c r="G138">
        <v>16002657.85</v>
      </c>
      <c r="H138">
        <v>15272579.619999999</v>
      </c>
      <c r="I138">
        <v>15186217.939999999</v>
      </c>
      <c r="J138">
        <v>13291945.810000001</v>
      </c>
      <c r="K138">
        <v>11286239.1</v>
      </c>
      <c r="L138">
        <v>9759380.7190000005</v>
      </c>
      <c r="M138">
        <v>8604415.9849999994</v>
      </c>
      <c r="N138">
        <v>7655308.4620000003</v>
      </c>
      <c r="O138">
        <v>7997539.3320000004</v>
      </c>
      <c r="P138">
        <v>8169766.2060000002</v>
      </c>
      <c r="Q138">
        <v>8231538.9979999997</v>
      </c>
      <c r="R138">
        <v>8418095.3920000009</v>
      </c>
      <c r="S138">
        <v>4665862.5779999997</v>
      </c>
      <c r="T138">
        <v>6185711.4100000001</v>
      </c>
      <c r="U138">
        <v>7698601.7529999996</v>
      </c>
      <c r="V138">
        <v>9209870.8780000005</v>
      </c>
      <c r="W138">
        <v>9625063.057</v>
      </c>
      <c r="X138">
        <v>10002605.720000001</v>
      </c>
      <c r="Y138">
        <v>10090568.34</v>
      </c>
      <c r="Z138">
        <v>10212291.130000001</v>
      </c>
      <c r="AA138">
        <v>10356583.68</v>
      </c>
      <c r="AB138">
        <v>10554786.369999999</v>
      </c>
      <c r="AC138">
        <v>10764203.66</v>
      </c>
      <c r="AD138">
        <v>10994037.09</v>
      </c>
      <c r="AE138">
        <v>11218126.76</v>
      </c>
      <c r="AF138">
        <v>11118350.289999999</v>
      </c>
      <c r="AG138">
        <v>11254798.710000001</v>
      </c>
      <c r="AH138">
        <v>11384680.779999999</v>
      </c>
      <c r="AI138">
        <v>11474624.51</v>
      </c>
      <c r="AJ138">
        <v>11557682.25</v>
      </c>
      <c r="AK138">
        <v>11636877.560000001</v>
      </c>
      <c r="AL138">
        <v>11738805.33</v>
      </c>
      <c r="AM138">
        <v>11835540.279999999</v>
      </c>
      <c r="AN138">
        <v>11850481.130000001</v>
      </c>
      <c r="AO138">
        <v>11855738.41</v>
      </c>
      <c r="AP138">
        <v>11853847.289999999</v>
      </c>
      <c r="AQ138">
        <v>11849188.91</v>
      </c>
      <c r="AR138">
        <v>11840203.9</v>
      </c>
      <c r="AS138">
        <v>11733296.74</v>
      </c>
      <c r="AT138">
        <v>11626533.449999999</v>
      </c>
      <c r="AU138">
        <v>11521349.720000001</v>
      </c>
      <c r="AV138">
        <v>11419510.15</v>
      </c>
      <c r="AW138">
        <v>11329581.949999999</v>
      </c>
    </row>
    <row r="139" spans="2:49" x14ac:dyDescent="0.25">
      <c r="B139" t="s">
        <v>423</v>
      </c>
      <c r="C139">
        <v>6504439.0146005601</v>
      </c>
      <c r="D139">
        <v>6608869.8869003803</v>
      </c>
      <c r="E139">
        <v>6714977.4309999999</v>
      </c>
      <c r="F139">
        <v>6852660.1500000004</v>
      </c>
      <c r="G139">
        <v>6584782.5080000004</v>
      </c>
      <c r="H139">
        <v>6666972.21</v>
      </c>
      <c r="I139">
        <v>6904342.2769999998</v>
      </c>
      <c r="J139">
        <v>6620323.0080000004</v>
      </c>
      <c r="K139">
        <v>6420806.2149999999</v>
      </c>
      <c r="L139">
        <v>6078192.1550000003</v>
      </c>
      <c r="M139">
        <v>6316468.4850000003</v>
      </c>
      <c r="N139">
        <v>6434436.341</v>
      </c>
      <c r="O139">
        <v>6742357.7999999998</v>
      </c>
      <c r="P139">
        <v>6863676.0269999998</v>
      </c>
      <c r="Q139">
        <v>6784126.5549999997</v>
      </c>
      <c r="R139">
        <v>6828296.8540000003</v>
      </c>
      <c r="S139">
        <v>6881773.4069999997</v>
      </c>
      <c r="T139">
        <v>6842125.8600000003</v>
      </c>
      <c r="U139">
        <v>6812734.5429999996</v>
      </c>
      <c r="V139">
        <v>6805317.858</v>
      </c>
      <c r="W139">
        <v>6774285.4380000001</v>
      </c>
      <c r="X139">
        <v>6731168.8990000002</v>
      </c>
      <c r="Y139">
        <v>6734432.415</v>
      </c>
      <c r="Z139">
        <v>6782838.9720000001</v>
      </c>
      <c r="AA139">
        <v>6862783.6090000002</v>
      </c>
      <c r="AB139">
        <v>6964786.71</v>
      </c>
      <c r="AC139">
        <v>7081362.1529999999</v>
      </c>
      <c r="AD139">
        <v>7207466.3200000003</v>
      </c>
      <c r="AE139">
        <v>7336704.7699999996</v>
      </c>
      <c r="AF139">
        <v>7467054.3059999999</v>
      </c>
      <c r="AG139">
        <v>7597478.4670000002</v>
      </c>
      <c r="AH139">
        <v>7729167.2819999997</v>
      </c>
      <c r="AI139">
        <v>7860119.9960000003</v>
      </c>
      <c r="AJ139">
        <v>7992565.1830000002</v>
      </c>
      <c r="AK139">
        <v>8128068.7189999996</v>
      </c>
      <c r="AL139">
        <v>8265888.7719999999</v>
      </c>
      <c r="AM139">
        <v>8406038.3949999996</v>
      </c>
      <c r="AN139">
        <v>8533488.477</v>
      </c>
      <c r="AO139">
        <v>8652774.2939999998</v>
      </c>
      <c r="AP139">
        <v>8766895.1329999994</v>
      </c>
      <c r="AQ139">
        <v>8879615.7129999995</v>
      </c>
      <c r="AR139">
        <v>8990106.75</v>
      </c>
      <c r="AS139">
        <v>9096032.8640000001</v>
      </c>
      <c r="AT139">
        <v>9198264.5059999898</v>
      </c>
      <c r="AU139">
        <v>9297993.1500000004</v>
      </c>
      <c r="AV139">
        <v>9397341.7609999999</v>
      </c>
      <c r="AW139">
        <v>9505068.5419999994</v>
      </c>
    </row>
    <row r="140" spans="2:49" x14ac:dyDescent="0.25">
      <c r="B140" t="s">
        <v>424</v>
      </c>
      <c r="C140">
        <v>6379735.1213853899</v>
      </c>
      <c r="D140">
        <v>6482163.8323430298</v>
      </c>
      <c r="E140">
        <v>6586237.0690000001</v>
      </c>
      <c r="F140">
        <v>6638758.8049999997</v>
      </c>
      <c r="G140">
        <v>6310021.8770000003</v>
      </c>
      <c r="H140">
        <v>6415787.6809999999</v>
      </c>
      <c r="I140">
        <v>6323835.767</v>
      </c>
      <c r="J140">
        <v>6171600.3550000004</v>
      </c>
      <c r="K140">
        <v>5775913.9689999996</v>
      </c>
      <c r="L140">
        <v>5604620.9890000001</v>
      </c>
      <c r="M140">
        <v>5649746.6409999998</v>
      </c>
      <c r="N140">
        <v>5819171.2719999999</v>
      </c>
      <c r="O140">
        <v>5602534.1749999998</v>
      </c>
      <c r="P140">
        <v>5102592.3250000002</v>
      </c>
      <c r="Q140">
        <v>4538634.3689999999</v>
      </c>
      <c r="R140">
        <v>4195451.5140000004</v>
      </c>
      <c r="S140">
        <v>4081484.4240000001</v>
      </c>
      <c r="T140">
        <v>4031059.0249999999</v>
      </c>
      <c r="U140">
        <v>4085001.7039999999</v>
      </c>
      <c r="V140">
        <v>4184825.5040000002</v>
      </c>
      <c r="W140">
        <v>4283410.6320000002</v>
      </c>
      <c r="X140">
        <v>4381112.2699999996</v>
      </c>
      <c r="Y140">
        <v>4470681.1509999996</v>
      </c>
      <c r="Z140">
        <v>4575386.8229999999</v>
      </c>
      <c r="AA140">
        <v>4697757.5870000003</v>
      </c>
      <c r="AB140">
        <v>4835934.4280000003</v>
      </c>
      <c r="AC140">
        <v>4984815.1610000003</v>
      </c>
      <c r="AD140">
        <v>5136496.0350000001</v>
      </c>
      <c r="AE140">
        <v>5287269.8619999997</v>
      </c>
      <c r="AF140">
        <v>5434999.2319999998</v>
      </c>
      <c r="AG140">
        <v>5578564.9199999999</v>
      </c>
      <c r="AH140">
        <v>5718648.2570000002</v>
      </c>
      <c r="AI140">
        <v>5855820.8420000002</v>
      </c>
      <c r="AJ140">
        <v>5992303.2029999997</v>
      </c>
      <c r="AK140">
        <v>6129317.7319999998</v>
      </c>
      <c r="AL140">
        <v>6267971.5470000003</v>
      </c>
      <c r="AM140">
        <v>6409230.7989999996</v>
      </c>
      <c r="AN140">
        <v>6541254.0480000004</v>
      </c>
      <c r="AO140">
        <v>6669281.6749999998</v>
      </c>
      <c r="AP140">
        <v>6795961.1880000001</v>
      </c>
      <c r="AQ140">
        <v>6923242.6090000002</v>
      </c>
      <c r="AR140">
        <v>7051850.0199999996</v>
      </c>
      <c r="AS140">
        <v>7180525.1840000004</v>
      </c>
      <c r="AT140">
        <v>7309547.3569999998</v>
      </c>
      <c r="AU140">
        <v>7439590.2180000003</v>
      </c>
      <c r="AV140">
        <v>7571300.1720000003</v>
      </c>
      <c r="AW140">
        <v>7706611.2699999996</v>
      </c>
    </row>
    <row r="141" spans="2:49" x14ac:dyDescent="0.25">
      <c r="B141" t="s">
        <v>425</v>
      </c>
      <c r="C141">
        <v>415352.94883501797</v>
      </c>
      <c r="D141">
        <v>422021.57477828203</v>
      </c>
      <c r="E141">
        <v>428797.26770000003</v>
      </c>
      <c r="F141">
        <v>416592.95640000002</v>
      </c>
      <c r="G141">
        <v>386519.44329999998</v>
      </c>
      <c r="H141">
        <v>341864.89720000001</v>
      </c>
      <c r="I141">
        <v>356745.64840000001</v>
      </c>
      <c r="J141">
        <v>339548.83309999999</v>
      </c>
      <c r="K141">
        <v>315714.84840000002</v>
      </c>
      <c r="L141">
        <v>300707.35399999999</v>
      </c>
      <c r="M141">
        <v>299524.68910000002</v>
      </c>
      <c r="N141">
        <v>317760.11949999997</v>
      </c>
      <c r="O141">
        <v>314359.04519999999</v>
      </c>
      <c r="P141">
        <v>289655.10570000001</v>
      </c>
      <c r="Q141">
        <v>259259.72450000001</v>
      </c>
      <c r="R141">
        <v>238867.3621</v>
      </c>
      <c r="S141">
        <v>218566.48759999999</v>
      </c>
      <c r="T141">
        <v>204612.6716</v>
      </c>
      <c r="U141">
        <v>199194.67060000001</v>
      </c>
      <c r="V141">
        <v>198020.37710000001</v>
      </c>
      <c r="W141">
        <v>198110.29139999999</v>
      </c>
      <c r="X141">
        <v>198805.0374</v>
      </c>
      <c r="Y141">
        <v>200651.5362</v>
      </c>
      <c r="Z141">
        <v>203746.43859999999</v>
      </c>
      <c r="AA141">
        <v>207812.21960000001</v>
      </c>
      <c r="AB141">
        <v>212592.33679999999</v>
      </c>
      <c r="AC141">
        <v>217849.72760000001</v>
      </c>
      <c r="AD141">
        <v>223296.5563</v>
      </c>
      <c r="AE141">
        <v>228832.36970000001</v>
      </c>
      <c r="AF141">
        <v>234428.53109999999</v>
      </c>
      <c r="AG141">
        <v>240078.5367</v>
      </c>
      <c r="AH141">
        <v>245820.61780000001</v>
      </c>
      <c r="AI141">
        <v>251619.4762</v>
      </c>
      <c r="AJ141">
        <v>257528.49050000001</v>
      </c>
      <c r="AK141">
        <v>263542.4461</v>
      </c>
      <c r="AL141">
        <v>269643.5723</v>
      </c>
      <c r="AM141">
        <v>275806.42180000001</v>
      </c>
      <c r="AN141">
        <v>281466.4792</v>
      </c>
      <c r="AO141">
        <v>286846.70150000002</v>
      </c>
      <c r="AP141">
        <v>292018.55369999999</v>
      </c>
      <c r="AQ141">
        <v>297079.58870000002</v>
      </c>
      <c r="AR141">
        <v>302057.47369999997</v>
      </c>
      <c r="AS141">
        <v>306898.34600000002</v>
      </c>
      <c r="AT141">
        <v>311602.136</v>
      </c>
      <c r="AU141">
        <v>316242.84860000003</v>
      </c>
      <c r="AV141">
        <v>320872.00229999999</v>
      </c>
      <c r="AW141">
        <v>325621.14380000002</v>
      </c>
    </row>
    <row r="142" spans="2:49" x14ac:dyDescent="0.25">
      <c r="B142" t="s">
        <v>426</v>
      </c>
      <c r="C142">
        <v>4759484.3198853396</v>
      </c>
      <c r="D142">
        <v>4835899.3801399199</v>
      </c>
      <c r="E142">
        <v>4913541.3090000004</v>
      </c>
      <c r="F142">
        <v>4945328.8490000004</v>
      </c>
      <c r="G142">
        <v>4528238.2149999999</v>
      </c>
      <c r="H142">
        <v>4017841.122</v>
      </c>
      <c r="I142">
        <v>4080231.304</v>
      </c>
      <c r="J142">
        <v>4382359.6560000004</v>
      </c>
      <c r="K142">
        <v>3922098.7230000002</v>
      </c>
      <c r="L142">
        <v>3731670.0389999999</v>
      </c>
      <c r="M142">
        <v>3799120.9980000001</v>
      </c>
      <c r="N142">
        <v>3912381.798</v>
      </c>
      <c r="O142">
        <v>3894886.0589999999</v>
      </c>
      <c r="P142">
        <v>3646848.0669999998</v>
      </c>
      <c r="Q142">
        <v>3343615.8160000001</v>
      </c>
      <c r="R142">
        <v>3173022.176</v>
      </c>
      <c r="S142">
        <v>3076345.9240000001</v>
      </c>
      <c r="T142">
        <v>3017402.0469999998</v>
      </c>
      <c r="U142">
        <v>3034973.4330000002</v>
      </c>
      <c r="V142">
        <v>3084519.156</v>
      </c>
      <c r="W142">
        <v>3121826.17</v>
      </c>
      <c r="X142">
        <v>3147028.3390000002</v>
      </c>
      <c r="Y142">
        <v>3161926.9819999998</v>
      </c>
      <c r="Z142">
        <v>3192097.176</v>
      </c>
      <c r="AA142">
        <v>3237255.3450000002</v>
      </c>
      <c r="AB142">
        <v>3295216.5120000001</v>
      </c>
      <c r="AC142">
        <v>3362253.281</v>
      </c>
      <c r="AD142">
        <v>3432943.997</v>
      </c>
      <c r="AE142">
        <v>3504375.8840000001</v>
      </c>
      <c r="AF142">
        <v>3575471.9070000001</v>
      </c>
      <c r="AG142">
        <v>3645666.9479999999</v>
      </c>
      <c r="AH142">
        <v>3715624.946</v>
      </c>
      <c r="AI142">
        <v>3783671.8089999999</v>
      </c>
      <c r="AJ142">
        <v>3851544.59</v>
      </c>
      <c r="AK142">
        <v>3920314.1540000001</v>
      </c>
      <c r="AL142">
        <v>3989839.4470000002</v>
      </c>
      <c r="AM142">
        <v>4060268.9070000001</v>
      </c>
      <c r="AN142">
        <v>4117134.5839999998</v>
      </c>
      <c r="AO142">
        <v>4165247.8640000001</v>
      </c>
      <c r="AP142">
        <v>4207247.6529999999</v>
      </c>
      <c r="AQ142">
        <v>4245347.5970000001</v>
      </c>
      <c r="AR142">
        <v>4279718.5520000001</v>
      </c>
      <c r="AS142">
        <v>4315530.0630000001</v>
      </c>
      <c r="AT142">
        <v>4351839.2649999997</v>
      </c>
      <c r="AU142">
        <v>4388470.8229999999</v>
      </c>
      <c r="AV142">
        <v>4425437.3169999998</v>
      </c>
      <c r="AW142">
        <v>4464621.0350000001</v>
      </c>
    </row>
    <row r="143" spans="2:49" x14ac:dyDescent="0.25">
      <c r="B143" t="s">
        <v>427</v>
      </c>
      <c r="C143">
        <v>16509970.069566499</v>
      </c>
      <c r="D143">
        <v>16775042.9793345</v>
      </c>
      <c r="E143">
        <v>17044371.719999999</v>
      </c>
      <c r="F143">
        <v>17189541.030000001</v>
      </c>
      <c r="G143">
        <v>15829878.6</v>
      </c>
      <c r="H143">
        <v>13860214.720000001</v>
      </c>
      <c r="I143">
        <v>14128271</v>
      </c>
      <c r="J143">
        <v>15422514.300000001</v>
      </c>
      <c r="K143">
        <v>13775010.630000001</v>
      </c>
      <c r="L143">
        <v>13057857.85</v>
      </c>
      <c r="M143">
        <v>13233931.640000001</v>
      </c>
      <c r="N143">
        <v>13394671.619999999</v>
      </c>
      <c r="O143">
        <v>13431295.529999999</v>
      </c>
      <c r="P143">
        <v>12856786.060000001</v>
      </c>
      <c r="Q143">
        <v>12087322.869999999</v>
      </c>
      <c r="R143">
        <v>11634990.43</v>
      </c>
      <c r="S143">
        <v>11428477.140000001</v>
      </c>
      <c r="T143">
        <v>10999533.220000001</v>
      </c>
      <c r="U143">
        <v>10878852.43</v>
      </c>
      <c r="V143">
        <v>11052695.609999999</v>
      </c>
      <c r="W143">
        <v>10970722.18</v>
      </c>
      <c r="X143">
        <v>10864144.74</v>
      </c>
      <c r="Y143">
        <v>10628313.41</v>
      </c>
      <c r="Z143">
        <v>10518403.279999999</v>
      </c>
      <c r="AA143">
        <v>10457579.960000001</v>
      </c>
      <c r="AB143">
        <v>10424495.039999999</v>
      </c>
      <c r="AC143">
        <v>10416146.33</v>
      </c>
      <c r="AD143">
        <v>10433997.74</v>
      </c>
      <c r="AE143">
        <v>10446606.59</v>
      </c>
      <c r="AF143">
        <v>10456695.75</v>
      </c>
      <c r="AG143">
        <v>10465691.609999999</v>
      </c>
      <c r="AH143">
        <v>10490764.529999999</v>
      </c>
      <c r="AI143">
        <v>10492557.91</v>
      </c>
      <c r="AJ143">
        <v>10489225.619999999</v>
      </c>
      <c r="AK143">
        <v>10505363.65</v>
      </c>
      <c r="AL143">
        <v>10522499.02</v>
      </c>
      <c r="AM143">
        <v>10538060.09</v>
      </c>
      <c r="AN143">
        <v>10525797.66</v>
      </c>
      <c r="AO143">
        <v>10486200.880000001</v>
      </c>
      <c r="AP143">
        <v>10433033.76</v>
      </c>
      <c r="AQ143">
        <v>10385292.869999999</v>
      </c>
      <c r="AR143">
        <v>10320753.289999999</v>
      </c>
      <c r="AS143">
        <v>10271711.32</v>
      </c>
      <c r="AT143">
        <v>10231031.26</v>
      </c>
      <c r="AU143">
        <v>10191030.529999999</v>
      </c>
      <c r="AV143">
        <v>10155154.1</v>
      </c>
      <c r="AW143">
        <v>10169435.619999999</v>
      </c>
    </row>
    <row r="144" spans="2:49" x14ac:dyDescent="0.25">
      <c r="B144" t="s">
        <v>428</v>
      </c>
      <c r="C144">
        <v>11637309.2577525</v>
      </c>
      <c r="D144">
        <v>11824150.02208</v>
      </c>
      <c r="E144">
        <v>12013990.58</v>
      </c>
      <c r="F144">
        <v>12026991.789999999</v>
      </c>
      <c r="G144">
        <v>11229599.949999999</v>
      </c>
      <c r="H144">
        <v>10316309.789999999</v>
      </c>
      <c r="I144">
        <v>10690771.199999999</v>
      </c>
      <c r="J144">
        <v>9933751.227</v>
      </c>
      <c r="K144">
        <v>9010305.125</v>
      </c>
      <c r="L144">
        <v>8830939.0460000001</v>
      </c>
      <c r="M144">
        <v>8759173.40499999</v>
      </c>
      <c r="N144">
        <v>9268351.0050000008</v>
      </c>
      <c r="O144">
        <v>9050971.0150000006</v>
      </c>
      <c r="P144">
        <v>8314973.0240000002</v>
      </c>
      <c r="Q144">
        <v>7465826.5120000001</v>
      </c>
      <c r="R144">
        <v>6948349.2659999998</v>
      </c>
      <c r="S144">
        <v>6706753.3279999997</v>
      </c>
      <c r="T144">
        <v>6550270.2539999997</v>
      </c>
      <c r="U144">
        <v>6586111.0029999996</v>
      </c>
      <c r="V144">
        <v>6687539.3130000001</v>
      </c>
      <c r="W144">
        <v>6740866.0779999997</v>
      </c>
      <c r="X144">
        <v>6747860.7089999998</v>
      </c>
      <c r="Y144">
        <v>6715848.1320000002</v>
      </c>
      <c r="Z144">
        <v>6699192.6050000004</v>
      </c>
      <c r="AA144">
        <v>6701494.4879999999</v>
      </c>
      <c r="AB144">
        <v>6722200.4009999996</v>
      </c>
      <c r="AC144">
        <v>6755649.091</v>
      </c>
      <c r="AD144">
        <v>6797402.8949999996</v>
      </c>
      <c r="AE144">
        <v>6839928.2050000001</v>
      </c>
      <c r="AF144">
        <v>6880867.2829999998</v>
      </c>
      <c r="AG144">
        <v>6919160.4179999996</v>
      </c>
      <c r="AH144">
        <v>6955986.5779999997</v>
      </c>
      <c r="AI144">
        <v>6989199.0530000003</v>
      </c>
      <c r="AJ144">
        <v>7021556.3820000002</v>
      </c>
      <c r="AK144">
        <v>7054512.0029999996</v>
      </c>
      <c r="AL144">
        <v>7087635.0029999996</v>
      </c>
      <c r="AM144">
        <v>7120986.2570000002</v>
      </c>
      <c r="AN144">
        <v>7132952.2019999996</v>
      </c>
      <c r="AO144">
        <v>7132441.4469999997</v>
      </c>
      <c r="AP144">
        <v>7123773.9790000003</v>
      </c>
      <c r="AQ144">
        <v>7110672.0149999997</v>
      </c>
      <c r="AR144">
        <v>7093598.398</v>
      </c>
      <c r="AS144">
        <v>7077619.9110000003</v>
      </c>
      <c r="AT144">
        <v>7061085.2479999997</v>
      </c>
      <c r="AU144">
        <v>7044359.6299999999</v>
      </c>
      <c r="AV144">
        <v>7027858.3250000002</v>
      </c>
      <c r="AW144">
        <v>7014755.1869999999</v>
      </c>
    </row>
    <row r="145" spans="2:49" x14ac:dyDescent="0.25">
      <c r="B145" t="s">
        <v>429</v>
      </c>
      <c r="C145">
        <v>3168113.9617931498</v>
      </c>
      <c r="D145">
        <v>3218979.0562052401</v>
      </c>
      <c r="E145">
        <v>3270660.8059999999</v>
      </c>
      <c r="F145">
        <v>3289513.5619999999</v>
      </c>
      <c r="G145">
        <v>3257090.64</v>
      </c>
      <c r="H145">
        <v>3107963.26</v>
      </c>
      <c r="I145">
        <v>3185037.179</v>
      </c>
      <c r="J145">
        <v>3130159.4449999998</v>
      </c>
      <c r="K145">
        <v>2967782.1349999998</v>
      </c>
      <c r="L145">
        <v>2934154.6159999999</v>
      </c>
      <c r="M145">
        <v>2932748.3289999999</v>
      </c>
      <c r="N145">
        <v>3059762.8169999998</v>
      </c>
      <c r="O145">
        <v>3153517.574</v>
      </c>
      <c r="P145">
        <v>3103560.4909999999</v>
      </c>
      <c r="Q145">
        <v>2999034.074</v>
      </c>
      <c r="R145">
        <v>2971811.8369999998</v>
      </c>
      <c r="S145">
        <v>2917965.6710000001</v>
      </c>
      <c r="T145">
        <v>2848832.5550000002</v>
      </c>
      <c r="U145">
        <v>2837702.6310000001</v>
      </c>
      <c r="V145">
        <v>2856421.9559999998</v>
      </c>
      <c r="W145">
        <v>2872358.827</v>
      </c>
      <c r="X145">
        <v>2880085.3969999999</v>
      </c>
      <c r="Y145">
        <v>2893571.023</v>
      </c>
      <c r="Z145">
        <v>2915469.3190000001</v>
      </c>
      <c r="AA145">
        <v>2944035.0070000002</v>
      </c>
      <c r="AB145">
        <v>2978388.7379999999</v>
      </c>
      <c r="AC145">
        <v>3017212.2680000002</v>
      </c>
      <c r="AD145">
        <v>3058212.6680000001</v>
      </c>
      <c r="AE145">
        <v>3099986.844</v>
      </c>
      <c r="AF145">
        <v>3142244.341</v>
      </c>
      <c r="AG145">
        <v>3184760.6630000002</v>
      </c>
      <c r="AH145">
        <v>3227878.6260000002</v>
      </c>
      <c r="AI145">
        <v>3270929.781</v>
      </c>
      <c r="AJ145">
        <v>3314754.747</v>
      </c>
      <c r="AK145">
        <v>3359519.9530000002</v>
      </c>
      <c r="AL145">
        <v>3404979.6749999998</v>
      </c>
      <c r="AM145">
        <v>3451009.8590000002</v>
      </c>
      <c r="AN145">
        <v>3490177.372</v>
      </c>
      <c r="AO145">
        <v>3525753.1570000001</v>
      </c>
      <c r="AP145">
        <v>3558880.6830000002</v>
      </c>
      <c r="AQ145">
        <v>3590573.7740000002</v>
      </c>
      <c r="AR145">
        <v>3620710.091</v>
      </c>
      <c r="AS145">
        <v>3650108.233</v>
      </c>
      <c r="AT145">
        <v>3678455.5359999998</v>
      </c>
      <c r="AU145">
        <v>3705940.4350000001</v>
      </c>
      <c r="AV145">
        <v>3732759.9270000001</v>
      </c>
      <c r="AW145">
        <v>3760261.9840000002</v>
      </c>
    </row>
    <row r="146" spans="2:49" x14ac:dyDescent="0.25">
      <c r="B146" t="s">
        <v>430</v>
      </c>
      <c r="C146">
        <v>6724481.5896774204</v>
      </c>
      <c r="D146">
        <v>6832445.3166948901</v>
      </c>
      <c r="E146">
        <v>6942141.7599999998</v>
      </c>
      <c r="F146">
        <v>6990494.1409999998</v>
      </c>
      <c r="G146">
        <v>7040685.5439999998</v>
      </c>
      <c r="H146">
        <v>6596735.0810000002</v>
      </c>
      <c r="I146">
        <v>6848591.7340000002</v>
      </c>
      <c r="J146">
        <v>6937714.6279999996</v>
      </c>
      <c r="K146">
        <v>6825208.9680000003</v>
      </c>
      <c r="L146">
        <v>6820603.5889999997</v>
      </c>
      <c r="M146">
        <v>6823728.8770000003</v>
      </c>
      <c r="N146">
        <v>6940351.926</v>
      </c>
      <c r="O146">
        <v>7130866.4400000004</v>
      </c>
      <c r="P146">
        <v>7231255.9840000002</v>
      </c>
      <c r="Q146">
        <v>7285698.5829999996</v>
      </c>
      <c r="R146">
        <v>7369483.6749999998</v>
      </c>
      <c r="S146">
        <v>7399584.7249999996</v>
      </c>
      <c r="T146">
        <v>7298862.5990000004</v>
      </c>
      <c r="U146">
        <v>7262650.3099999996</v>
      </c>
      <c r="V146">
        <v>7274853.5020000003</v>
      </c>
      <c r="W146">
        <v>7295324.8470000001</v>
      </c>
      <c r="X146">
        <v>7313299.352</v>
      </c>
      <c r="Y146">
        <v>7373212.0449999999</v>
      </c>
      <c r="Z146">
        <v>7456874.4280000003</v>
      </c>
      <c r="AA146">
        <v>7557249.3360000001</v>
      </c>
      <c r="AB146">
        <v>7669181.3720000004</v>
      </c>
      <c r="AC146">
        <v>7789261.8689999999</v>
      </c>
      <c r="AD146">
        <v>7915182.8550000004</v>
      </c>
      <c r="AE146">
        <v>8044830.0530000003</v>
      </c>
      <c r="AF146">
        <v>8177422.4780000001</v>
      </c>
      <c r="AG146">
        <v>8312480.2149999999</v>
      </c>
      <c r="AH146">
        <v>8450012.1280000005</v>
      </c>
      <c r="AI146">
        <v>8589139.716</v>
      </c>
      <c r="AJ146">
        <v>8730909.3350000009</v>
      </c>
      <c r="AK146">
        <v>8875184.2070000004</v>
      </c>
      <c r="AL146">
        <v>9021950.0490000006</v>
      </c>
      <c r="AM146">
        <v>9171022.3849999998</v>
      </c>
      <c r="AN146">
        <v>9313332.4409999996</v>
      </c>
      <c r="AO146">
        <v>9453024.8990000002</v>
      </c>
      <c r="AP146">
        <v>9591425.0920000002</v>
      </c>
      <c r="AQ146">
        <v>9729543.523</v>
      </c>
      <c r="AR146">
        <v>9867702.1079999898</v>
      </c>
      <c r="AS146">
        <v>10002686.02</v>
      </c>
      <c r="AT146">
        <v>10135671.119999999</v>
      </c>
      <c r="AU146">
        <v>10267546.640000001</v>
      </c>
      <c r="AV146">
        <v>10398889.33</v>
      </c>
      <c r="AW146">
        <v>10530429.710000001</v>
      </c>
    </row>
    <row r="147" spans="2:49" x14ac:dyDescent="0.25">
      <c r="B147" t="s">
        <v>431</v>
      </c>
      <c r="C147">
        <v>312458.80390520301</v>
      </c>
      <c r="D147">
        <v>317475.43106956501</v>
      </c>
      <c r="E147">
        <v>322572.6018</v>
      </c>
      <c r="F147">
        <v>330136.01990000001</v>
      </c>
      <c r="G147">
        <v>317147.38620000001</v>
      </c>
      <c r="H147">
        <v>271226.86589999998</v>
      </c>
      <c r="I147">
        <v>284134.78490000003</v>
      </c>
      <c r="J147">
        <v>288514.44900000002</v>
      </c>
      <c r="K147">
        <v>268691.27529999998</v>
      </c>
      <c r="L147">
        <v>250773.7188</v>
      </c>
      <c r="M147">
        <v>242794.86410000001</v>
      </c>
      <c r="N147">
        <v>251212.0288</v>
      </c>
      <c r="O147">
        <v>243309.4564</v>
      </c>
      <c r="P147">
        <v>228321.05809999999</v>
      </c>
      <c r="Q147">
        <v>211360.5061</v>
      </c>
      <c r="R147">
        <v>197388.36120000001</v>
      </c>
      <c r="S147">
        <v>187024.4302</v>
      </c>
      <c r="T147">
        <v>176649.29120000001</v>
      </c>
      <c r="U147">
        <v>171385.31330000001</v>
      </c>
      <c r="V147">
        <v>168588.05350000001</v>
      </c>
      <c r="W147">
        <v>165998.4755</v>
      </c>
      <c r="X147">
        <v>163889.99890000001</v>
      </c>
      <c r="Y147">
        <v>162418.71220000001</v>
      </c>
      <c r="Z147">
        <v>162062.29870000001</v>
      </c>
      <c r="AA147">
        <v>162356.27119999999</v>
      </c>
      <c r="AB147">
        <v>163113.61180000001</v>
      </c>
      <c r="AC147">
        <v>164223.82070000001</v>
      </c>
      <c r="AD147">
        <v>165622.96290000001</v>
      </c>
      <c r="AE147">
        <v>167189.64230000001</v>
      </c>
      <c r="AF147">
        <v>168907.32449999999</v>
      </c>
      <c r="AG147">
        <v>170765.6035</v>
      </c>
      <c r="AH147">
        <v>172798.4534</v>
      </c>
      <c r="AI147">
        <v>174899.163</v>
      </c>
      <c r="AJ147">
        <v>177131.17679999999</v>
      </c>
      <c r="AK147">
        <v>179524.8793</v>
      </c>
      <c r="AL147">
        <v>182032.2078</v>
      </c>
      <c r="AM147">
        <v>184635.4002</v>
      </c>
      <c r="AN147">
        <v>187137.2966</v>
      </c>
      <c r="AO147">
        <v>189617.66649999999</v>
      </c>
      <c r="AP147">
        <v>192095.484</v>
      </c>
      <c r="AQ147">
        <v>194619.495</v>
      </c>
      <c r="AR147">
        <v>197142.133</v>
      </c>
      <c r="AS147">
        <v>199717.77369999999</v>
      </c>
      <c r="AT147">
        <v>202306.4584</v>
      </c>
      <c r="AU147">
        <v>204926.35550000001</v>
      </c>
      <c r="AV147">
        <v>207596.78700000001</v>
      </c>
      <c r="AW147">
        <v>210438.4333</v>
      </c>
    </row>
    <row r="148" spans="2:49" x14ac:dyDescent="0.25">
      <c r="B148" t="s">
        <v>432</v>
      </c>
      <c r="C148">
        <v>7848832.7159786001</v>
      </c>
      <c r="D148">
        <v>7974848.2640105197</v>
      </c>
      <c r="E148">
        <v>8102887.0319999997</v>
      </c>
      <c r="F148">
        <v>8224321.068</v>
      </c>
      <c r="G148">
        <v>7934071.1730000004</v>
      </c>
      <c r="H148">
        <v>7371330.7079999996</v>
      </c>
      <c r="I148">
        <v>7423414.4900000002</v>
      </c>
      <c r="J148">
        <v>7274942.7249999996</v>
      </c>
      <c r="K148">
        <v>6852706.3820000002</v>
      </c>
      <c r="L148">
        <v>6587288.6140000001</v>
      </c>
      <c r="M148">
        <v>6608387.5630000001</v>
      </c>
      <c r="N148">
        <v>6870540.4139999999</v>
      </c>
      <c r="O148">
        <v>6927197.693</v>
      </c>
      <c r="P148">
        <v>6601540.8300000001</v>
      </c>
      <c r="Q148">
        <v>6107455.3219999997</v>
      </c>
      <c r="R148">
        <v>5788461.7240000004</v>
      </c>
      <c r="S148">
        <v>5585033.6160000004</v>
      </c>
      <c r="T148">
        <v>5375744.4950000001</v>
      </c>
      <c r="U148">
        <v>5390491.1739999996</v>
      </c>
      <c r="V148">
        <v>5467789.426</v>
      </c>
      <c r="W148">
        <v>5534887.4050000003</v>
      </c>
      <c r="X148">
        <v>5585173.8849999998</v>
      </c>
      <c r="Y148">
        <v>5613208.2319999998</v>
      </c>
      <c r="Z148">
        <v>5672968.1979999999</v>
      </c>
      <c r="AA148">
        <v>5746728.5449999999</v>
      </c>
      <c r="AB148">
        <v>5833197.0520000001</v>
      </c>
      <c r="AC148">
        <v>5928702.5130000003</v>
      </c>
      <c r="AD148">
        <v>6027895.0760000004</v>
      </c>
      <c r="AE148">
        <v>6126926.4139999999</v>
      </c>
      <c r="AF148">
        <v>6225486.1739999996</v>
      </c>
      <c r="AG148">
        <v>6323345.1339999996</v>
      </c>
      <c r="AH148">
        <v>6421990.8689999999</v>
      </c>
      <c r="AI148">
        <v>6518353.8310000002</v>
      </c>
      <c r="AJ148">
        <v>6616433.284</v>
      </c>
      <c r="AK148">
        <v>6717110.9929999998</v>
      </c>
      <c r="AL148">
        <v>6819006.2860000003</v>
      </c>
      <c r="AM148">
        <v>6921635.2970000003</v>
      </c>
      <c r="AN148">
        <v>7009979.7139999997</v>
      </c>
      <c r="AO148">
        <v>7093910.1129999999</v>
      </c>
      <c r="AP148">
        <v>7174192.8550000004</v>
      </c>
      <c r="AQ148">
        <v>7253995.9900000002</v>
      </c>
      <c r="AR148">
        <v>7331975.2209999999</v>
      </c>
      <c r="AS148">
        <v>7411900.165</v>
      </c>
      <c r="AT148">
        <v>7486658.6030000001</v>
      </c>
      <c r="AU148">
        <v>7559809.3250000002</v>
      </c>
      <c r="AV148">
        <v>7632625.5130000003</v>
      </c>
      <c r="AW148">
        <v>7711339.2829999998</v>
      </c>
    </row>
    <row r="149" spans="2:49" x14ac:dyDescent="0.25">
      <c r="B149" t="s">
        <v>433</v>
      </c>
      <c r="C149">
        <v>3.4004494311446498</v>
      </c>
      <c r="D149">
        <v>3.4550447466682099</v>
      </c>
      <c r="E149">
        <v>3.5105166080000001</v>
      </c>
      <c r="F149">
        <v>3.635195757</v>
      </c>
      <c r="G149">
        <v>3.5011355289999999</v>
      </c>
      <c r="H149">
        <v>3.2295410809999998</v>
      </c>
      <c r="I149">
        <v>3.1739256820000001</v>
      </c>
      <c r="J149">
        <v>3.1800109870000002</v>
      </c>
      <c r="K149">
        <v>3.0552861139999998</v>
      </c>
      <c r="L149">
        <v>3.0285190740000001</v>
      </c>
      <c r="M149">
        <v>2.9590057380000001</v>
      </c>
      <c r="N149">
        <v>2.9441596959999998</v>
      </c>
      <c r="O149">
        <v>3.132318143</v>
      </c>
      <c r="P149">
        <v>3.2714463629999999</v>
      </c>
      <c r="Q149">
        <v>3.3562676489999999</v>
      </c>
      <c r="R149">
        <v>3.475575944</v>
      </c>
      <c r="S149">
        <v>3.7358099039999999</v>
      </c>
      <c r="T149">
        <v>3.7334941169999998</v>
      </c>
      <c r="U149">
        <v>3.746517613</v>
      </c>
      <c r="V149">
        <v>3.8889087390000001</v>
      </c>
      <c r="W149">
        <v>3.881406133</v>
      </c>
      <c r="X149">
        <v>3.8724846290000001</v>
      </c>
      <c r="Y149">
        <v>3.7941513800000002</v>
      </c>
      <c r="Z149">
        <v>3.77597162</v>
      </c>
      <c r="AA149">
        <v>3.7704726979999998</v>
      </c>
      <c r="AB149">
        <v>3.7669012789999998</v>
      </c>
      <c r="AC149">
        <v>3.7677797160000002</v>
      </c>
      <c r="AD149">
        <v>3.7825992670000002</v>
      </c>
      <c r="AE149">
        <v>3.792296458</v>
      </c>
      <c r="AF149">
        <v>3.7994386050000002</v>
      </c>
      <c r="AG149">
        <v>3.8053251490000002</v>
      </c>
      <c r="AH149">
        <v>3.822182389</v>
      </c>
      <c r="AI149">
        <v>3.8223363950000002</v>
      </c>
      <c r="AJ149">
        <v>3.8168865040000002</v>
      </c>
      <c r="AK149">
        <v>3.8245306989999999</v>
      </c>
      <c r="AL149">
        <v>3.8311589650000002</v>
      </c>
      <c r="AM149">
        <v>3.834486735</v>
      </c>
      <c r="AN149">
        <v>3.8395482059999999</v>
      </c>
      <c r="AO149">
        <v>3.8374035399999999</v>
      </c>
      <c r="AP149">
        <v>3.8347065499999999</v>
      </c>
      <c r="AQ149">
        <v>3.8446389029999999</v>
      </c>
      <c r="AR149">
        <v>3.8460453650000002</v>
      </c>
      <c r="AS149">
        <v>3.852029994</v>
      </c>
      <c r="AT149">
        <v>3.860448281</v>
      </c>
      <c r="AU149">
        <v>3.8641578729999999</v>
      </c>
      <c r="AV149">
        <v>3.867546006</v>
      </c>
      <c r="AW149">
        <v>3.9176118579999999</v>
      </c>
    </row>
    <row r="150" spans="2:49" x14ac:dyDescent="0.25">
      <c r="B150" t="s">
        <v>434</v>
      </c>
      <c r="C150">
        <v>1163232.8236614501</v>
      </c>
      <c r="D150">
        <v>1181908.90290365</v>
      </c>
      <c r="E150">
        <v>1200884.8330000001</v>
      </c>
      <c r="F150">
        <v>1228511.9669999999</v>
      </c>
      <c r="G150">
        <v>1170748.6159999999</v>
      </c>
      <c r="H150">
        <v>1137182.834</v>
      </c>
      <c r="I150">
        <v>1165494.6869999999</v>
      </c>
      <c r="J150">
        <v>1134006.672</v>
      </c>
      <c r="K150">
        <v>1076348.0490000001</v>
      </c>
      <c r="L150">
        <v>1081049.3540000001</v>
      </c>
      <c r="M150">
        <v>1086996.7080000001</v>
      </c>
      <c r="N150">
        <v>1060578.71</v>
      </c>
      <c r="O150">
        <v>1123202.0249999999</v>
      </c>
      <c r="P150">
        <v>1136415.4080000001</v>
      </c>
      <c r="Q150">
        <v>1104111.9909999999</v>
      </c>
      <c r="R150">
        <v>1139880.07</v>
      </c>
      <c r="S150">
        <v>1163090.9939999999</v>
      </c>
      <c r="T150">
        <v>1164506.8030000001</v>
      </c>
      <c r="U150">
        <v>1182168.412</v>
      </c>
      <c r="V150">
        <v>1211240.8389999999</v>
      </c>
      <c r="W150">
        <v>1230719.3589999999</v>
      </c>
      <c r="X150">
        <v>1239931.96</v>
      </c>
      <c r="Y150">
        <v>1247761.933</v>
      </c>
      <c r="Z150">
        <v>1258292.895</v>
      </c>
      <c r="AA150">
        <v>1271850.801</v>
      </c>
      <c r="AB150">
        <v>1286890.808</v>
      </c>
      <c r="AC150">
        <v>1302707.8640000001</v>
      </c>
      <c r="AD150">
        <v>1317744.612</v>
      </c>
      <c r="AE150">
        <v>1331691.871</v>
      </c>
      <c r="AF150">
        <v>1344779.6510000001</v>
      </c>
      <c r="AG150">
        <v>1357196.591</v>
      </c>
      <c r="AH150">
        <v>1369446.0719999999</v>
      </c>
      <c r="AI150">
        <v>1381514.084</v>
      </c>
      <c r="AJ150">
        <v>1393772.051</v>
      </c>
      <c r="AK150">
        <v>1406385.953</v>
      </c>
      <c r="AL150">
        <v>1419191.1680000001</v>
      </c>
      <c r="AM150">
        <v>1432102.2120000001</v>
      </c>
      <c r="AN150">
        <v>1441427.5049999999</v>
      </c>
      <c r="AO150">
        <v>1448729.7760000001</v>
      </c>
      <c r="AP150">
        <v>1454813.4350000001</v>
      </c>
      <c r="AQ150">
        <v>1460398.2420000001</v>
      </c>
      <c r="AR150">
        <v>1465523.8870000001</v>
      </c>
      <c r="AS150">
        <v>1469937.1880000001</v>
      </c>
      <c r="AT150">
        <v>1473387.5759999999</v>
      </c>
      <c r="AU150">
        <v>1476143.4809999999</v>
      </c>
      <c r="AV150">
        <v>1478510.1159999999</v>
      </c>
      <c r="AW150">
        <v>1481406.8</v>
      </c>
    </row>
    <row r="151" spans="2:49" x14ac:dyDescent="0.25">
      <c r="B151" t="s">
        <v>435</v>
      </c>
      <c r="C151">
        <v>3390396.9372410299</v>
      </c>
      <c r="D151">
        <v>3444830.8567233998</v>
      </c>
      <c r="E151">
        <v>3500138.73</v>
      </c>
      <c r="F151">
        <v>3494768.4109999998</v>
      </c>
      <c r="G151">
        <v>3283444.6310000001</v>
      </c>
      <c r="H151">
        <v>3021954.3969999999</v>
      </c>
      <c r="I151">
        <v>3028808.6189999999</v>
      </c>
      <c r="J151">
        <v>2920946.3769999999</v>
      </c>
      <c r="K151">
        <v>2762945.0320000001</v>
      </c>
      <c r="L151">
        <v>2697655.5630000001</v>
      </c>
      <c r="M151">
        <v>2636942.517</v>
      </c>
      <c r="N151">
        <v>2455488.2769999998</v>
      </c>
      <c r="O151">
        <v>2571773.378</v>
      </c>
      <c r="P151">
        <v>2660013.8560000001</v>
      </c>
      <c r="Q151">
        <v>2717691.6869999999</v>
      </c>
      <c r="R151">
        <v>2804333.023</v>
      </c>
      <c r="S151">
        <v>2880054.605</v>
      </c>
      <c r="T151">
        <v>2876608.2659999998</v>
      </c>
      <c r="U151">
        <v>2876674.7149999999</v>
      </c>
      <c r="V151">
        <v>2879945.5759999999</v>
      </c>
      <c r="W151">
        <v>2877541.665</v>
      </c>
      <c r="X151">
        <v>2871664.7620000001</v>
      </c>
      <c r="Y151">
        <v>2872292.6159999999</v>
      </c>
      <c r="Z151">
        <v>2879761.76</v>
      </c>
      <c r="AA151">
        <v>2893254.8879999998</v>
      </c>
      <c r="AB151">
        <v>2910798.3319999999</v>
      </c>
      <c r="AC151">
        <v>2930947.08</v>
      </c>
      <c r="AD151">
        <v>2712087.7050000001</v>
      </c>
      <c r="AE151">
        <v>2491438.716</v>
      </c>
      <c r="AF151">
        <v>2268890.236</v>
      </c>
      <c r="AG151">
        <v>2044468.7220000001</v>
      </c>
      <c r="AH151">
        <v>1818522.575</v>
      </c>
      <c r="AI151">
        <v>1590640.3970000001</v>
      </c>
      <c r="AJ151">
        <v>1361296.17</v>
      </c>
      <c r="AK151">
        <v>1130678.98</v>
      </c>
      <c r="AL151">
        <v>898780.97389999998</v>
      </c>
      <c r="AM151">
        <v>665554.44810000004</v>
      </c>
      <c r="AN151">
        <v>668610.18389999995</v>
      </c>
      <c r="AO151">
        <v>671163.97640000004</v>
      </c>
      <c r="AP151">
        <v>673468.13840000005</v>
      </c>
      <c r="AQ151">
        <v>675726.5442</v>
      </c>
      <c r="AR151">
        <v>677967.26489999995</v>
      </c>
      <c r="AS151">
        <v>679814.56900000002</v>
      </c>
      <c r="AT151">
        <v>681547.08629999997</v>
      </c>
      <c r="AU151">
        <v>683280.196</v>
      </c>
      <c r="AV151">
        <v>685088.3933</v>
      </c>
      <c r="AW151">
        <v>687209.81200000003</v>
      </c>
    </row>
    <row r="152" spans="2:49" x14ac:dyDescent="0.25">
      <c r="B152" t="s">
        <v>436</v>
      </c>
      <c r="C152">
        <v>54115760.630483001</v>
      </c>
      <c r="D152">
        <v>54984606.671644203</v>
      </c>
      <c r="E152">
        <v>55867402.32</v>
      </c>
      <c r="F152">
        <v>55872709.950000003</v>
      </c>
      <c r="G152">
        <v>52678944.350000001</v>
      </c>
      <c r="H152">
        <v>47719675.890000001</v>
      </c>
      <c r="I152">
        <v>47944041.090000004</v>
      </c>
      <c r="J152">
        <v>47012464.689999998</v>
      </c>
      <c r="K152">
        <v>44081417.57</v>
      </c>
      <c r="L152">
        <v>42527987.939999998</v>
      </c>
      <c r="M152">
        <v>41942623.590000004</v>
      </c>
      <c r="N152">
        <v>40723210.049999997</v>
      </c>
      <c r="O152">
        <v>42034617.57</v>
      </c>
      <c r="P152">
        <v>42589726.979999997</v>
      </c>
      <c r="Q152">
        <v>42080679.869999997</v>
      </c>
      <c r="R152">
        <v>42274353</v>
      </c>
      <c r="S152">
        <v>42918604.009999998</v>
      </c>
      <c r="T152">
        <v>42506936.310000002</v>
      </c>
      <c r="U152">
        <v>42107969.549999997</v>
      </c>
      <c r="V152">
        <v>41723590.770000003</v>
      </c>
      <c r="W152">
        <v>41150920.369999997</v>
      </c>
      <c r="X152">
        <v>40515539.32</v>
      </c>
      <c r="Y152">
        <v>40110881.920000002</v>
      </c>
      <c r="Z152">
        <v>40025469.810000002</v>
      </c>
      <c r="AA152">
        <v>40146855.659999996</v>
      </c>
      <c r="AB152">
        <v>40430998.770000003</v>
      </c>
      <c r="AC152">
        <v>40844290.109999999</v>
      </c>
      <c r="AD152">
        <v>40779043.43</v>
      </c>
      <c r="AE152">
        <v>40774423.18</v>
      </c>
      <c r="AF152">
        <v>40810133.359999999</v>
      </c>
      <c r="AG152">
        <v>40872648.68</v>
      </c>
      <c r="AH152">
        <v>40958855.060000002</v>
      </c>
      <c r="AI152">
        <v>41050092.950000003</v>
      </c>
      <c r="AJ152">
        <v>41160560.479999997</v>
      </c>
      <c r="AK152">
        <v>41289346.899999999</v>
      </c>
      <c r="AL152">
        <v>41430597.049999997</v>
      </c>
      <c r="AM152">
        <v>41580712.950000003</v>
      </c>
      <c r="AN152">
        <v>41677094.850000001</v>
      </c>
      <c r="AO152">
        <v>41747110.119999997</v>
      </c>
      <c r="AP152">
        <v>41791428.770000003</v>
      </c>
      <c r="AQ152">
        <v>41818026.780000001</v>
      </c>
      <c r="AR152">
        <v>41820795.640000001</v>
      </c>
      <c r="AS152">
        <v>41788588.619999997</v>
      </c>
      <c r="AT152">
        <v>41713952.890000001</v>
      </c>
      <c r="AU152">
        <v>41608140.5</v>
      </c>
      <c r="AV152">
        <v>41476613.119999997</v>
      </c>
      <c r="AW152">
        <v>41339055.200000003</v>
      </c>
    </row>
    <row r="153" spans="2:49" x14ac:dyDescent="0.25">
      <c r="B153" t="s">
        <v>437</v>
      </c>
      <c r="C153">
        <v>1464963.74202715</v>
      </c>
      <c r="D153">
        <v>1488484.20876134</v>
      </c>
      <c r="E153">
        <v>1512382.304</v>
      </c>
      <c r="F153">
        <v>1832659.6939999999</v>
      </c>
      <c r="G153">
        <v>1647311.9839999999</v>
      </c>
      <c r="H153">
        <v>1251627.068</v>
      </c>
      <c r="I153">
        <v>1597811.953</v>
      </c>
      <c r="J153">
        <v>1326118.6969999999</v>
      </c>
      <c r="K153">
        <v>1662530.858</v>
      </c>
      <c r="L153">
        <v>1572234.5090000001</v>
      </c>
      <c r="M153">
        <v>1695571.2709999999</v>
      </c>
      <c r="N153">
        <v>1841269.909</v>
      </c>
      <c r="O153">
        <v>1879982.7069999999</v>
      </c>
      <c r="P153">
        <v>1890758.42</v>
      </c>
      <c r="Q153">
        <v>1872411.632</v>
      </c>
      <c r="R153">
        <v>1855614.939</v>
      </c>
      <c r="S153">
        <v>2045929.6089999999</v>
      </c>
      <c r="T153">
        <v>1979692.416</v>
      </c>
      <c r="U153">
        <v>1934886.078</v>
      </c>
      <c r="V153">
        <v>1903660.922</v>
      </c>
      <c r="W153">
        <v>1899991.929</v>
      </c>
      <c r="X153">
        <v>1891696.8629999999</v>
      </c>
      <c r="Y153">
        <v>1889918.4040000001</v>
      </c>
      <c r="Z153">
        <v>1896380.0109999999</v>
      </c>
      <c r="AA153">
        <v>1907741.4439999999</v>
      </c>
      <c r="AB153">
        <v>1922870.32</v>
      </c>
      <c r="AC153">
        <v>1940954.084</v>
      </c>
      <c r="AD153">
        <v>1961495.0290000001</v>
      </c>
      <c r="AE153">
        <v>1983488.9920000001</v>
      </c>
      <c r="AF153">
        <v>2006575.1780000001</v>
      </c>
      <c r="AG153">
        <v>2030512.726</v>
      </c>
      <c r="AH153">
        <v>2055332.6969999999</v>
      </c>
      <c r="AI153">
        <v>2080532.314</v>
      </c>
      <c r="AJ153">
        <v>2106590.6940000001</v>
      </c>
      <c r="AK153">
        <v>2133450.1150000002</v>
      </c>
      <c r="AL153">
        <v>2160941.361</v>
      </c>
      <c r="AM153">
        <v>2188936.0389999999</v>
      </c>
      <c r="AN153">
        <v>2215435.9920000001</v>
      </c>
      <c r="AO153">
        <v>2241544.6860000002</v>
      </c>
      <c r="AP153">
        <v>2267156.7999999998</v>
      </c>
      <c r="AQ153">
        <v>2292557.4040000001</v>
      </c>
      <c r="AR153">
        <v>2317537.392</v>
      </c>
      <c r="AS153">
        <v>2342113.0219999999</v>
      </c>
      <c r="AT153">
        <v>2365673.642</v>
      </c>
      <c r="AU153">
        <v>2388667.5</v>
      </c>
      <c r="AV153">
        <v>2411284.0129999998</v>
      </c>
      <c r="AW153">
        <v>2434262.5279999999</v>
      </c>
    </row>
    <row r="154" spans="2:49" x14ac:dyDescent="0.25">
      <c r="B154" t="s">
        <v>438</v>
      </c>
      <c r="C154">
        <v>3808905.7292705998</v>
      </c>
      <c r="D154">
        <v>3870058.9427795</v>
      </c>
      <c r="E154">
        <v>3932193.9909999999</v>
      </c>
      <c r="F154">
        <v>4070116.83</v>
      </c>
      <c r="G154">
        <v>4043907.7149999999</v>
      </c>
      <c r="H154">
        <v>3295553.5669999998</v>
      </c>
      <c r="I154">
        <v>3403391.446</v>
      </c>
      <c r="J154">
        <v>3568902.5729999999</v>
      </c>
      <c r="K154">
        <v>3478893.7990000001</v>
      </c>
      <c r="L154">
        <v>3358333.5019999999</v>
      </c>
      <c r="M154">
        <v>3319987.3360000001</v>
      </c>
      <c r="N154">
        <v>3368955.5189999999</v>
      </c>
      <c r="O154">
        <v>3423858.64</v>
      </c>
      <c r="P154">
        <v>3458791.9670000002</v>
      </c>
      <c r="Q154">
        <v>3470297.267</v>
      </c>
      <c r="R154">
        <v>3488846.8689999999</v>
      </c>
      <c r="S154">
        <v>3544401.307</v>
      </c>
      <c r="T154">
        <v>3521418.8689999999</v>
      </c>
      <c r="U154">
        <v>3489087.3569999998</v>
      </c>
      <c r="V154">
        <v>3463972.5040000002</v>
      </c>
      <c r="W154">
        <v>3462274.5920000002</v>
      </c>
      <c r="X154">
        <v>3453536.9449999998</v>
      </c>
      <c r="Y154">
        <v>3460789.716</v>
      </c>
      <c r="Z154">
        <v>3480618.8730000001</v>
      </c>
      <c r="AA154">
        <v>3510864.2990000001</v>
      </c>
      <c r="AB154">
        <v>3548781.4109999998</v>
      </c>
      <c r="AC154">
        <v>3592482.3829999999</v>
      </c>
      <c r="AD154">
        <v>3640751.341</v>
      </c>
      <c r="AE154">
        <v>3691346.2790000001</v>
      </c>
      <c r="AF154">
        <v>3743089.8539999998</v>
      </c>
      <c r="AG154">
        <v>3795354.6359999999</v>
      </c>
      <c r="AH154">
        <v>3848279.0260000001</v>
      </c>
      <c r="AI154">
        <v>3901171.1690000002</v>
      </c>
      <c r="AJ154">
        <v>3954949.6609999998</v>
      </c>
      <c r="AK154">
        <v>4009692.4019999998</v>
      </c>
      <c r="AL154">
        <v>4065924.389</v>
      </c>
      <c r="AM154">
        <v>4123686.0290000001</v>
      </c>
      <c r="AN154">
        <v>4178869.1310000001</v>
      </c>
      <c r="AO154">
        <v>4233283.8559999997</v>
      </c>
      <c r="AP154">
        <v>4287050.4759999998</v>
      </c>
      <c r="AQ154">
        <v>4340803.13</v>
      </c>
      <c r="AR154">
        <v>4394347.3320000004</v>
      </c>
      <c r="AS154">
        <v>4447932.9249999998</v>
      </c>
      <c r="AT154">
        <v>4501435.6490000002</v>
      </c>
      <c r="AU154">
        <v>4554993.5130000003</v>
      </c>
      <c r="AV154">
        <v>4608589.7290000003</v>
      </c>
      <c r="AW154">
        <v>4663488.0250000004</v>
      </c>
    </row>
    <row r="155" spans="2:49" x14ac:dyDescent="0.25">
      <c r="B155" t="s">
        <v>439</v>
      </c>
      <c r="C155">
        <v>12698989.181271899</v>
      </c>
      <c r="D155">
        <v>12902875.5601817</v>
      </c>
      <c r="E155">
        <v>13110035.4</v>
      </c>
      <c r="F155">
        <v>13311137.98</v>
      </c>
      <c r="G155">
        <v>12944648.689999999</v>
      </c>
      <c r="H155">
        <v>12407514.970000001</v>
      </c>
      <c r="I155">
        <v>12322416.16</v>
      </c>
      <c r="J155">
        <v>11925183.26</v>
      </c>
      <c r="K155">
        <v>11340760.949999999</v>
      </c>
      <c r="L155">
        <v>10987402.609999999</v>
      </c>
      <c r="M155">
        <v>10883461.800000001</v>
      </c>
      <c r="N155">
        <v>11040811.16</v>
      </c>
      <c r="O155">
        <v>10512378.67</v>
      </c>
      <c r="P155">
        <v>9865432.7249999996</v>
      </c>
      <c r="Q155">
        <v>9202599.13199999</v>
      </c>
      <c r="R155">
        <v>8680686.4470000006</v>
      </c>
      <c r="S155">
        <v>8323314.1639999999</v>
      </c>
      <c r="T155">
        <v>8305344.3949999996</v>
      </c>
      <c r="U155">
        <v>8383830.301</v>
      </c>
      <c r="V155">
        <v>8509020.1150000002</v>
      </c>
      <c r="W155">
        <v>8433061.3110000007</v>
      </c>
      <c r="X155">
        <v>8293636.0719999997</v>
      </c>
      <c r="Y155">
        <v>8115210.4460000005</v>
      </c>
      <c r="Z155">
        <v>7925092.1160000004</v>
      </c>
      <c r="AA155">
        <v>7739584.6449999996</v>
      </c>
      <c r="AB155">
        <v>7564624.6780000003</v>
      </c>
      <c r="AC155">
        <v>7399638.6629999997</v>
      </c>
      <c r="AD155">
        <v>7238670.3449999997</v>
      </c>
      <c r="AE155">
        <v>7080768.2989999996</v>
      </c>
      <c r="AF155">
        <v>6926220.4570000004</v>
      </c>
      <c r="AG155">
        <v>6774981.9780000001</v>
      </c>
      <c r="AH155">
        <v>6627868.7630000003</v>
      </c>
      <c r="AI155">
        <v>6484643.9610000001</v>
      </c>
      <c r="AJ155">
        <v>6345908.517</v>
      </c>
      <c r="AK155">
        <v>6212125.3509999998</v>
      </c>
      <c r="AL155">
        <v>6082914.7300000004</v>
      </c>
      <c r="AM155">
        <v>5958082.0549999997</v>
      </c>
      <c r="AN155">
        <v>5877363.6069999998</v>
      </c>
      <c r="AO155">
        <v>5813292.8739999998</v>
      </c>
      <c r="AP155">
        <v>5755236.7520000003</v>
      </c>
      <c r="AQ155">
        <v>5699628.6730000004</v>
      </c>
      <c r="AR155">
        <v>5644929.5060000001</v>
      </c>
      <c r="AS155">
        <v>5592598.3930000002</v>
      </c>
      <c r="AT155">
        <v>5541383.6919999998</v>
      </c>
      <c r="AU155">
        <v>5490690.8940000003</v>
      </c>
      <c r="AV155">
        <v>5440542.7889999999</v>
      </c>
      <c r="AW155">
        <v>5392030.7879999997</v>
      </c>
    </row>
    <row r="156" spans="2:49" x14ac:dyDescent="0.25">
      <c r="B156" t="s">
        <v>440</v>
      </c>
      <c r="C156">
        <v>1234844.41674139</v>
      </c>
      <c r="D156">
        <v>1254670.2432739199</v>
      </c>
      <c r="E156">
        <v>1274814.3799999999</v>
      </c>
      <c r="F156">
        <v>1262257.3729999999</v>
      </c>
      <c r="G156">
        <v>1206090.388</v>
      </c>
      <c r="H156">
        <v>1217634.5319999999</v>
      </c>
      <c r="I156">
        <v>1164353.2139999999</v>
      </c>
      <c r="J156">
        <v>1095900.327</v>
      </c>
      <c r="K156">
        <v>1034764.202</v>
      </c>
      <c r="L156">
        <v>997695.45380000002</v>
      </c>
      <c r="M156">
        <v>971685.01899999997</v>
      </c>
      <c r="N156">
        <v>968883.49820000003</v>
      </c>
      <c r="O156">
        <v>912034.01080000005</v>
      </c>
      <c r="P156">
        <v>843122.22219999996</v>
      </c>
      <c r="Q156">
        <v>774553.79029999999</v>
      </c>
      <c r="R156">
        <v>723147.44</v>
      </c>
      <c r="S156">
        <v>687759.63820000004</v>
      </c>
      <c r="T156">
        <v>688627.69019999995</v>
      </c>
      <c r="U156">
        <v>702551.57810000004</v>
      </c>
      <c r="V156">
        <v>723018.58790000004</v>
      </c>
      <c r="W156">
        <v>716506.61439999996</v>
      </c>
      <c r="X156">
        <v>700558.18339999998</v>
      </c>
      <c r="Y156">
        <v>677346.34250000003</v>
      </c>
      <c r="Z156">
        <v>653035.32380000001</v>
      </c>
      <c r="AA156">
        <v>630102.00820000004</v>
      </c>
      <c r="AB156">
        <v>609220.3909</v>
      </c>
      <c r="AC156">
        <v>590133.94920000003</v>
      </c>
      <c r="AD156">
        <v>571944.37009999994</v>
      </c>
      <c r="AE156">
        <v>554490.049</v>
      </c>
      <c r="AF156">
        <v>537748.33840000001</v>
      </c>
      <c r="AG156">
        <v>521675.32270000002</v>
      </c>
      <c r="AH156">
        <v>506327.82120000001</v>
      </c>
      <c r="AI156">
        <v>491656.17389999999</v>
      </c>
      <c r="AJ156">
        <v>477682.40269999998</v>
      </c>
      <c r="AK156">
        <v>464433.86719999998</v>
      </c>
      <c r="AL156">
        <v>451843.98200000002</v>
      </c>
      <c r="AM156">
        <v>439871.766</v>
      </c>
      <c r="AN156">
        <v>433218.25109999999</v>
      </c>
      <c r="AO156">
        <v>428527.7758</v>
      </c>
      <c r="AP156">
        <v>424539.60840000003</v>
      </c>
      <c r="AQ156">
        <v>420827.3247</v>
      </c>
      <c r="AR156">
        <v>417210.59100000001</v>
      </c>
      <c r="AS156">
        <v>413853.34759999998</v>
      </c>
      <c r="AT156">
        <v>410614.41100000002</v>
      </c>
      <c r="AU156">
        <v>407426.86739999999</v>
      </c>
      <c r="AV156">
        <v>404290.44219999999</v>
      </c>
      <c r="AW156">
        <v>401321.196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16727727.17</v>
      </c>
      <c r="G157">
        <v>16002656.890000001</v>
      </c>
      <c r="H157">
        <v>15272578.699999999</v>
      </c>
      <c r="I157">
        <v>15186217.029999999</v>
      </c>
      <c r="J157">
        <v>13291944.92</v>
      </c>
      <c r="K157">
        <v>11286238.25</v>
      </c>
      <c r="L157">
        <v>9759379.8939999994</v>
      </c>
      <c r="M157">
        <v>8604415.1779999901</v>
      </c>
      <c r="N157">
        <v>7655307.6639999999</v>
      </c>
      <c r="O157">
        <v>7997538.5630000001</v>
      </c>
      <c r="P157">
        <v>8169765.4780000001</v>
      </c>
      <c r="Q157">
        <v>8231538.3210000005</v>
      </c>
      <c r="R157">
        <v>8418094.7620000001</v>
      </c>
      <c r="S157">
        <v>4665861.9759999998</v>
      </c>
      <c r="T157">
        <v>6185710.8150000004</v>
      </c>
      <c r="U157">
        <v>7698601.1629999997</v>
      </c>
      <c r="V157">
        <v>9209870.29099999</v>
      </c>
      <c r="W157">
        <v>9625062.4790000003</v>
      </c>
      <c r="X157">
        <v>10002605.16</v>
      </c>
      <c r="Y157">
        <v>10090567.779999999</v>
      </c>
      <c r="Z157">
        <v>10212290.58</v>
      </c>
      <c r="AA157">
        <v>10356583.140000001</v>
      </c>
      <c r="AB157">
        <v>10554785.85</v>
      </c>
      <c r="AC157">
        <v>10764203.140000001</v>
      </c>
      <c r="AD157">
        <v>10994036.58</v>
      </c>
      <c r="AE157">
        <v>11218126.25</v>
      </c>
      <c r="AF157">
        <v>11118349.800000001</v>
      </c>
      <c r="AG157">
        <v>11254798.220000001</v>
      </c>
      <c r="AH157">
        <v>11384680.300000001</v>
      </c>
      <c r="AI157">
        <v>11474624.029999999</v>
      </c>
      <c r="AJ157">
        <v>11557681.779999999</v>
      </c>
      <c r="AK157">
        <v>11636877.09</v>
      </c>
      <c r="AL157">
        <v>11738804.869999999</v>
      </c>
      <c r="AM157">
        <v>11835539.82</v>
      </c>
      <c r="AN157">
        <v>11850480.68</v>
      </c>
      <c r="AO157">
        <v>11855737.970000001</v>
      </c>
      <c r="AP157">
        <v>11853846.85</v>
      </c>
      <c r="AQ157">
        <v>11849188.470000001</v>
      </c>
      <c r="AR157">
        <v>11840203.470000001</v>
      </c>
      <c r="AS157">
        <v>11733296.310000001</v>
      </c>
      <c r="AT157">
        <v>11626533.029999999</v>
      </c>
      <c r="AU157">
        <v>11521349.300000001</v>
      </c>
      <c r="AV157">
        <v>11419509.74</v>
      </c>
      <c r="AW157">
        <v>11329581.539999999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4119106.1039999998</v>
      </c>
      <c r="G158">
        <v>3785194.1749999998</v>
      </c>
      <c r="H158">
        <v>3266940.017</v>
      </c>
      <c r="I158">
        <v>2993498.2910000002</v>
      </c>
      <c r="J158">
        <v>2774624.9819999998</v>
      </c>
      <c r="K158">
        <v>2541829.3429999999</v>
      </c>
      <c r="L158">
        <v>2289713.1349999998</v>
      </c>
      <c r="M158">
        <v>2054870.2050000001</v>
      </c>
      <c r="N158">
        <v>1818734.977</v>
      </c>
      <c r="O158">
        <v>1605548.5330000001</v>
      </c>
      <c r="P158">
        <v>1445815.865</v>
      </c>
      <c r="Q158">
        <v>1319605.5830000001</v>
      </c>
      <c r="R158">
        <v>1179191.2890000001</v>
      </c>
      <c r="S158">
        <v>1203181.378</v>
      </c>
      <c r="T158">
        <v>1853476.824</v>
      </c>
      <c r="U158">
        <v>2526404.2560000001</v>
      </c>
      <c r="V158">
        <v>3127280.9070000001</v>
      </c>
      <c r="W158">
        <v>2838686.602</v>
      </c>
      <c r="X158">
        <v>2457993.7069999999</v>
      </c>
      <c r="Y158">
        <v>2386606.568</v>
      </c>
      <c r="Z158">
        <v>2352596.8640000001</v>
      </c>
      <c r="AA158">
        <v>2327968.8840000001</v>
      </c>
      <c r="AB158">
        <v>2309192.4670000002</v>
      </c>
      <c r="AC158">
        <v>2293348.3659999999</v>
      </c>
      <c r="AD158">
        <v>2323604.051</v>
      </c>
      <c r="AE158">
        <v>2361059.0380000002</v>
      </c>
      <c r="AF158">
        <v>2401232.247</v>
      </c>
      <c r="AG158">
        <v>2444697.8679999998</v>
      </c>
      <c r="AH158">
        <v>2490077.2540000002</v>
      </c>
      <c r="AI158">
        <v>2486513.3330000001</v>
      </c>
      <c r="AJ158">
        <v>2478609.1719999998</v>
      </c>
      <c r="AK158">
        <v>2471085.855</v>
      </c>
      <c r="AL158">
        <v>2463250.9559999998</v>
      </c>
      <c r="AM158">
        <v>2455841.92</v>
      </c>
      <c r="AN158">
        <v>2501025.3670000001</v>
      </c>
      <c r="AO158">
        <v>2552214.5830000001</v>
      </c>
      <c r="AP158">
        <v>2604463.6179999998</v>
      </c>
      <c r="AQ158">
        <v>2657253.878</v>
      </c>
      <c r="AR158">
        <v>2710086.2110000001</v>
      </c>
      <c r="AS158">
        <v>2748569.4709999999</v>
      </c>
      <c r="AT158">
        <v>2785991.18</v>
      </c>
      <c r="AU158">
        <v>2823068.8</v>
      </c>
      <c r="AV158">
        <v>2859603.753</v>
      </c>
      <c r="AW158">
        <v>2896311.7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4119106.1039999998</v>
      </c>
      <c r="G159">
        <v>3785194.1749999998</v>
      </c>
      <c r="H159">
        <v>3266940.017</v>
      </c>
      <c r="I159">
        <v>2993498.2910000002</v>
      </c>
      <c r="J159">
        <v>2774624.9819999998</v>
      </c>
      <c r="K159">
        <v>2541829.3429999999</v>
      </c>
      <c r="L159">
        <v>2289713.1349999998</v>
      </c>
      <c r="M159">
        <v>2054870.2050000001</v>
      </c>
      <c r="N159">
        <v>1818734.977</v>
      </c>
      <c r="O159">
        <v>1605548.5330000001</v>
      </c>
      <c r="P159">
        <v>1445815.865</v>
      </c>
      <c r="Q159">
        <v>1319605.5830000001</v>
      </c>
      <c r="R159">
        <v>1179191.2890000001</v>
      </c>
      <c r="S159">
        <v>1203181.378</v>
      </c>
      <c r="T159">
        <v>1853476.824</v>
      </c>
      <c r="U159">
        <v>2526404.2560000001</v>
      </c>
      <c r="V159">
        <v>3127280.9070000001</v>
      </c>
      <c r="W159">
        <v>2838686.602</v>
      </c>
      <c r="X159">
        <v>2457993.7069999999</v>
      </c>
      <c r="Y159">
        <v>2386606.568</v>
      </c>
      <c r="Z159">
        <v>2352596.8640000001</v>
      </c>
      <c r="AA159">
        <v>2327968.8840000001</v>
      </c>
      <c r="AB159">
        <v>2309192.4670000002</v>
      </c>
      <c r="AC159">
        <v>2293348.3659999999</v>
      </c>
      <c r="AD159">
        <v>2323604.051</v>
      </c>
      <c r="AE159">
        <v>2361059.0380000002</v>
      </c>
      <c r="AF159">
        <v>2401232.247</v>
      </c>
      <c r="AG159">
        <v>2444697.8679999998</v>
      </c>
      <c r="AH159">
        <v>2490077.2540000002</v>
      </c>
      <c r="AI159">
        <v>2486513.3330000001</v>
      </c>
      <c r="AJ159">
        <v>2478609.1719999998</v>
      </c>
      <c r="AK159">
        <v>2471085.855</v>
      </c>
      <c r="AL159">
        <v>2463250.9559999998</v>
      </c>
      <c r="AM159">
        <v>2455841.92</v>
      </c>
      <c r="AN159">
        <v>2501025.3670000001</v>
      </c>
      <c r="AO159">
        <v>2552214.5830000001</v>
      </c>
      <c r="AP159">
        <v>2604463.6179999998</v>
      </c>
      <c r="AQ159">
        <v>2657253.878</v>
      </c>
      <c r="AR159">
        <v>2710086.2110000001</v>
      </c>
      <c r="AS159">
        <v>2748569.4709999999</v>
      </c>
      <c r="AT159">
        <v>2785991.18</v>
      </c>
      <c r="AU159">
        <v>2823068.8</v>
      </c>
      <c r="AV159">
        <v>2859603.753</v>
      </c>
      <c r="AW159">
        <v>2896311.7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8252752.8430000003</v>
      </c>
      <c r="G160">
        <v>8009065.7599999998</v>
      </c>
      <c r="H160">
        <v>7303971.5640000002</v>
      </c>
      <c r="I160">
        <v>7071692.2079999996</v>
      </c>
      <c r="J160">
        <v>6925573.7690000003</v>
      </c>
      <c r="K160">
        <v>6703249.6100000003</v>
      </c>
      <c r="L160">
        <v>6379545.5259999996</v>
      </c>
      <c r="M160">
        <v>6048485.2819999997</v>
      </c>
      <c r="N160">
        <v>5655496.7690000003</v>
      </c>
      <c r="O160">
        <v>5780712.4220000003</v>
      </c>
      <c r="P160">
        <v>6056710.7510000002</v>
      </c>
      <c r="Q160">
        <v>6382411.1169999996</v>
      </c>
      <c r="R160">
        <v>6515647.1859999998</v>
      </c>
      <c r="S160">
        <v>9145365.8289999999</v>
      </c>
      <c r="T160">
        <v>7335112.1950000003</v>
      </c>
      <c r="U160">
        <v>5056813.0829999996</v>
      </c>
      <c r="V160">
        <v>2903587.557</v>
      </c>
      <c r="W160">
        <v>2647902.98</v>
      </c>
      <c r="X160">
        <v>2548661.1779999998</v>
      </c>
      <c r="Y160">
        <v>2497690.3960000002</v>
      </c>
      <c r="Z160">
        <v>2459967.15</v>
      </c>
      <c r="AA160">
        <v>2429264.0189999999</v>
      </c>
      <c r="AB160">
        <v>2403451.9380000001</v>
      </c>
      <c r="AC160">
        <v>2380433.8629999999</v>
      </c>
      <c r="AD160">
        <v>2366470.48</v>
      </c>
      <c r="AE160">
        <v>2355668.7999999998</v>
      </c>
      <c r="AF160">
        <v>2347218.0260000001</v>
      </c>
      <c r="AG160">
        <v>2340220.1370000001</v>
      </c>
      <c r="AH160">
        <v>2334841.83</v>
      </c>
      <c r="AI160">
        <v>2343288.0290000001</v>
      </c>
      <c r="AJ160">
        <v>2352406.5260000001</v>
      </c>
      <c r="AK160">
        <v>2362170.7459999998</v>
      </c>
      <c r="AL160">
        <v>2372269.1949999998</v>
      </c>
      <c r="AM160">
        <v>2382690.2059999998</v>
      </c>
      <c r="AN160">
        <v>2392311.4909999999</v>
      </c>
      <c r="AO160">
        <v>2402137.1830000002</v>
      </c>
      <c r="AP160">
        <v>2411996.3420000002</v>
      </c>
      <c r="AQ160">
        <v>2421876.8590000002</v>
      </c>
      <c r="AR160">
        <v>2431373.057</v>
      </c>
      <c r="AS160">
        <v>3246649.19</v>
      </c>
      <c r="AT160">
        <v>4166393.361</v>
      </c>
      <c r="AU160">
        <v>5101048.4119999995</v>
      </c>
      <c r="AV160">
        <v>6036604.4819999998</v>
      </c>
      <c r="AW160">
        <v>6972133.7740000002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19895013.260000002</v>
      </c>
      <c r="G161">
        <v>18943968.280000001</v>
      </c>
      <c r="H161">
        <v>16946727.600000001</v>
      </c>
      <c r="I161">
        <v>16094843.91</v>
      </c>
      <c r="J161">
        <v>15461971.15</v>
      </c>
      <c r="K161">
        <v>14680787.35</v>
      </c>
      <c r="L161">
        <v>13706195.49</v>
      </c>
      <c r="M161">
        <v>12748073.779999999</v>
      </c>
      <c r="N161">
        <v>11693546.23</v>
      </c>
      <c r="O161">
        <v>10368662.810000001</v>
      </c>
      <c r="P161">
        <v>9351182.0240000002</v>
      </c>
      <c r="Q161">
        <v>8546624.8230000008</v>
      </c>
      <c r="R161">
        <v>7649007.1689999998</v>
      </c>
      <c r="S161">
        <v>3184360.3859999999</v>
      </c>
      <c r="T161">
        <v>2402856.2179999999</v>
      </c>
      <c r="U161">
        <v>1843984.2609999999</v>
      </c>
      <c r="V161">
        <v>1331143.4850000001</v>
      </c>
      <c r="W161">
        <v>1051971.297</v>
      </c>
      <c r="X161">
        <v>791069.38150000002</v>
      </c>
      <c r="Y161">
        <v>763129.14300000004</v>
      </c>
      <c r="Z161">
        <v>758138.6716</v>
      </c>
      <c r="AA161">
        <v>757123.66639999999</v>
      </c>
      <c r="AB161">
        <v>757944.34660000005</v>
      </c>
      <c r="AC161">
        <v>759604.4351</v>
      </c>
      <c r="AD161">
        <v>763065.30630000005</v>
      </c>
      <c r="AE161">
        <v>767507.15170000005</v>
      </c>
      <c r="AF161">
        <v>772694.96259999997</v>
      </c>
      <c r="AG161">
        <v>778529.06099999999</v>
      </c>
      <c r="AH161">
        <v>784918.82369999995</v>
      </c>
      <c r="AI161">
        <v>791790.73899999994</v>
      </c>
      <c r="AJ161">
        <v>798912.43720000004</v>
      </c>
      <c r="AK161">
        <v>806268.43310000002</v>
      </c>
      <c r="AL161">
        <v>813840.47829999996</v>
      </c>
      <c r="AM161">
        <v>821548.26520000002</v>
      </c>
      <c r="AN161">
        <v>830085.00139999995</v>
      </c>
      <c r="AO161">
        <v>838765.91639999999</v>
      </c>
      <c r="AP161">
        <v>847535.76679999998</v>
      </c>
      <c r="AQ161">
        <v>856393.96580000001</v>
      </c>
      <c r="AR161">
        <v>865199.65319999994</v>
      </c>
      <c r="AS161">
        <v>874359.48199999996</v>
      </c>
      <c r="AT161">
        <v>883657.83770000003</v>
      </c>
      <c r="AU161">
        <v>892851.89240000001</v>
      </c>
      <c r="AV161">
        <v>901831.91280000005</v>
      </c>
      <c r="AW161">
        <v>910821.59979999997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480702.34129999997</v>
      </c>
      <c r="G162">
        <v>470178.04129999998</v>
      </c>
      <c r="H162">
        <v>452202.20039999997</v>
      </c>
      <c r="I162">
        <v>460423.19439999998</v>
      </c>
      <c r="J162">
        <v>522061.07740000001</v>
      </c>
      <c r="K162">
        <v>571991.5074</v>
      </c>
      <c r="L162">
        <v>634821.56610000005</v>
      </c>
      <c r="M162">
        <v>716541.81779999996</v>
      </c>
      <c r="N162">
        <v>818111.85080000001</v>
      </c>
      <c r="O162">
        <v>774551.73919999995</v>
      </c>
      <c r="P162">
        <v>712141.90689999994</v>
      </c>
      <c r="Q162">
        <v>630009.98179999995</v>
      </c>
      <c r="R162">
        <v>550391.32940000005</v>
      </c>
      <c r="S162">
        <v>265880.98359999998</v>
      </c>
      <c r="T162">
        <v>241312.54380000001</v>
      </c>
      <c r="U162">
        <v>224545.9019</v>
      </c>
      <c r="V162">
        <v>210350.48569999999</v>
      </c>
      <c r="W162">
        <v>216107.70989999999</v>
      </c>
      <c r="X162">
        <v>221035.11259999999</v>
      </c>
      <c r="Y162">
        <v>217775.8431</v>
      </c>
      <c r="Z162">
        <v>214572.44010000001</v>
      </c>
      <c r="AA162">
        <v>211137.32629999999</v>
      </c>
      <c r="AB162">
        <v>207721.75169999999</v>
      </c>
      <c r="AC162">
        <v>204306.06090000001</v>
      </c>
      <c r="AD162">
        <v>201524.16020000001</v>
      </c>
      <c r="AE162">
        <v>198710.8676</v>
      </c>
      <c r="AF162">
        <v>196551.93350000001</v>
      </c>
      <c r="AG162">
        <v>193997.0809</v>
      </c>
      <c r="AH162">
        <v>191530.59289999999</v>
      </c>
      <c r="AI162">
        <v>189474.61120000001</v>
      </c>
      <c r="AJ162">
        <v>187515.10010000001</v>
      </c>
      <c r="AK162">
        <v>185664.7929</v>
      </c>
      <c r="AL162">
        <v>183877.6832</v>
      </c>
      <c r="AM162">
        <v>182134.32879999999</v>
      </c>
      <c r="AN162">
        <v>180185.14970000001</v>
      </c>
      <c r="AO162">
        <v>178135.77480000001</v>
      </c>
      <c r="AP162">
        <v>176046.56659999999</v>
      </c>
      <c r="AQ162">
        <v>173976.30859999999</v>
      </c>
      <c r="AR162">
        <v>171896.1845</v>
      </c>
      <c r="AS162">
        <v>170372.8835</v>
      </c>
      <c r="AT162">
        <v>168794.8217</v>
      </c>
      <c r="AU162">
        <v>167178.3144</v>
      </c>
      <c r="AV162">
        <v>165550.13279999999</v>
      </c>
      <c r="AW162">
        <v>164031.1856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784287.51379999996</v>
      </c>
      <c r="G163">
        <v>759414.9094</v>
      </c>
      <c r="H163">
        <v>740363.80050000001</v>
      </c>
      <c r="I163">
        <v>774801.00419999997</v>
      </c>
      <c r="J163">
        <v>760793.97849999997</v>
      </c>
      <c r="K163">
        <v>748152.97770000005</v>
      </c>
      <c r="L163">
        <v>702661.38139999995</v>
      </c>
      <c r="M163">
        <v>714594.62569999998</v>
      </c>
      <c r="N163">
        <v>692515.80149999994</v>
      </c>
      <c r="O163">
        <v>674843.43389999995</v>
      </c>
      <c r="P163">
        <v>654794.55989999999</v>
      </c>
      <c r="Q163">
        <v>621033.77850000001</v>
      </c>
      <c r="R163">
        <v>572928.2389</v>
      </c>
      <c r="S163">
        <v>527840.52390000003</v>
      </c>
      <c r="T163">
        <v>513745.73430000001</v>
      </c>
      <c r="U163">
        <v>507306.7083</v>
      </c>
      <c r="V163">
        <v>507157.04840000003</v>
      </c>
      <c r="W163">
        <v>504014.14289999998</v>
      </c>
      <c r="X163">
        <v>501101.33419999998</v>
      </c>
      <c r="Y163">
        <v>502864.78889999999</v>
      </c>
      <c r="Z163">
        <v>505785.6545</v>
      </c>
      <c r="AA163">
        <v>508398.78009999997</v>
      </c>
      <c r="AB163">
        <v>510491.24349999998</v>
      </c>
      <c r="AC163">
        <v>512408.58779999998</v>
      </c>
      <c r="AD163">
        <v>515217.1605</v>
      </c>
      <c r="AE163">
        <v>518023.70480000001</v>
      </c>
      <c r="AF163">
        <v>520883.7193</v>
      </c>
      <c r="AG163">
        <v>523675.43560000003</v>
      </c>
      <c r="AH163">
        <v>526603.97919999994</v>
      </c>
      <c r="AI163">
        <v>532634.68649999995</v>
      </c>
      <c r="AJ163">
        <v>538947.34389999998</v>
      </c>
      <c r="AK163">
        <v>545566.38659999997</v>
      </c>
      <c r="AL163">
        <v>552313.73470000003</v>
      </c>
      <c r="AM163">
        <v>559215.2389</v>
      </c>
      <c r="AN163">
        <v>565886.58070000005</v>
      </c>
      <c r="AO163">
        <v>572688.80310000002</v>
      </c>
      <c r="AP163">
        <v>579463.5858</v>
      </c>
      <c r="AQ163">
        <v>586244.4693</v>
      </c>
      <c r="AR163">
        <v>592853.34100000001</v>
      </c>
      <c r="AS163">
        <v>599483.79909999995</v>
      </c>
      <c r="AT163">
        <v>605861.65170000005</v>
      </c>
      <c r="AU163">
        <v>611936.64390000002</v>
      </c>
      <c r="AV163">
        <v>617800.52060000005</v>
      </c>
      <c r="AW163">
        <v>623986.1398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5229912.159</v>
      </c>
      <c r="G164">
        <v>5007487.949</v>
      </c>
      <c r="H164">
        <v>4905343.5539999995</v>
      </c>
      <c r="I164">
        <v>4884143.0020000003</v>
      </c>
      <c r="J164">
        <v>4878344.03</v>
      </c>
      <c r="K164">
        <v>4627608.6560000004</v>
      </c>
      <c r="L164">
        <v>4455277.8049999997</v>
      </c>
      <c r="M164">
        <v>4445160.46</v>
      </c>
      <c r="N164">
        <v>4437464.13</v>
      </c>
      <c r="O164">
        <v>4404014.8030000003</v>
      </c>
      <c r="P164">
        <v>4278931.5420000004</v>
      </c>
      <c r="Q164">
        <v>4014621.378</v>
      </c>
      <c r="R164">
        <v>3724599.8450000002</v>
      </c>
      <c r="S164">
        <v>3559217.7379999999</v>
      </c>
      <c r="T164">
        <v>3481146.68</v>
      </c>
      <c r="U164">
        <v>3458792.548</v>
      </c>
      <c r="V164">
        <v>3475647.1129999999</v>
      </c>
      <c r="W164">
        <v>3470394.08</v>
      </c>
      <c r="X164">
        <v>3467514.7459999998</v>
      </c>
      <c r="Y164">
        <v>3497954.5690000001</v>
      </c>
      <c r="Z164">
        <v>3539358.0839999998</v>
      </c>
      <c r="AA164">
        <v>3581631.602</v>
      </c>
      <c r="AB164">
        <v>3622292.8709999998</v>
      </c>
      <c r="AC164">
        <v>3661724.8309999998</v>
      </c>
      <c r="AD164">
        <v>3703632.747</v>
      </c>
      <c r="AE164">
        <v>3742088.33</v>
      </c>
      <c r="AF164">
        <v>3777121.716</v>
      </c>
      <c r="AG164">
        <v>3807783.8360000001</v>
      </c>
      <c r="AH164">
        <v>3835622.9389999998</v>
      </c>
      <c r="AI164">
        <v>3883835.8369999998</v>
      </c>
      <c r="AJ164">
        <v>3932394.3059999999</v>
      </c>
      <c r="AK164">
        <v>3981515.3870000001</v>
      </c>
      <c r="AL164">
        <v>4030971.7409999999</v>
      </c>
      <c r="AM164">
        <v>4081543.7250000001</v>
      </c>
      <c r="AN164">
        <v>4126144.4070000001</v>
      </c>
      <c r="AO164">
        <v>4170376.676</v>
      </c>
      <c r="AP164">
        <v>4214403.2029999997</v>
      </c>
      <c r="AQ164">
        <v>4258466.7520000003</v>
      </c>
      <c r="AR164">
        <v>4302412.3229999999</v>
      </c>
      <c r="AS164">
        <v>4346137.1320000002</v>
      </c>
      <c r="AT164">
        <v>4388271.3420000002</v>
      </c>
      <c r="AU164">
        <v>4428888.6619999995</v>
      </c>
      <c r="AV164">
        <v>4468380.1880000001</v>
      </c>
      <c r="AW164">
        <v>4507739.3459999999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736603.50450000004</v>
      </c>
      <c r="G165">
        <v>688415.35820000002</v>
      </c>
      <c r="H165">
        <v>586688.47030000004</v>
      </c>
      <c r="I165">
        <v>618403.48060000001</v>
      </c>
      <c r="J165">
        <v>602335.63970000006</v>
      </c>
      <c r="K165">
        <v>567631.35939999996</v>
      </c>
      <c r="L165">
        <v>536428.48860000004</v>
      </c>
      <c r="M165">
        <v>522641.81949999998</v>
      </c>
      <c r="N165">
        <v>527115.39289999998</v>
      </c>
      <c r="O165">
        <v>527487.47409999999</v>
      </c>
      <c r="P165">
        <v>512340.94020000001</v>
      </c>
      <c r="Q165">
        <v>478179.26010000001</v>
      </c>
      <c r="R165">
        <v>441628.35759999999</v>
      </c>
      <c r="S165">
        <v>398203.71019999997</v>
      </c>
      <c r="T165">
        <v>369980.5589</v>
      </c>
      <c r="U165">
        <v>353934.53149999998</v>
      </c>
      <c r="V165">
        <v>345962.06709999999</v>
      </c>
      <c r="W165">
        <v>338466.00150000001</v>
      </c>
      <c r="X165">
        <v>332630.26549999998</v>
      </c>
      <c r="Y165">
        <v>332439.15139999997</v>
      </c>
      <c r="Z165">
        <v>334112.13250000001</v>
      </c>
      <c r="AA165">
        <v>336116.12150000001</v>
      </c>
      <c r="AB165">
        <v>338000.81140000001</v>
      </c>
      <c r="AC165">
        <v>339829.7855</v>
      </c>
      <c r="AD165">
        <v>342061.0453</v>
      </c>
      <c r="AE165">
        <v>344234.15409999999</v>
      </c>
      <c r="AF165">
        <v>346436.92729999998</v>
      </c>
      <c r="AG165">
        <v>348625.50069999998</v>
      </c>
      <c r="AH165">
        <v>350934.67249999999</v>
      </c>
      <c r="AI165">
        <v>355397.95400000003</v>
      </c>
      <c r="AJ165">
        <v>360104.82040000003</v>
      </c>
      <c r="AK165">
        <v>364985.12070000003</v>
      </c>
      <c r="AL165">
        <v>369922.87319999997</v>
      </c>
      <c r="AM165">
        <v>374897.45079999999</v>
      </c>
      <c r="AN165">
        <v>379245.10100000002</v>
      </c>
      <c r="AO165">
        <v>383455.51819999999</v>
      </c>
      <c r="AP165">
        <v>387474.0331</v>
      </c>
      <c r="AQ165">
        <v>391335.6557</v>
      </c>
      <c r="AR165">
        <v>395020.3124</v>
      </c>
      <c r="AS165">
        <v>398547.97869999998</v>
      </c>
      <c r="AT165">
        <v>401767.14039999997</v>
      </c>
      <c r="AU165">
        <v>404738.71659999999</v>
      </c>
      <c r="AV165">
        <v>407527.81050000002</v>
      </c>
      <c r="AW165">
        <v>410288.03889999999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1502935.453</v>
      </c>
      <c r="G166">
        <v>1386160.4709999999</v>
      </c>
      <c r="H166">
        <v>1185178.0870000001</v>
      </c>
      <c r="I166">
        <v>1215666.9269999999</v>
      </c>
      <c r="J166">
        <v>1336065.933</v>
      </c>
      <c r="K166">
        <v>1211863.3659999999</v>
      </c>
      <c r="L166">
        <v>1144030.594</v>
      </c>
      <c r="M166">
        <v>1147657.2120000001</v>
      </c>
      <c r="N166">
        <v>1135481.5049999999</v>
      </c>
      <c r="O166">
        <v>1160414.79</v>
      </c>
      <c r="P166">
        <v>1162692.5959999999</v>
      </c>
      <c r="Q166">
        <v>1130387.7250000001</v>
      </c>
      <c r="R166">
        <v>1078162.5419999999</v>
      </c>
      <c r="S166">
        <v>1026590.577</v>
      </c>
      <c r="T166">
        <v>994010.19099999999</v>
      </c>
      <c r="U166">
        <v>977666.10699999996</v>
      </c>
      <c r="V166">
        <v>972918.34620000003</v>
      </c>
      <c r="W166">
        <v>959137.66009999998</v>
      </c>
      <c r="X166">
        <v>943457.13679999998</v>
      </c>
      <c r="Y166">
        <v>936863.08239999996</v>
      </c>
      <c r="Z166">
        <v>934750.61349999998</v>
      </c>
      <c r="AA166">
        <v>933670.64740000002</v>
      </c>
      <c r="AB166">
        <v>932852.37800000003</v>
      </c>
      <c r="AC166">
        <v>932495.26930000004</v>
      </c>
      <c r="AD166">
        <v>933655.88589999999</v>
      </c>
      <c r="AE166">
        <v>934678.78130000003</v>
      </c>
      <c r="AF166">
        <v>935644.43440000003</v>
      </c>
      <c r="AG166">
        <v>936318.33660000004</v>
      </c>
      <c r="AH166">
        <v>937097.97629999998</v>
      </c>
      <c r="AI166">
        <v>943232.38749999995</v>
      </c>
      <c r="AJ166">
        <v>949747.49789999996</v>
      </c>
      <c r="AK166">
        <v>956702.152</v>
      </c>
      <c r="AL166">
        <v>963798.21270000003</v>
      </c>
      <c r="AM166">
        <v>971099.2598</v>
      </c>
      <c r="AN166">
        <v>975378.13560000004</v>
      </c>
      <c r="AO166">
        <v>978310.09719999996</v>
      </c>
      <c r="AP166">
        <v>980148.14249999996</v>
      </c>
      <c r="AQ166">
        <v>981178.60750000004</v>
      </c>
      <c r="AR166">
        <v>981308.85069999995</v>
      </c>
      <c r="AS166">
        <v>981929.90289999999</v>
      </c>
      <c r="AT166">
        <v>982435.16760000004</v>
      </c>
      <c r="AU166">
        <v>982701.23629999999</v>
      </c>
      <c r="AV166">
        <v>982734.05700000003</v>
      </c>
      <c r="AW166">
        <v>982922.58869999996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1884417.1680000001</v>
      </c>
      <c r="G167">
        <v>1748242.4950000001</v>
      </c>
      <c r="H167">
        <v>1474938.031</v>
      </c>
      <c r="I167">
        <v>1518658.004</v>
      </c>
      <c r="J167">
        <v>1696580.18</v>
      </c>
      <c r="K167">
        <v>1535772.368</v>
      </c>
      <c r="L167">
        <v>1444274.061</v>
      </c>
      <c r="M167">
        <v>1442223.091</v>
      </c>
      <c r="N167">
        <v>1402356.9979999999</v>
      </c>
      <c r="O167">
        <v>1443825.25</v>
      </c>
      <c r="P167">
        <v>1479351.9720000001</v>
      </c>
      <c r="Q167">
        <v>1475066.65</v>
      </c>
      <c r="R167">
        <v>1427138.5090000001</v>
      </c>
      <c r="S167">
        <v>1376757.9609999999</v>
      </c>
      <c r="T167">
        <v>1308120.0870000001</v>
      </c>
      <c r="U167">
        <v>1265139.3130000001</v>
      </c>
      <c r="V167">
        <v>1258572.5959999999</v>
      </c>
      <c r="W167">
        <v>1216827.0689999999</v>
      </c>
      <c r="X167">
        <v>1175812.3640000001</v>
      </c>
      <c r="Y167">
        <v>1136857.628</v>
      </c>
      <c r="Z167">
        <v>1111948.487</v>
      </c>
      <c r="AA167">
        <v>1088835.858</v>
      </c>
      <c r="AB167">
        <v>1065365.6340000001</v>
      </c>
      <c r="AC167">
        <v>1042890.28</v>
      </c>
      <c r="AD167">
        <v>1024441.045</v>
      </c>
      <c r="AE167">
        <v>1005874.554</v>
      </c>
      <c r="AF167">
        <v>987846.66029999999</v>
      </c>
      <c r="AG167">
        <v>970359.63370000001</v>
      </c>
      <c r="AH167">
        <v>955166.59439999994</v>
      </c>
      <c r="AI167">
        <v>944291.4375</v>
      </c>
      <c r="AJ167">
        <v>933762.97790000006</v>
      </c>
      <c r="AK167">
        <v>925523.66330000001</v>
      </c>
      <c r="AL167">
        <v>917636.55420000001</v>
      </c>
      <c r="AM167">
        <v>909894.77410000004</v>
      </c>
      <c r="AN167">
        <v>900235.21340000001</v>
      </c>
      <c r="AO167">
        <v>889156.32869999995</v>
      </c>
      <c r="AP167">
        <v>877464.45539999998</v>
      </c>
      <c r="AQ167">
        <v>866522.1899</v>
      </c>
      <c r="AR167">
        <v>854336.15379999997</v>
      </c>
      <c r="AS167">
        <v>843756.04870000004</v>
      </c>
      <c r="AT167">
        <v>833832.60340000002</v>
      </c>
      <c r="AU167">
        <v>823863.43039999995</v>
      </c>
      <c r="AV167">
        <v>814133.13740000001</v>
      </c>
      <c r="AW167">
        <v>808278.08609999996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2378536.0109999999</v>
      </c>
      <c r="G168">
        <v>2237787.9730000002</v>
      </c>
      <c r="H168">
        <v>1981112.5060000001</v>
      </c>
      <c r="I168">
        <v>2073721.416</v>
      </c>
      <c r="J168">
        <v>1972041.567</v>
      </c>
      <c r="K168">
        <v>1812564.622</v>
      </c>
      <c r="L168">
        <v>1761943.8729999999</v>
      </c>
      <c r="M168">
        <v>1721784.3430000001</v>
      </c>
      <c r="N168">
        <v>1750434.8759999999</v>
      </c>
      <c r="O168">
        <v>1756121.635</v>
      </c>
      <c r="P168">
        <v>1727609.902</v>
      </c>
      <c r="Q168">
        <v>1645465.564</v>
      </c>
      <c r="R168">
        <v>1539442.9310000001</v>
      </c>
      <c r="S168">
        <v>1459471.8540000001</v>
      </c>
      <c r="T168">
        <v>1407191.7930000001</v>
      </c>
      <c r="U168">
        <v>1383569.7220000001</v>
      </c>
      <c r="V168">
        <v>1375576.419</v>
      </c>
      <c r="W168">
        <v>1350539.327</v>
      </c>
      <c r="X168">
        <v>1319152.4439999999</v>
      </c>
      <c r="Y168">
        <v>1297544.568</v>
      </c>
      <c r="Z168">
        <v>1279182.0330000001</v>
      </c>
      <c r="AA168">
        <v>1260300.4709999999</v>
      </c>
      <c r="AB168">
        <v>1240860.1580000001</v>
      </c>
      <c r="AC168">
        <v>1221695.6399999999</v>
      </c>
      <c r="AD168">
        <v>1205425.5060000001</v>
      </c>
      <c r="AE168">
        <v>1189537.2</v>
      </c>
      <c r="AF168">
        <v>1174067.129</v>
      </c>
      <c r="AG168">
        <v>1158696.372</v>
      </c>
      <c r="AH168">
        <v>1143875.9850000001</v>
      </c>
      <c r="AI168">
        <v>1136048.9620000001</v>
      </c>
      <c r="AJ168">
        <v>1128933.3259999999</v>
      </c>
      <c r="AK168">
        <v>1122488.213</v>
      </c>
      <c r="AL168">
        <v>1116318.702</v>
      </c>
      <c r="AM168">
        <v>1110458.5079999999</v>
      </c>
      <c r="AN168">
        <v>1101784.7830000001</v>
      </c>
      <c r="AO168">
        <v>1092241.4909999999</v>
      </c>
      <c r="AP168">
        <v>1082039.78</v>
      </c>
      <c r="AQ168">
        <v>1071468.0549999999</v>
      </c>
      <c r="AR168">
        <v>1060437.162</v>
      </c>
      <c r="AS168">
        <v>1049915.4920000001</v>
      </c>
      <c r="AT168">
        <v>1039238.928</v>
      </c>
      <c r="AU168">
        <v>1028381.564</v>
      </c>
      <c r="AV168">
        <v>1017415.784</v>
      </c>
      <c r="AW168">
        <v>1006778.102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4802925.8370000003</v>
      </c>
      <c r="G169">
        <v>4788022.1380000003</v>
      </c>
      <c r="H169">
        <v>4445889.25</v>
      </c>
      <c r="I169">
        <v>4600297.3190000001</v>
      </c>
      <c r="J169">
        <v>4607809.28</v>
      </c>
      <c r="K169">
        <v>4411132.4000000004</v>
      </c>
      <c r="L169">
        <v>4334225.6289999997</v>
      </c>
      <c r="M169">
        <v>4288480.2980000004</v>
      </c>
      <c r="N169">
        <v>4346199.9139999999</v>
      </c>
      <c r="O169">
        <v>4464392.9510000004</v>
      </c>
      <c r="P169">
        <v>4488833.0149999997</v>
      </c>
      <c r="Q169">
        <v>4394980.9730000002</v>
      </c>
      <c r="R169">
        <v>4244949.7699999996</v>
      </c>
      <c r="S169">
        <v>4001854.5920000002</v>
      </c>
      <c r="T169">
        <v>3884755.5639999998</v>
      </c>
      <c r="U169">
        <v>3829559.8139999998</v>
      </c>
      <c r="V169">
        <v>3816266.8590000002</v>
      </c>
      <c r="W169">
        <v>3774806.7239999999</v>
      </c>
      <c r="X169">
        <v>3725074.5890000002</v>
      </c>
      <c r="Y169">
        <v>3700641.2609999999</v>
      </c>
      <c r="Z169">
        <v>3687371.605</v>
      </c>
      <c r="AA169">
        <v>3676893.2969999998</v>
      </c>
      <c r="AB169">
        <v>3667102.1329999999</v>
      </c>
      <c r="AC169">
        <v>3658975.3480000002</v>
      </c>
      <c r="AD169">
        <v>3657095.8</v>
      </c>
      <c r="AE169">
        <v>3655512.2829999998</v>
      </c>
      <c r="AF169">
        <v>3654502.298</v>
      </c>
      <c r="AG169">
        <v>3653164.852</v>
      </c>
      <c r="AH169">
        <v>3652705.8059999999</v>
      </c>
      <c r="AI169">
        <v>3673615.0589999999</v>
      </c>
      <c r="AJ169">
        <v>3696129.892</v>
      </c>
      <c r="AK169">
        <v>3720042.2319999998</v>
      </c>
      <c r="AL169">
        <v>3744359.5210000002</v>
      </c>
      <c r="AM169">
        <v>3769213.6469999999</v>
      </c>
      <c r="AN169">
        <v>3785599.051</v>
      </c>
      <c r="AO169">
        <v>3799385.34</v>
      </c>
      <c r="AP169">
        <v>3810956.0049999999</v>
      </c>
      <c r="AQ169">
        <v>3820966.7740000002</v>
      </c>
      <c r="AR169">
        <v>3829063.8139999998</v>
      </c>
      <c r="AS169">
        <v>3836562.102</v>
      </c>
      <c r="AT169">
        <v>3842318.29</v>
      </c>
      <c r="AU169">
        <v>3846342.6719999998</v>
      </c>
      <c r="AV169">
        <v>3848873.2560000001</v>
      </c>
      <c r="AW169">
        <v>3851271.7080000001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3958037.1639999999</v>
      </c>
      <c r="F170">
        <v>3972125.5950000002</v>
      </c>
      <c r="G170">
        <v>4001968.6129999999</v>
      </c>
      <c r="H170">
        <v>3699728.3730000001</v>
      </c>
      <c r="I170">
        <v>3853069.125</v>
      </c>
      <c r="J170">
        <v>3937877.7489999998</v>
      </c>
      <c r="K170">
        <v>3889735.9870000002</v>
      </c>
      <c r="L170">
        <v>3877294.108</v>
      </c>
      <c r="M170">
        <v>3860878.4380000001</v>
      </c>
      <c r="N170">
        <v>3860260.7480000001</v>
      </c>
      <c r="O170">
        <v>3916235.5469999998</v>
      </c>
      <c r="P170">
        <v>3956707.5750000002</v>
      </c>
      <c r="Q170">
        <v>3942591.9580000001</v>
      </c>
      <c r="R170">
        <v>3853573.8679999998</v>
      </c>
      <c r="S170">
        <v>3688846.2719999999</v>
      </c>
      <c r="T170">
        <v>3623039.8470000001</v>
      </c>
      <c r="U170">
        <v>3573107.6269999999</v>
      </c>
      <c r="V170">
        <v>3544673.6439999999</v>
      </c>
      <c r="W170">
        <v>3497077.8119999999</v>
      </c>
      <c r="X170">
        <v>3450563.98</v>
      </c>
      <c r="Y170">
        <v>3437327.4029999999</v>
      </c>
      <c r="Z170">
        <v>3437195.06</v>
      </c>
      <c r="AA170">
        <v>3442024.1839999999</v>
      </c>
      <c r="AB170">
        <v>3447889.375</v>
      </c>
      <c r="AC170">
        <v>3454846.798</v>
      </c>
      <c r="AD170">
        <v>3468144.7</v>
      </c>
      <c r="AE170">
        <v>3482518.8709999998</v>
      </c>
      <c r="AF170">
        <v>3497863.7220000001</v>
      </c>
      <c r="AG170">
        <v>3513221.8360000001</v>
      </c>
      <c r="AH170">
        <v>3529291.074</v>
      </c>
      <c r="AI170">
        <v>3565956.446</v>
      </c>
      <c r="AJ170">
        <v>3603890.1409999998</v>
      </c>
      <c r="AK170">
        <v>3642791.031</v>
      </c>
      <c r="AL170">
        <v>3682086.9509999999</v>
      </c>
      <c r="AM170">
        <v>3722020.202</v>
      </c>
      <c r="AN170">
        <v>3756522.5240000002</v>
      </c>
      <c r="AO170">
        <v>3790535.3169999998</v>
      </c>
      <c r="AP170">
        <v>3824094.1</v>
      </c>
      <c r="AQ170">
        <v>3857268.267</v>
      </c>
      <c r="AR170">
        <v>3890008.5359999998</v>
      </c>
      <c r="AS170">
        <v>3920669.5469999998</v>
      </c>
      <c r="AT170">
        <v>3949743.13</v>
      </c>
      <c r="AU170">
        <v>3977532.5819999999</v>
      </c>
      <c r="AV170">
        <v>4004252.639</v>
      </c>
      <c r="AW170">
        <v>4030067.986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286154.96710000001</v>
      </c>
      <c r="G171">
        <v>271479.61979999999</v>
      </c>
      <c r="H171">
        <v>232180.0814</v>
      </c>
      <c r="I171">
        <v>243239.9657</v>
      </c>
      <c r="J171">
        <v>244875.60190000001</v>
      </c>
      <c r="K171">
        <v>224191.35990000001</v>
      </c>
      <c r="L171">
        <v>206795.98869999999</v>
      </c>
      <c r="M171">
        <v>199960.45199999999</v>
      </c>
      <c r="N171">
        <v>208048.51639999999</v>
      </c>
      <c r="O171">
        <v>207103.82029999999</v>
      </c>
      <c r="P171">
        <v>198469.19779999999</v>
      </c>
      <c r="Q171">
        <v>182457.3792</v>
      </c>
      <c r="R171">
        <v>165543.00080000001</v>
      </c>
      <c r="S171">
        <v>149244.33559999999</v>
      </c>
      <c r="T171">
        <v>138454.6887</v>
      </c>
      <c r="U171">
        <v>132831.7206</v>
      </c>
      <c r="V171">
        <v>130327.9463</v>
      </c>
      <c r="W171">
        <v>127023.01730000001</v>
      </c>
      <c r="X171">
        <v>123754.0371</v>
      </c>
      <c r="Y171">
        <v>121701.77959999999</v>
      </c>
      <c r="Z171">
        <v>120311.6421</v>
      </c>
      <c r="AA171">
        <v>119024.7251</v>
      </c>
      <c r="AB171">
        <v>117759.78569999999</v>
      </c>
      <c r="AC171">
        <v>116565.0487</v>
      </c>
      <c r="AD171">
        <v>115578.439</v>
      </c>
      <c r="AE171">
        <v>114599.50870000001</v>
      </c>
      <c r="AF171">
        <v>113670.02190000001</v>
      </c>
      <c r="AG171">
        <v>112776.6149</v>
      </c>
      <c r="AH171">
        <v>111987.2208</v>
      </c>
      <c r="AI171">
        <v>111907.85400000001</v>
      </c>
      <c r="AJ171">
        <v>111936.3048</v>
      </c>
      <c r="AK171">
        <v>112083.1156</v>
      </c>
      <c r="AL171">
        <v>112285.0478</v>
      </c>
      <c r="AM171">
        <v>112537.6433</v>
      </c>
      <c r="AN171">
        <v>112551.4402</v>
      </c>
      <c r="AO171">
        <v>112507.28479999999</v>
      </c>
      <c r="AP171">
        <v>112427.8459</v>
      </c>
      <c r="AQ171">
        <v>112354.0327</v>
      </c>
      <c r="AR171">
        <v>112257.6059</v>
      </c>
      <c r="AS171">
        <v>112189.7635</v>
      </c>
      <c r="AT171">
        <v>112090.4276</v>
      </c>
      <c r="AU171">
        <v>111966.7935</v>
      </c>
      <c r="AV171">
        <v>111839.1446</v>
      </c>
      <c r="AW171">
        <v>111794.6176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2087261.5989999999</v>
      </c>
      <c r="G172">
        <v>1900834.79</v>
      </c>
      <c r="H172">
        <v>1546766.7050000001</v>
      </c>
      <c r="I172">
        <v>1687274.8840000001</v>
      </c>
      <c r="J172">
        <v>1689209.551</v>
      </c>
      <c r="K172">
        <v>1554222.649</v>
      </c>
      <c r="L172">
        <v>1523254.176</v>
      </c>
      <c r="M172">
        <v>1528267.257</v>
      </c>
      <c r="N172">
        <v>1505320.18</v>
      </c>
      <c r="O172">
        <v>1506945.808</v>
      </c>
      <c r="P172">
        <v>1464187.787</v>
      </c>
      <c r="Q172">
        <v>1377785.7779999999</v>
      </c>
      <c r="R172">
        <v>1290580.8230000001</v>
      </c>
      <c r="S172">
        <v>1211614.325</v>
      </c>
      <c r="T172">
        <v>1167579.8219999999</v>
      </c>
      <c r="U172">
        <v>1154450.081</v>
      </c>
      <c r="V172">
        <v>1159267.3929999999</v>
      </c>
      <c r="W172">
        <v>1153326.7590000001</v>
      </c>
      <c r="X172">
        <v>1142563.2490000001</v>
      </c>
      <c r="Y172">
        <v>1138226.598</v>
      </c>
      <c r="Z172">
        <v>1136328.665</v>
      </c>
      <c r="AA172">
        <v>1133647.5260000001</v>
      </c>
      <c r="AB172">
        <v>1130183.9080000001</v>
      </c>
      <c r="AC172">
        <v>1126656.764</v>
      </c>
      <c r="AD172">
        <v>1124402.0930000001</v>
      </c>
      <c r="AE172">
        <v>1121684.6100000001</v>
      </c>
      <c r="AF172">
        <v>1118833.202</v>
      </c>
      <c r="AG172">
        <v>1115664.17</v>
      </c>
      <c r="AH172">
        <v>1112722.415</v>
      </c>
      <c r="AI172">
        <v>1116186.8999999999</v>
      </c>
      <c r="AJ172">
        <v>1120077.199</v>
      </c>
      <c r="AK172">
        <v>1124497.0449999999</v>
      </c>
      <c r="AL172">
        <v>1128995.26</v>
      </c>
      <c r="AM172">
        <v>1133606.1429999999</v>
      </c>
      <c r="AN172">
        <v>1134993.7050000001</v>
      </c>
      <c r="AO172">
        <v>1135184.9779999999</v>
      </c>
      <c r="AP172">
        <v>1134488.554</v>
      </c>
      <c r="AQ172">
        <v>1133295.5649999999</v>
      </c>
      <c r="AR172">
        <v>1131455.4920000001</v>
      </c>
      <c r="AS172">
        <v>1129909.213</v>
      </c>
      <c r="AT172">
        <v>1127983.4140000001</v>
      </c>
      <c r="AU172">
        <v>1125656.598</v>
      </c>
      <c r="AV172">
        <v>1123036.648</v>
      </c>
      <c r="AW172">
        <v>1120767.3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624080.6923</v>
      </c>
      <c r="G173">
        <v>573706.5723</v>
      </c>
      <c r="H173">
        <v>484675.52100000001</v>
      </c>
      <c r="I173">
        <v>522405.24329999997</v>
      </c>
      <c r="J173">
        <v>512981.57419999997</v>
      </c>
      <c r="K173">
        <v>471474.93819999998</v>
      </c>
      <c r="L173">
        <v>448973.5723</v>
      </c>
      <c r="M173">
        <v>447440.31679999997</v>
      </c>
      <c r="N173">
        <v>428908.73609999998</v>
      </c>
      <c r="O173">
        <v>414810.73149999999</v>
      </c>
      <c r="P173">
        <v>382949.2684</v>
      </c>
      <c r="Q173">
        <v>337257.36410000001</v>
      </c>
      <c r="R173">
        <v>299643.42690000002</v>
      </c>
      <c r="S173">
        <v>268571.16749999998</v>
      </c>
      <c r="T173">
        <v>251037.59039999999</v>
      </c>
      <c r="U173">
        <v>243691.96590000001</v>
      </c>
      <c r="V173">
        <v>242527.606</v>
      </c>
      <c r="W173">
        <v>240998.73149999999</v>
      </c>
      <c r="X173">
        <v>239533.408</v>
      </c>
      <c r="Y173">
        <v>240572.9295</v>
      </c>
      <c r="Z173">
        <v>242366.4142</v>
      </c>
      <c r="AA173">
        <v>244146.07579999999</v>
      </c>
      <c r="AB173">
        <v>245765.1532</v>
      </c>
      <c r="AC173">
        <v>247283.94190000001</v>
      </c>
      <c r="AD173">
        <v>248949.66409999999</v>
      </c>
      <c r="AE173">
        <v>250424.86439999999</v>
      </c>
      <c r="AF173">
        <v>251818.2757</v>
      </c>
      <c r="AG173">
        <v>253121.35769999999</v>
      </c>
      <c r="AH173">
        <v>254475.12609999999</v>
      </c>
      <c r="AI173">
        <v>257340.48480000001</v>
      </c>
      <c r="AJ173">
        <v>260343.11420000001</v>
      </c>
      <c r="AK173">
        <v>263488.71730000002</v>
      </c>
      <c r="AL173">
        <v>266670.85700000002</v>
      </c>
      <c r="AM173">
        <v>269888.3394</v>
      </c>
      <c r="AN173">
        <v>272489.46090000001</v>
      </c>
      <c r="AO173">
        <v>274891.11440000002</v>
      </c>
      <c r="AP173">
        <v>277157.12790000002</v>
      </c>
      <c r="AQ173">
        <v>279372.80869999999</v>
      </c>
      <c r="AR173">
        <v>281521.88069999998</v>
      </c>
      <c r="AS173">
        <v>283645.97379999998</v>
      </c>
      <c r="AT173">
        <v>285639.35710000002</v>
      </c>
      <c r="AU173">
        <v>287520.09659999999</v>
      </c>
      <c r="AV173">
        <v>289347.71419999999</v>
      </c>
      <c r="AW173">
        <v>291299.02630000003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9121916.1309999898</v>
      </c>
      <c r="G174">
        <v>8866602.2650000006</v>
      </c>
      <c r="H174">
        <v>7933582.932</v>
      </c>
      <c r="I174">
        <v>8072804.1279999996</v>
      </c>
      <c r="J174">
        <v>8100024.3159999996</v>
      </c>
      <c r="K174">
        <v>7735377.6500000004</v>
      </c>
      <c r="L174">
        <v>7377413.5630000001</v>
      </c>
      <c r="M174">
        <v>7208844.466</v>
      </c>
      <c r="N174">
        <v>7086475.4500000002</v>
      </c>
      <c r="O174">
        <v>7168100.8959999997</v>
      </c>
      <c r="P174">
        <v>7136725.1129999999</v>
      </c>
      <c r="Q174">
        <v>6819275.4560000002</v>
      </c>
      <c r="R174">
        <v>6466392.7419999996</v>
      </c>
      <c r="S174">
        <v>6158384.6600000001</v>
      </c>
      <c r="T174">
        <v>5903241.0439999998</v>
      </c>
      <c r="U174">
        <v>5835027.1699999999</v>
      </c>
      <c r="V174">
        <v>5835081.818</v>
      </c>
      <c r="W174">
        <v>5790436.3229999999</v>
      </c>
      <c r="X174">
        <v>5735308.0520000001</v>
      </c>
      <c r="Y174">
        <v>5714139.2510000002</v>
      </c>
      <c r="Z174">
        <v>5721028.9340000004</v>
      </c>
      <c r="AA174">
        <v>5721584.182</v>
      </c>
      <c r="AB174">
        <v>5714891.8609999996</v>
      </c>
      <c r="AC174">
        <v>5705138.4529999997</v>
      </c>
      <c r="AD174">
        <v>5702140.1189999999</v>
      </c>
      <c r="AE174">
        <v>5697135.7050000001</v>
      </c>
      <c r="AF174">
        <v>5692023.0149999997</v>
      </c>
      <c r="AG174">
        <v>5686073.8830000004</v>
      </c>
      <c r="AH174">
        <v>5681931.773</v>
      </c>
      <c r="AI174">
        <v>5709716.5</v>
      </c>
      <c r="AJ174">
        <v>5740948.4220000003</v>
      </c>
      <c r="AK174">
        <v>5775528.7800000003</v>
      </c>
      <c r="AL174">
        <v>5810888.0029999996</v>
      </c>
      <c r="AM174">
        <v>5846863.5880000005</v>
      </c>
      <c r="AN174">
        <v>5872466.9929999998</v>
      </c>
      <c r="AO174">
        <v>5898724.9979999997</v>
      </c>
      <c r="AP174">
        <v>5923823.4309999999</v>
      </c>
      <c r="AQ174">
        <v>5948872.4309999999</v>
      </c>
      <c r="AR174">
        <v>5971878.7649999997</v>
      </c>
      <c r="AS174">
        <v>5997286.5410000002</v>
      </c>
      <c r="AT174">
        <v>6017009.6210000003</v>
      </c>
      <c r="AU174">
        <v>6033402.1519999998</v>
      </c>
      <c r="AV174">
        <v>6047467.7220000001</v>
      </c>
      <c r="AW174">
        <v>6063939.1160000004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620595.72360000003</v>
      </c>
      <c r="G175">
        <v>602287.99699999997</v>
      </c>
      <c r="H175">
        <v>534968.24959999998</v>
      </c>
      <c r="I175">
        <v>531284.09530000004</v>
      </c>
      <c r="J175">
        <v>545086.68220000004</v>
      </c>
      <c r="K175">
        <v>530999.27350000001</v>
      </c>
      <c r="L175">
        <v>522208.93359999999</v>
      </c>
      <c r="M175">
        <v>487411.6727</v>
      </c>
      <c r="N175">
        <v>445479.14380000002</v>
      </c>
      <c r="O175">
        <v>422827.57740000001</v>
      </c>
      <c r="P175">
        <v>406303.17790000001</v>
      </c>
      <c r="Q175">
        <v>385900.39059999998</v>
      </c>
      <c r="R175">
        <v>364251.94040000002</v>
      </c>
      <c r="S175">
        <v>360676.7279</v>
      </c>
      <c r="T175">
        <v>356393.02389999997</v>
      </c>
      <c r="U175">
        <v>358071.54729999998</v>
      </c>
      <c r="V175">
        <v>375261.30660000001</v>
      </c>
      <c r="W175">
        <v>377135.2427</v>
      </c>
      <c r="X175">
        <v>379598.26510000002</v>
      </c>
      <c r="Y175">
        <v>374818.15980000002</v>
      </c>
      <c r="Z175">
        <v>373812.80729999999</v>
      </c>
      <c r="AA175">
        <v>371981.07789999997</v>
      </c>
      <c r="AB175">
        <v>368808.65879999998</v>
      </c>
      <c r="AC175">
        <v>365276.30050000001</v>
      </c>
      <c r="AD175">
        <v>363307.2525</v>
      </c>
      <c r="AE175">
        <v>360762.20370000001</v>
      </c>
      <c r="AF175">
        <v>358038.77510000003</v>
      </c>
      <c r="AG175">
        <v>355233.2758</v>
      </c>
      <c r="AH175">
        <v>353560.39620000002</v>
      </c>
      <c r="AI175">
        <v>352425.4423</v>
      </c>
      <c r="AJ175">
        <v>350891.62910000002</v>
      </c>
      <c r="AK175">
        <v>350643.21960000001</v>
      </c>
      <c r="AL175">
        <v>350308.4656</v>
      </c>
      <c r="AM175">
        <v>349699.89429999999</v>
      </c>
      <c r="AN175">
        <v>349729.97779999999</v>
      </c>
      <c r="AO175">
        <v>349566.75050000002</v>
      </c>
      <c r="AP175">
        <v>349565.51679999998</v>
      </c>
      <c r="AQ175">
        <v>350783.6531</v>
      </c>
      <c r="AR175">
        <v>351212.92749999999</v>
      </c>
      <c r="AS175">
        <v>352283.83169999998</v>
      </c>
      <c r="AT175">
        <v>353593.03749999998</v>
      </c>
      <c r="AU175">
        <v>354400.91200000001</v>
      </c>
      <c r="AV175">
        <v>355075.42700000003</v>
      </c>
      <c r="AW175">
        <v>359909.33270000003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42669.048860000003</v>
      </c>
      <c r="G176">
        <v>40957.905659999997</v>
      </c>
      <c r="H176">
        <v>38336.144419999997</v>
      </c>
      <c r="I176">
        <v>39685.244330000001</v>
      </c>
      <c r="J176">
        <v>39511.817369999997</v>
      </c>
      <c r="K176">
        <v>38008.517630000002</v>
      </c>
      <c r="L176">
        <v>37876.755449999997</v>
      </c>
      <c r="M176">
        <v>38388.000209999998</v>
      </c>
      <c r="N176">
        <v>37311.424249999996</v>
      </c>
      <c r="O176">
        <v>38919.737910000003</v>
      </c>
      <c r="P176">
        <v>39398.505160000001</v>
      </c>
      <c r="Q176">
        <v>38599.905789999997</v>
      </c>
      <c r="R176">
        <v>37114.95334</v>
      </c>
      <c r="S176">
        <v>34546.83092</v>
      </c>
      <c r="T176">
        <v>33535.51513</v>
      </c>
      <c r="U176">
        <v>33359.822610000003</v>
      </c>
      <c r="V176">
        <v>33780.011729999998</v>
      </c>
      <c r="W176">
        <v>33837.415280000001</v>
      </c>
      <c r="X176">
        <v>33693.059150000001</v>
      </c>
      <c r="Y176">
        <v>33756.196889999999</v>
      </c>
      <c r="Z176">
        <v>33818.917240000002</v>
      </c>
      <c r="AA176">
        <v>33819.046040000001</v>
      </c>
      <c r="AB176">
        <v>33731.657809999997</v>
      </c>
      <c r="AC176">
        <v>33593.198519999998</v>
      </c>
      <c r="AD176">
        <v>33458.598339999997</v>
      </c>
      <c r="AE176">
        <v>33291.418550000002</v>
      </c>
      <c r="AF176">
        <v>33110.963349999998</v>
      </c>
      <c r="AG176">
        <v>32918.909460000003</v>
      </c>
      <c r="AH176">
        <v>32735.350170000002</v>
      </c>
      <c r="AI176">
        <v>32753.779979999999</v>
      </c>
      <c r="AJ176">
        <v>32793.546069999997</v>
      </c>
      <c r="AK176">
        <v>32852.07978</v>
      </c>
      <c r="AL176">
        <v>32917.007839999998</v>
      </c>
      <c r="AM176">
        <v>32987.558709999998</v>
      </c>
      <c r="AN176">
        <v>32998.956010000002</v>
      </c>
      <c r="AO176">
        <v>32997.804660000002</v>
      </c>
      <c r="AP176">
        <v>32985.413130000001</v>
      </c>
      <c r="AQ176">
        <v>32967.739240000003</v>
      </c>
      <c r="AR176">
        <v>32939.753340000003</v>
      </c>
      <c r="AS176">
        <v>32908.643219999998</v>
      </c>
      <c r="AT176">
        <v>32853.674079999997</v>
      </c>
      <c r="AU176">
        <v>32776.217120000001</v>
      </c>
      <c r="AV176">
        <v>32682.047470000001</v>
      </c>
      <c r="AW176">
        <v>32590.143550000001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56874.965049999999</v>
      </c>
      <c r="F177">
        <v>56503.641640000002</v>
      </c>
      <c r="G177">
        <v>53510.73719</v>
      </c>
      <c r="H177">
        <v>47274.807139999997</v>
      </c>
      <c r="I177">
        <v>47857.344709999998</v>
      </c>
      <c r="J177">
        <v>47262.490599999997</v>
      </c>
      <c r="K177">
        <v>45348.760450000002</v>
      </c>
      <c r="L177">
        <v>43926.335570000003</v>
      </c>
      <c r="M177">
        <v>42472.764199999998</v>
      </c>
      <c r="N177">
        <v>38154.168949999999</v>
      </c>
      <c r="O177">
        <v>37953.50649</v>
      </c>
      <c r="P177">
        <v>38057.129050000003</v>
      </c>
      <c r="Q177">
        <v>37954.02779</v>
      </c>
      <c r="R177">
        <v>36003.646890000004</v>
      </c>
      <c r="S177">
        <v>33647.108820000001</v>
      </c>
      <c r="T177">
        <v>32715.38048</v>
      </c>
      <c r="U177">
        <v>32284.814859999999</v>
      </c>
      <c r="V177">
        <v>32203.507099999999</v>
      </c>
      <c r="W177">
        <v>31986.095010000001</v>
      </c>
      <c r="X177">
        <v>31809.08699</v>
      </c>
      <c r="Y177">
        <v>31837.47237</v>
      </c>
      <c r="Z177">
        <v>31821.210319999998</v>
      </c>
      <c r="AA177">
        <v>31712.22349</v>
      </c>
      <c r="AB177">
        <v>31519.558860000001</v>
      </c>
      <c r="AC177">
        <v>31286.567510000001</v>
      </c>
      <c r="AD177">
        <v>92772.568679999997</v>
      </c>
      <c r="AE177">
        <v>153223.48730000001</v>
      </c>
      <c r="AF177">
        <v>212677.88070000001</v>
      </c>
      <c r="AG177">
        <v>271120.73869999999</v>
      </c>
      <c r="AH177">
        <v>328659.00109999999</v>
      </c>
      <c r="AI177">
        <v>387533.31910000002</v>
      </c>
      <c r="AJ177">
        <v>446297.43800000002</v>
      </c>
      <c r="AK177">
        <v>504972.39360000001</v>
      </c>
      <c r="AL177">
        <v>563476.32819999999</v>
      </c>
      <c r="AM177">
        <v>621837.1311</v>
      </c>
      <c r="AN177">
        <v>622099.35759999999</v>
      </c>
      <c r="AO177">
        <v>622640.71389999997</v>
      </c>
      <c r="AP177">
        <v>623305.71109999996</v>
      </c>
      <c r="AQ177">
        <v>624050.56999999995</v>
      </c>
      <c r="AR177">
        <v>624770.89229999995</v>
      </c>
      <c r="AS177">
        <v>625451.14260000002</v>
      </c>
      <c r="AT177">
        <v>626010.77339999995</v>
      </c>
      <c r="AU177">
        <v>626434.11490000004</v>
      </c>
      <c r="AV177">
        <v>626749.78399999999</v>
      </c>
      <c r="AW177">
        <v>627138.8639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55705.634709999998</v>
      </c>
      <c r="F178">
        <v>55433.793949999999</v>
      </c>
      <c r="G178">
        <v>52713.08135</v>
      </c>
      <c r="H178">
        <v>45749.326260000002</v>
      </c>
      <c r="I178">
        <v>46455.360000000001</v>
      </c>
      <c r="J178">
        <v>46676.421029999998</v>
      </c>
      <c r="K178">
        <v>44433.078909999997</v>
      </c>
      <c r="L178">
        <v>42521.003599999996</v>
      </c>
      <c r="M178">
        <v>42072.009259999999</v>
      </c>
      <c r="N178">
        <v>40362.204989999998</v>
      </c>
      <c r="O178">
        <v>40662.050179999998</v>
      </c>
      <c r="P178">
        <v>40927.46243</v>
      </c>
      <c r="Q178">
        <v>40517.103410000003</v>
      </c>
      <c r="R178">
        <v>37794.876199999999</v>
      </c>
      <c r="S178">
        <v>34973.79621</v>
      </c>
      <c r="T178">
        <v>33598.247730000003</v>
      </c>
      <c r="U178">
        <v>32658.23342</v>
      </c>
      <c r="V178">
        <v>32037.20579</v>
      </c>
      <c r="W178">
        <v>31207.26499</v>
      </c>
      <c r="X178">
        <v>30423.410790000002</v>
      </c>
      <c r="Y178">
        <v>30020.32273</v>
      </c>
      <c r="Z178">
        <v>29782.74726</v>
      </c>
      <c r="AA178">
        <v>29572.032599999999</v>
      </c>
      <c r="AB178">
        <v>29372.953300000001</v>
      </c>
      <c r="AC178">
        <v>29207.915679999998</v>
      </c>
      <c r="AD178">
        <v>75336.06826</v>
      </c>
      <c r="AE178">
        <v>121022.02129999999</v>
      </c>
      <c r="AF178">
        <v>166384.71119999999</v>
      </c>
      <c r="AG178">
        <v>211458.1868</v>
      </c>
      <c r="AH178">
        <v>256349.9583</v>
      </c>
      <c r="AI178">
        <v>302804.22690000001</v>
      </c>
      <c r="AJ178">
        <v>349773.26270000002</v>
      </c>
      <c r="AK178">
        <v>397278.14730000001</v>
      </c>
      <c r="AL178">
        <v>445232.52179999999</v>
      </c>
      <c r="AM178">
        <v>493653.9326</v>
      </c>
      <c r="AN178">
        <v>542125.4621</v>
      </c>
      <c r="AO178">
        <v>591091.65119999996</v>
      </c>
      <c r="AP178">
        <v>640282.82810000004</v>
      </c>
      <c r="AQ178">
        <v>689605.1102</v>
      </c>
      <c r="AR178">
        <v>738810.59809999994</v>
      </c>
      <c r="AS178">
        <v>787964.70959999994</v>
      </c>
      <c r="AT178">
        <v>836503.38970000006</v>
      </c>
      <c r="AU178">
        <v>884413.82940000005</v>
      </c>
      <c r="AV178">
        <v>931681.51119999995</v>
      </c>
      <c r="AW178">
        <v>978620.00080000004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269239.19900000002</v>
      </c>
      <c r="G179">
        <v>244061.5331</v>
      </c>
      <c r="H179">
        <v>176226.39249999999</v>
      </c>
      <c r="I179">
        <v>226638.72839999999</v>
      </c>
      <c r="J179">
        <v>193540.09599999999</v>
      </c>
      <c r="K179">
        <v>245143.48560000001</v>
      </c>
      <c r="L179">
        <v>229957.0502</v>
      </c>
      <c r="M179">
        <v>207229.70869999999</v>
      </c>
      <c r="N179">
        <v>176429.7977</v>
      </c>
      <c r="O179">
        <v>136856.68530000001</v>
      </c>
      <c r="P179">
        <v>113535.0873</v>
      </c>
      <c r="Q179">
        <v>95144.665779999996</v>
      </c>
      <c r="R179">
        <v>85345.784369999994</v>
      </c>
      <c r="S179">
        <v>88835.920389999999</v>
      </c>
      <c r="T179">
        <v>87269.68995</v>
      </c>
      <c r="U179">
        <v>87366.943090000001</v>
      </c>
      <c r="V179">
        <v>88522.591119999997</v>
      </c>
      <c r="W179">
        <v>90694.399149999997</v>
      </c>
      <c r="X179">
        <v>92857.837710000007</v>
      </c>
      <c r="Y179">
        <v>94493.794899999906</v>
      </c>
      <c r="Z179">
        <v>95830.203429999994</v>
      </c>
      <c r="AA179">
        <v>96895.78817</v>
      </c>
      <c r="AB179">
        <v>97805.029349999997</v>
      </c>
      <c r="AC179">
        <v>98680.031640000001</v>
      </c>
      <c r="AD179">
        <v>99705.529169999994</v>
      </c>
      <c r="AE179">
        <v>100757.2012</v>
      </c>
      <c r="AF179">
        <v>101850.15059999999</v>
      </c>
      <c r="AG179">
        <v>102966.2451</v>
      </c>
      <c r="AH179">
        <v>104129.2945</v>
      </c>
      <c r="AI179">
        <v>105799.30039999999</v>
      </c>
      <c r="AJ179">
        <v>107491.6416</v>
      </c>
      <c r="AK179">
        <v>109224.09570000001</v>
      </c>
      <c r="AL179">
        <v>110982.8406</v>
      </c>
      <c r="AM179">
        <v>112773.38890000001</v>
      </c>
      <c r="AN179">
        <v>114687.26210000001</v>
      </c>
      <c r="AO179">
        <v>116765.72749999999</v>
      </c>
      <c r="AP179">
        <v>118918.79090000001</v>
      </c>
      <c r="AQ179">
        <v>121111.86960000001</v>
      </c>
      <c r="AR179">
        <v>123306.5024</v>
      </c>
      <c r="AS179">
        <v>125610.75840000001</v>
      </c>
      <c r="AT179">
        <v>127922.3324</v>
      </c>
      <c r="AU179">
        <v>130225.8658</v>
      </c>
      <c r="AV179">
        <v>132511.0626</v>
      </c>
      <c r="AW179">
        <v>134804.2224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229183.6623</v>
      </c>
      <c r="G180">
        <v>229410.0821</v>
      </c>
      <c r="H180">
        <v>178363.4566</v>
      </c>
      <c r="I180">
        <v>186000.47870000001</v>
      </c>
      <c r="J180">
        <v>199350.82819999999</v>
      </c>
      <c r="K180">
        <v>197039.1808</v>
      </c>
      <c r="L180">
        <v>188689.5888</v>
      </c>
      <c r="M180">
        <v>183756.3554</v>
      </c>
      <c r="N180">
        <v>179073.62539999999</v>
      </c>
      <c r="O180">
        <v>170991.16200000001</v>
      </c>
      <c r="P180">
        <v>166056.1874</v>
      </c>
      <c r="Q180">
        <v>161222.59049999999</v>
      </c>
      <c r="R180">
        <v>148034.5974</v>
      </c>
      <c r="S180">
        <v>136491.0551</v>
      </c>
      <c r="T180">
        <v>132079.36499999999</v>
      </c>
      <c r="U180">
        <v>129393.0759</v>
      </c>
      <c r="V180">
        <v>128324.04369999999</v>
      </c>
      <c r="W180">
        <v>127842.2644</v>
      </c>
      <c r="X180">
        <v>127408.9979</v>
      </c>
      <c r="Y180">
        <v>127973.32030000001</v>
      </c>
      <c r="Z180">
        <v>128442.9816</v>
      </c>
      <c r="AA180">
        <v>128607.8897</v>
      </c>
      <c r="AB180">
        <v>128501.9852</v>
      </c>
      <c r="AC180">
        <v>128299.17660000001</v>
      </c>
      <c r="AD180">
        <v>128330.75049999999</v>
      </c>
      <c r="AE180">
        <v>128406.9762</v>
      </c>
      <c r="AF180">
        <v>128535.3465</v>
      </c>
      <c r="AG180">
        <v>128679.8579</v>
      </c>
      <c r="AH180">
        <v>128874.4497</v>
      </c>
      <c r="AI180">
        <v>129868.49370000001</v>
      </c>
      <c r="AJ180">
        <v>130950.35460000001</v>
      </c>
      <c r="AK180">
        <v>132097.1857</v>
      </c>
      <c r="AL180">
        <v>133292.29689999999</v>
      </c>
      <c r="AM180">
        <v>134541.83549999999</v>
      </c>
      <c r="AN180">
        <v>135856.15359999999</v>
      </c>
      <c r="AO180">
        <v>137307.91250000001</v>
      </c>
      <c r="AP180">
        <v>138814.34390000001</v>
      </c>
      <c r="AQ180">
        <v>140343.72519999999</v>
      </c>
      <c r="AR180">
        <v>141859.94469999999</v>
      </c>
      <c r="AS180">
        <v>143452.61110000001</v>
      </c>
      <c r="AT180">
        <v>145038.3567</v>
      </c>
      <c r="AU180">
        <v>146591.09080000001</v>
      </c>
      <c r="AV180">
        <v>148098.9817</v>
      </c>
      <c r="AW180">
        <v>149592.33670000001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8689498.7039999999</v>
      </c>
      <c r="G181">
        <v>9039483.3680000007</v>
      </c>
      <c r="H181">
        <v>9021329.5529999901</v>
      </c>
      <c r="I181">
        <v>9728971.5549999997</v>
      </c>
      <c r="J181">
        <v>10204886.32</v>
      </c>
      <c r="K181">
        <v>10294596.35</v>
      </c>
      <c r="L181">
        <v>10458644.5</v>
      </c>
      <c r="M181">
        <v>10862262.17</v>
      </c>
      <c r="N181">
        <v>11542791.460000001</v>
      </c>
      <c r="O181">
        <v>11372859.960000001</v>
      </c>
      <c r="P181">
        <v>10773198.07</v>
      </c>
      <c r="Q181">
        <v>9704126.034</v>
      </c>
      <c r="R181">
        <v>8586676.9810000006</v>
      </c>
      <c r="S181">
        <v>7616028.2879999997</v>
      </c>
      <c r="T181">
        <v>7272792.9419999998</v>
      </c>
      <c r="U181">
        <v>7046057.0750000002</v>
      </c>
      <c r="V181">
        <v>6908584.7359999996</v>
      </c>
      <c r="W181">
        <v>6827135.2350000003</v>
      </c>
      <c r="X181">
        <v>6773984.1349999998</v>
      </c>
      <c r="Y181">
        <v>6812857.9050000003</v>
      </c>
      <c r="Z181">
        <v>6842882.9670000002</v>
      </c>
      <c r="AA181">
        <v>6839819.5240000002</v>
      </c>
      <c r="AB181">
        <v>6804347.8130000001</v>
      </c>
      <c r="AC181">
        <v>6746006.5789999999</v>
      </c>
      <c r="AD181">
        <v>6679738.773</v>
      </c>
      <c r="AE181">
        <v>6600143.0199999996</v>
      </c>
      <c r="AF181">
        <v>6511689.3669999996</v>
      </c>
      <c r="AG181">
        <v>6415126.3530000001</v>
      </c>
      <c r="AH181">
        <v>6313974.6220000004</v>
      </c>
      <c r="AI181">
        <v>6246113.9230000004</v>
      </c>
      <c r="AJ181">
        <v>6176231.3459999999</v>
      </c>
      <c r="AK181">
        <v>6104317.6320000002</v>
      </c>
      <c r="AL181">
        <v>6029147.6220000004</v>
      </c>
      <c r="AM181">
        <v>5951465.1610000003</v>
      </c>
      <c r="AN181">
        <v>5823426.1789999995</v>
      </c>
      <c r="AO181">
        <v>5679889.926</v>
      </c>
      <c r="AP181">
        <v>5531949.4129999997</v>
      </c>
      <c r="AQ181">
        <v>5384360.0350000001</v>
      </c>
      <c r="AR181">
        <v>5238694.7570000002</v>
      </c>
      <c r="AS181">
        <v>5095235.9749999996</v>
      </c>
      <c r="AT181">
        <v>4952913.4139999999</v>
      </c>
      <c r="AU181">
        <v>4812112.5039999997</v>
      </c>
      <c r="AV181">
        <v>4673618.3640000001</v>
      </c>
      <c r="AW181">
        <v>4538579.983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4797648.8389999997</v>
      </c>
      <c r="G182">
        <v>4892152.9730000002</v>
      </c>
      <c r="H182">
        <v>5158278.3839999996</v>
      </c>
      <c r="I182">
        <v>5346901.1359999999</v>
      </c>
      <c r="J182">
        <v>5438318.3990000002</v>
      </c>
      <c r="K182">
        <v>5440236.5530000003</v>
      </c>
      <c r="L182">
        <v>5506761.392</v>
      </c>
      <c r="M182">
        <v>5630076.9199999999</v>
      </c>
      <c r="N182">
        <v>5895715.5219999999</v>
      </c>
      <c r="O182">
        <v>5751720.2120000003</v>
      </c>
      <c r="P182">
        <v>5359475.1730000004</v>
      </c>
      <c r="Q182">
        <v>4746216.9479999999</v>
      </c>
      <c r="R182">
        <v>4163170.5839999998</v>
      </c>
      <c r="S182">
        <v>3664195.2930000001</v>
      </c>
      <c r="T182">
        <v>3510315.6749999998</v>
      </c>
      <c r="U182">
        <v>3435726.2540000002</v>
      </c>
      <c r="V182">
        <v>3414199.6809999999</v>
      </c>
      <c r="W182">
        <v>3373338.84</v>
      </c>
      <c r="X182">
        <v>3327659.7850000001</v>
      </c>
      <c r="Y182">
        <v>3308414.1189999999</v>
      </c>
      <c r="Z182">
        <v>3281913.3769999999</v>
      </c>
      <c r="AA182">
        <v>3242157.642</v>
      </c>
      <c r="AB182">
        <v>3191409.3760000002</v>
      </c>
      <c r="AC182">
        <v>3133940.5320000001</v>
      </c>
      <c r="AD182">
        <v>3074979.2629999998</v>
      </c>
      <c r="AE182">
        <v>3011829.4929999998</v>
      </c>
      <c r="AF182">
        <v>2946521.6779999998</v>
      </c>
      <c r="AG182">
        <v>2879348.7110000001</v>
      </c>
      <c r="AH182">
        <v>2812002.8640000001</v>
      </c>
      <c r="AI182">
        <v>2761168.8730000001</v>
      </c>
      <c r="AJ182">
        <v>2710965.8859999999</v>
      </c>
      <c r="AK182">
        <v>2661449.1549999998</v>
      </c>
      <c r="AL182">
        <v>2611966.84</v>
      </c>
      <c r="AM182">
        <v>2562781.77</v>
      </c>
      <c r="AN182">
        <v>2503274.02</v>
      </c>
      <c r="AO182">
        <v>2441216.1949999998</v>
      </c>
      <c r="AP182">
        <v>2378673.1940000001</v>
      </c>
      <c r="AQ182">
        <v>2316756.2609999999</v>
      </c>
      <c r="AR182">
        <v>2255764.3810000001</v>
      </c>
      <c r="AS182">
        <v>2196067.0780000002</v>
      </c>
      <c r="AT182">
        <v>2136967.5049999999</v>
      </c>
      <c r="AU182">
        <v>2078510.42</v>
      </c>
      <c r="AV182">
        <v>2021019.301</v>
      </c>
      <c r="AW182">
        <v>1965157.2420000001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0.99396537510000005</v>
      </c>
      <c r="G183">
        <v>0.96138184660000003</v>
      </c>
      <c r="H183">
        <v>0.92054631809999998</v>
      </c>
      <c r="I183">
        <v>0.90686669220000005</v>
      </c>
      <c r="J183">
        <v>0.88331262820000001</v>
      </c>
      <c r="K183">
        <v>0.85083115679999999</v>
      </c>
      <c r="L183">
        <v>0.82428068809999999</v>
      </c>
      <c r="M183">
        <v>0.80723970040000004</v>
      </c>
      <c r="N183">
        <v>0.79818153920000001</v>
      </c>
      <c r="O183">
        <v>0.76879195259999999</v>
      </c>
      <c r="P183">
        <v>0.72756836800000002</v>
      </c>
      <c r="Q183">
        <v>0.67712656630000001</v>
      </c>
      <c r="R183">
        <v>0.63020583559999999</v>
      </c>
      <c r="S183">
        <v>0.60184844920000002</v>
      </c>
      <c r="T183">
        <v>0.59495229640000002</v>
      </c>
      <c r="U183">
        <v>0.5897565937</v>
      </c>
      <c r="V183">
        <v>0.58712490070000001</v>
      </c>
      <c r="W183">
        <v>0.57754159000000005</v>
      </c>
      <c r="X183">
        <v>0.56632717020000001</v>
      </c>
      <c r="Y183">
        <v>0.55492312830000001</v>
      </c>
      <c r="Z183">
        <v>0.54492058980000002</v>
      </c>
      <c r="AA183">
        <v>0.53595607079999996</v>
      </c>
      <c r="AB183">
        <v>0.52756896689999999</v>
      </c>
      <c r="AC183">
        <v>0.51967557590000002</v>
      </c>
      <c r="AD183">
        <v>0.511901669</v>
      </c>
      <c r="AE183">
        <v>0.50411236140000004</v>
      </c>
      <c r="AF183">
        <v>0.49634039299999999</v>
      </c>
      <c r="AG183">
        <v>0.48845702930000001</v>
      </c>
      <c r="AH183">
        <v>0.48068014739999998</v>
      </c>
      <c r="AI183">
        <v>0.47539340260000001</v>
      </c>
      <c r="AJ183">
        <v>0.47006760600000003</v>
      </c>
      <c r="AK183">
        <v>0.46486506360000002</v>
      </c>
      <c r="AL183">
        <v>0.4596726733</v>
      </c>
      <c r="AM183">
        <v>0.45453038690000003</v>
      </c>
      <c r="AN183">
        <v>0.44955996980000001</v>
      </c>
      <c r="AO183">
        <v>0.44468041060000002</v>
      </c>
      <c r="AP183">
        <v>0.4398224724</v>
      </c>
      <c r="AQ183">
        <v>0.4350924108</v>
      </c>
      <c r="AR183">
        <v>0.43037407640000003</v>
      </c>
      <c r="AS183">
        <v>0.42567708319999997</v>
      </c>
      <c r="AT183">
        <v>0.42102541449999997</v>
      </c>
      <c r="AU183">
        <v>0.41640980779999998</v>
      </c>
      <c r="AV183">
        <v>0.41188417449999998</v>
      </c>
      <c r="AW183">
        <v>0.40781023160000002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8252752.8430000003</v>
      </c>
      <c r="G184">
        <v>8009065.7599999998</v>
      </c>
      <c r="H184">
        <v>7303971.5640000002</v>
      </c>
      <c r="I184">
        <v>7071692.2079999996</v>
      </c>
      <c r="J184">
        <v>6925573.7690000003</v>
      </c>
      <c r="K184">
        <v>6703249.6100000003</v>
      </c>
      <c r="L184">
        <v>6379545.5259999996</v>
      </c>
      <c r="M184">
        <v>6048485.2819999997</v>
      </c>
      <c r="N184">
        <v>5655496.7690000003</v>
      </c>
      <c r="O184">
        <v>5780712.4220000003</v>
      </c>
      <c r="P184">
        <v>6056710.7510000002</v>
      </c>
      <c r="Q184">
        <v>6382411.1169999996</v>
      </c>
      <c r="R184">
        <v>6515647.1859999998</v>
      </c>
      <c r="S184">
        <v>9145365.8289999999</v>
      </c>
      <c r="T184">
        <v>7335112.1950000003</v>
      </c>
      <c r="U184">
        <v>5056813.0829999996</v>
      </c>
      <c r="V184">
        <v>2903587.557</v>
      </c>
      <c r="W184">
        <v>2647902.98</v>
      </c>
      <c r="X184">
        <v>2548661.1779999998</v>
      </c>
      <c r="Y184">
        <v>2497690.3960000002</v>
      </c>
      <c r="Z184">
        <v>2459967.15</v>
      </c>
      <c r="AA184">
        <v>2429264.0189999999</v>
      </c>
      <c r="AB184">
        <v>2403451.9380000001</v>
      </c>
      <c r="AC184">
        <v>2380433.8629999999</v>
      </c>
      <c r="AD184">
        <v>2366470.48</v>
      </c>
      <c r="AE184">
        <v>2355668.7999999998</v>
      </c>
      <c r="AF184">
        <v>2347218.0260000001</v>
      </c>
      <c r="AG184">
        <v>2340220.1370000001</v>
      </c>
      <c r="AH184">
        <v>2334841.83</v>
      </c>
      <c r="AI184">
        <v>2343288.0290000001</v>
      </c>
      <c r="AJ184">
        <v>2352406.5260000001</v>
      </c>
      <c r="AK184">
        <v>2362170.7459999998</v>
      </c>
      <c r="AL184">
        <v>2372269.1949999998</v>
      </c>
      <c r="AM184">
        <v>2382690.2059999998</v>
      </c>
      <c r="AN184">
        <v>2392311.4909999999</v>
      </c>
      <c r="AO184">
        <v>2402137.1830000002</v>
      </c>
      <c r="AP184">
        <v>2411996.3420000002</v>
      </c>
      <c r="AQ184">
        <v>2421876.8590000002</v>
      </c>
      <c r="AR184">
        <v>2431373.057</v>
      </c>
      <c r="AS184">
        <v>3246649.19</v>
      </c>
      <c r="AT184">
        <v>4166393.361</v>
      </c>
      <c r="AU184">
        <v>5101048.4119999995</v>
      </c>
      <c r="AV184">
        <v>6036604.4819999998</v>
      </c>
      <c r="AW184">
        <v>6972133.7740000002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480702.34129999997</v>
      </c>
      <c r="G185">
        <v>470178.04129999998</v>
      </c>
      <c r="H185">
        <v>452202.20039999997</v>
      </c>
      <c r="I185">
        <v>460423.19439999998</v>
      </c>
      <c r="J185">
        <v>522061.07740000001</v>
      </c>
      <c r="K185">
        <v>571991.5074</v>
      </c>
      <c r="L185">
        <v>634821.56610000005</v>
      </c>
      <c r="M185">
        <v>716541.81779999996</v>
      </c>
      <c r="N185">
        <v>818111.85080000001</v>
      </c>
      <c r="O185">
        <v>774551.73919999995</v>
      </c>
      <c r="P185">
        <v>712141.90689999994</v>
      </c>
      <c r="Q185">
        <v>630009.98179999995</v>
      </c>
      <c r="R185">
        <v>550391.32940000005</v>
      </c>
      <c r="S185">
        <v>265880.98359999998</v>
      </c>
      <c r="T185">
        <v>241312.54380000001</v>
      </c>
      <c r="U185">
        <v>224545.9019</v>
      </c>
      <c r="V185">
        <v>210350.48569999999</v>
      </c>
      <c r="W185">
        <v>216107.70989999999</v>
      </c>
      <c r="X185">
        <v>221035.11259999999</v>
      </c>
      <c r="Y185">
        <v>217775.8431</v>
      </c>
      <c r="Z185">
        <v>214572.44010000001</v>
      </c>
      <c r="AA185">
        <v>211137.32629999999</v>
      </c>
      <c r="AB185">
        <v>207721.75169999999</v>
      </c>
      <c r="AC185">
        <v>204306.06090000001</v>
      </c>
      <c r="AD185">
        <v>201524.16020000001</v>
      </c>
      <c r="AE185">
        <v>198710.8676</v>
      </c>
      <c r="AF185">
        <v>196551.93350000001</v>
      </c>
      <c r="AG185">
        <v>193997.0809</v>
      </c>
      <c r="AH185">
        <v>191530.59289999999</v>
      </c>
      <c r="AI185">
        <v>189474.61120000001</v>
      </c>
      <c r="AJ185">
        <v>187515.10010000001</v>
      </c>
      <c r="AK185">
        <v>185664.7929</v>
      </c>
      <c r="AL185">
        <v>183877.6832</v>
      </c>
      <c r="AM185">
        <v>182134.32879999999</v>
      </c>
      <c r="AN185">
        <v>180185.14970000001</v>
      </c>
      <c r="AO185">
        <v>178135.77480000001</v>
      </c>
      <c r="AP185">
        <v>176046.56659999999</v>
      </c>
      <c r="AQ185">
        <v>173976.30859999999</v>
      </c>
      <c r="AR185">
        <v>171896.1845</v>
      </c>
      <c r="AS185">
        <v>170372.8835</v>
      </c>
      <c r="AT185">
        <v>168794.8217</v>
      </c>
      <c r="AU185">
        <v>167178.3144</v>
      </c>
      <c r="AV185">
        <v>165550.13279999999</v>
      </c>
      <c r="AW185">
        <v>164031.1856</v>
      </c>
    </row>
    <row r="186" spans="2:49" x14ac:dyDescent="0.25">
      <c r="B186" t="s">
        <v>470</v>
      </c>
      <c r="C186">
        <v>249095613.33096999</v>
      </c>
      <c r="D186">
        <v>253094923.97525701</v>
      </c>
      <c r="E186">
        <v>257158444.80000001</v>
      </c>
      <c r="F186">
        <v>257724105.80000001</v>
      </c>
      <c r="G186">
        <v>243912329.09999999</v>
      </c>
      <c r="H186">
        <v>223289555</v>
      </c>
      <c r="I186">
        <v>226175562.5</v>
      </c>
      <c r="J186">
        <v>222152991.30000001</v>
      </c>
      <c r="K186">
        <v>208932306.59999999</v>
      </c>
      <c r="L186">
        <v>201886171</v>
      </c>
      <c r="M186">
        <v>199917347.59999999</v>
      </c>
      <c r="N186">
        <v>198576081.5</v>
      </c>
      <c r="O186">
        <v>195796486.69999999</v>
      </c>
      <c r="P186">
        <v>188782930</v>
      </c>
      <c r="Q186">
        <v>179368605.80000001</v>
      </c>
      <c r="R186">
        <v>172775983.5</v>
      </c>
      <c r="S186">
        <v>163318424.59999999</v>
      </c>
      <c r="T186">
        <v>159770054.80000001</v>
      </c>
      <c r="U186">
        <v>158171726</v>
      </c>
      <c r="V186">
        <v>157937354.90000001</v>
      </c>
      <c r="W186">
        <v>156975802</v>
      </c>
      <c r="X186">
        <v>155749666.30000001</v>
      </c>
      <c r="Y186">
        <v>155068472.90000001</v>
      </c>
      <c r="Z186">
        <v>155157052.19999999</v>
      </c>
      <c r="AA186">
        <v>155630740.69999999</v>
      </c>
      <c r="AB186">
        <v>156432441.09999999</v>
      </c>
      <c r="AC186">
        <v>157469845.09999999</v>
      </c>
      <c r="AD186">
        <v>158065530.19999999</v>
      </c>
      <c r="AE186">
        <v>158704589.59999999</v>
      </c>
      <c r="AF186">
        <v>159048566.80000001</v>
      </c>
      <c r="AG186">
        <v>159636544</v>
      </c>
      <c r="AH186">
        <v>160265229.80000001</v>
      </c>
      <c r="AI186">
        <v>160950791.80000001</v>
      </c>
      <c r="AJ186">
        <v>161657145.69999999</v>
      </c>
      <c r="AK186">
        <v>162429529.90000001</v>
      </c>
      <c r="AL186">
        <v>163253595.90000001</v>
      </c>
      <c r="AM186">
        <v>164097125.80000001</v>
      </c>
      <c r="AN186">
        <v>164859580.90000001</v>
      </c>
      <c r="AO186">
        <v>165505303.19999999</v>
      </c>
      <c r="AP186">
        <v>166065370.90000001</v>
      </c>
      <c r="AQ186">
        <v>166599758</v>
      </c>
      <c r="AR186">
        <v>167066359.19999999</v>
      </c>
      <c r="AS186">
        <v>168230928</v>
      </c>
      <c r="AT186">
        <v>169450378.5</v>
      </c>
      <c r="AU186">
        <v>170646296.69999999</v>
      </c>
      <c r="AV186">
        <v>171824181.5</v>
      </c>
      <c r="AW186">
        <v>173114639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41579226.719999999</v>
      </c>
      <c r="G187">
        <v>37531229.490000002</v>
      </c>
      <c r="H187">
        <v>32550394.059999999</v>
      </c>
      <c r="I187">
        <v>32742679.559999999</v>
      </c>
      <c r="J187">
        <v>31617717.100000001</v>
      </c>
      <c r="K187">
        <v>30025009.16</v>
      </c>
      <c r="L187">
        <v>29940993.370000001</v>
      </c>
      <c r="M187">
        <v>29629318.829999998</v>
      </c>
      <c r="N187">
        <v>28600521.640000001</v>
      </c>
      <c r="O187">
        <v>24703603.170000002</v>
      </c>
      <c r="P187">
        <v>21091337.309999999</v>
      </c>
      <c r="Q187">
        <v>18674760.100000001</v>
      </c>
      <c r="R187">
        <v>17026660.27</v>
      </c>
      <c r="S187">
        <v>11857851.49</v>
      </c>
      <c r="T187">
        <v>10787003.52</v>
      </c>
      <c r="U187">
        <v>10301067.49</v>
      </c>
      <c r="V187">
        <v>10032215.48</v>
      </c>
      <c r="W187">
        <v>9985961.7919999994</v>
      </c>
      <c r="X187">
        <v>9936025.3289999999</v>
      </c>
      <c r="Y187">
        <v>10059757.1</v>
      </c>
      <c r="Z187">
        <v>10202578.640000001</v>
      </c>
      <c r="AA187">
        <v>10346458.26</v>
      </c>
      <c r="AB187">
        <v>10498747.82</v>
      </c>
      <c r="AC187">
        <v>10660697.34</v>
      </c>
      <c r="AD187">
        <v>10826420.810000001</v>
      </c>
      <c r="AE187">
        <v>10991479.93</v>
      </c>
      <c r="AF187">
        <v>11156423.789999999</v>
      </c>
      <c r="AG187">
        <v>11321150.279999999</v>
      </c>
      <c r="AH187">
        <v>11488361.630000001</v>
      </c>
      <c r="AI187">
        <v>11654467.49</v>
      </c>
      <c r="AJ187">
        <v>11822442.42</v>
      </c>
      <c r="AK187">
        <v>11995116.73</v>
      </c>
      <c r="AL187">
        <v>12169941.9</v>
      </c>
      <c r="AM187">
        <v>12346481.609999999</v>
      </c>
      <c r="AN187">
        <v>12512310.42</v>
      </c>
      <c r="AO187">
        <v>12671366.460000001</v>
      </c>
      <c r="AP187">
        <v>12825414.66</v>
      </c>
      <c r="AQ187">
        <v>12978061.689999999</v>
      </c>
      <c r="AR187">
        <v>13126554.93</v>
      </c>
      <c r="AS187">
        <v>13290366.35</v>
      </c>
      <c r="AT187">
        <v>13459550.98</v>
      </c>
      <c r="AU187">
        <v>13631895.43</v>
      </c>
      <c r="AV187">
        <v>13807089.630000001</v>
      </c>
      <c r="AW187">
        <v>13993405.75</v>
      </c>
    </row>
    <row r="188" spans="2:49" x14ac:dyDescent="0.25">
      <c r="B188" t="s">
        <v>472</v>
      </c>
      <c r="C188">
        <v>157256033.18237901</v>
      </c>
      <c r="D188">
        <v>159780829.66102701</v>
      </c>
      <c r="E188">
        <v>162346162.59999999</v>
      </c>
      <c r="F188">
        <v>163131528.30000001</v>
      </c>
      <c r="G188">
        <v>154439111.90000001</v>
      </c>
      <c r="H188">
        <v>142190771.40000001</v>
      </c>
      <c r="I188">
        <v>143457680.40000001</v>
      </c>
      <c r="J188">
        <v>139893242.69999999</v>
      </c>
      <c r="K188">
        <v>129819548.09999999</v>
      </c>
      <c r="L188">
        <v>123888695</v>
      </c>
      <c r="M188">
        <v>122285919.8</v>
      </c>
      <c r="N188">
        <v>121548640.40000001</v>
      </c>
      <c r="O188">
        <v>122757019.59999999</v>
      </c>
      <c r="P188">
        <v>120418594.5</v>
      </c>
      <c r="Q188">
        <v>115916257.90000001</v>
      </c>
      <c r="R188">
        <v>113897054.59999999</v>
      </c>
      <c r="S188">
        <v>109869172.3</v>
      </c>
      <c r="T188">
        <v>110457364.2</v>
      </c>
      <c r="U188">
        <v>112222020.7</v>
      </c>
      <c r="V188">
        <v>114588782.7</v>
      </c>
      <c r="W188">
        <v>114237133</v>
      </c>
      <c r="X188">
        <v>113471847.90000001</v>
      </c>
      <c r="Y188">
        <v>112790666.59999999</v>
      </c>
      <c r="Z188">
        <v>112780417.3</v>
      </c>
      <c r="AA188">
        <v>113196276.2</v>
      </c>
      <c r="AB188">
        <v>113982540.7</v>
      </c>
      <c r="AC188">
        <v>115023405.2</v>
      </c>
      <c r="AD188">
        <v>115481618</v>
      </c>
      <c r="AE188">
        <v>116006025.5</v>
      </c>
      <c r="AF188">
        <v>116247042.59999999</v>
      </c>
      <c r="AG188">
        <v>116748212.7</v>
      </c>
      <c r="AH188">
        <v>117287057.2</v>
      </c>
      <c r="AI188">
        <v>117710280</v>
      </c>
      <c r="AJ188">
        <v>118144859.2</v>
      </c>
      <c r="AK188">
        <v>118629509.7</v>
      </c>
      <c r="AL188">
        <v>119163597</v>
      </c>
      <c r="AM188">
        <v>119713815.7</v>
      </c>
      <c r="AN188">
        <v>120350302.7</v>
      </c>
      <c r="AO188">
        <v>120901360.09999999</v>
      </c>
      <c r="AP188">
        <v>121383295.90000001</v>
      </c>
      <c r="AQ188">
        <v>121841160.5</v>
      </c>
      <c r="AR188">
        <v>122241671.7</v>
      </c>
      <c r="AS188">
        <v>122509959.3</v>
      </c>
      <c r="AT188">
        <v>122731905.8</v>
      </c>
      <c r="AU188">
        <v>122919621.09999999</v>
      </c>
      <c r="AV188">
        <v>123089074.3</v>
      </c>
      <c r="AW188">
        <v>123343572.7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52460923</v>
      </c>
      <c r="F189">
        <v>53013350.710000001</v>
      </c>
      <c r="G189">
        <v>51941987.689999998</v>
      </c>
      <c r="H189">
        <v>48548389.530000001</v>
      </c>
      <c r="I189">
        <v>49975202.560000002</v>
      </c>
      <c r="J189">
        <v>50642031.490000002</v>
      </c>
      <c r="K189">
        <v>49087749.340000004</v>
      </c>
      <c r="L189">
        <v>48056482.549999997</v>
      </c>
      <c r="M189">
        <v>48002108.979999997</v>
      </c>
      <c r="N189">
        <v>48426919.520000003</v>
      </c>
      <c r="O189">
        <v>48335863.890000001</v>
      </c>
      <c r="P189">
        <v>47272998.210000001</v>
      </c>
      <c r="Q189">
        <v>44777587.829999998</v>
      </c>
      <c r="R189">
        <v>41852268.649999999</v>
      </c>
      <c r="S189">
        <v>41591400.840000004</v>
      </c>
      <c r="T189">
        <v>38525687.109999999</v>
      </c>
      <c r="U189">
        <v>35648637.850000001</v>
      </c>
      <c r="V189">
        <v>33316356.739999998</v>
      </c>
      <c r="W189">
        <v>32752707.210000001</v>
      </c>
      <c r="X189">
        <v>32341793.07</v>
      </c>
      <c r="Y189">
        <v>32218049.23</v>
      </c>
      <c r="Z189">
        <v>32174056.300000001</v>
      </c>
      <c r="AA189">
        <v>32088006.18</v>
      </c>
      <c r="AB189">
        <v>31951152.59</v>
      </c>
      <c r="AC189">
        <v>31785742.550000001</v>
      </c>
      <c r="AD189">
        <v>31757491.390000001</v>
      </c>
      <c r="AE189">
        <v>31707084.120000001</v>
      </c>
      <c r="AF189">
        <v>31645100.469999999</v>
      </c>
      <c r="AG189">
        <v>31567181</v>
      </c>
      <c r="AH189">
        <v>31489810.98</v>
      </c>
      <c r="AI189">
        <v>31586044.280000001</v>
      </c>
      <c r="AJ189">
        <v>31689844.09</v>
      </c>
      <c r="AK189">
        <v>31804903.440000001</v>
      </c>
      <c r="AL189">
        <v>31920057.02</v>
      </c>
      <c r="AM189">
        <v>32036828.449999999</v>
      </c>
      <c r="AN189">
        <v>31996967.739999998</v>
      </c>
      <c r="AO189">
        <v>31932576.579999998</v>
      </c>
      <c r="AP189">
        <v>31856660.34</v>
      </c>
      <c r="AQ189">
        <v>31780535.809999999</v>
      </c>
      <c r="AR189">
        <v>31698132.510000002</v>
      </c>
      <c r="AS189">
        <v>32430602.329999998</v>
      </c>
      <c r="AT189">
        <v>33258921.73</v>
      </c>
      <c r="AU189">
        <v>34094780.210000001</v>
      </c>
      <c r="AV189">
        <v>34928017.609999999</v>
      </c>
      <c r="AW189">
        <v>35777660.57</v>
      </c>
    </row>
    <row r="190" spans="2:49" x14ac:dyDescent="0.25">
      <c r="B190" t="s">
        <v>474</v>
      </c>
      <c r="C190">
        <v>404907114.48809499</v>
      </c>
      <c r="D190">
        <v>411408029.182118</v>
      </c>
      <c r="E190">
        <v>418013318.19999999</v>
      </c>
      <c r="F190">
        <v>415571763.60000002</v>
      </c>
      <c r="G190">
        <v>397153285.30000001</v>
      </c>
      <c r="H190">
        <v>375950020.30000001</v>
      </c>
      <c r="I190">
        <v>375487474.39999998</v>
      </c>
      <c r="J190">
        <v>367516392.69999999</v>
      </c>
      <c r="K190">
        <v>349610122.39999998</v>
      </c>
      <c r="L190">
        <v>338972673.80000001</v>
      </c>
      <c r="M190">
        <v>333981885.69999999</v>
      </c>
      <c r="N190">
        <v>331248586.30000001</v>
      </c>
      <c r="O190">
        <v>326485118.89999998</v>
      </c>
      <c r="P190">
        <v>315814177.5</v>
      </c>
      <c r="Q190">
        <v>301669207.69999999</v>
      </c>
      <c r="R190">
        <v>291375489.30000001</v>
      </c>
      <c r="S190">
        <v>279745296.10000002</v>
      </c>
      <c r="T190">
        <v>273514639</v>
      </c>
      <c r="U190">
        <v>269964656.60000002</v>
      </c>
      <c r="V190">
        <v>267807208.30000001</v>
      </c>
      <c r="W190">
        <v>264441807</v>
      </c>
      <c r="X190">
        <v>260523153.19999999</v>
      </c>
      <c r="Y190">
        <v>257423635.80000001</v>
      </c>
      <c r="Z190">
        <v>255140572.80000001</v>
      </c>
      <c r="AA190">
        <v>253309372.40000001</v>
      </c>
      <c r="AB190">
        <v>251862311.30000001</v>
      </c>
      <c r="AC190">
        <v>250669377.59999999</v>
      </c>
      <c r="AD190">
        <v>249011553.59999999</v>
      </c>
      <c r="AE190">
        <v>247341846.90000001</v>
      </c>
      <c r="AF190">
        <v>245318817.59999999</v>
      </c>
      <c r="AG190">
        <v>243470807.59999999</v>
      </c>
      <c r="AH190">
        <v>241607593.59999999</v>
      </c>
      <c r="AI190">
        <v>239828111.19999999</v>
      </c>
      <c r="AJ190">
        <v>238020720.69999999</v>
      </c>
      <c r="AK190">
        <v>236243714</v>
      </c>
      <c r="AL190">
        <v>234487179.5</v>
      </c>
      <c r="AM190">
        <v>232732916.30000001</v>
      </c>
      <c r="AN190">
        <v>230814381.80000001</v>
      </c>
      <c r="AO190">
        <v>228774021.30000001</v>
      </c>
      <c r="AP190">
        <v>226661524.40000001</v>
      </c>
      <c r="AQ190">
        <v>224556512.09999999</v>
      </c>
      <c r="AR190">
        <v>222427631.69999999</v>
      </c>
      <c r="AS190">
        <v>221056595.30000001</v>
      </c>
      <c r="AT190">
        <v>219797462.09999999</v>
      </c>
      <c r="AU190">
        <v>218582643.69999999</v>
      </c>
      <c r="AV190">
        <v>217427762.30000001</v>
      </c>
      <c r="AW190">
        <v>216484573.80000001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42686279.270000003</v>
      </c>
      <c r="G191">
        <v>38609376.32</v>
      </c>
      <c r="H191">
        <v>33599190.329999998</v>
      </c>
      <c r="I191">
        <v>33767155.789999999</v>
      </c>
      <c r="J191">
        <v>32617699.390000001</v>
      </c>
      <c r="K191">
        <v>30997495.710000001</v>
      </c>
      <c r="L191">
        <v>30883179.050000001</v>
      </c>
      <c r="M191">
        <v>30542016.440000001</v>
      </c>
      <c r="N191">
        <v>29487549.379999999</v>
      </c>
      <c r="O191">
        <v>25571607.239999998</v>
      </c>
      <c r="P191">
        <v>21943951.199999999</v>
      </c>
      <c r="Q191">
        <v>19510424.440000001</v>
      </c>
      <c r="R191">
        <v>17838922.879999999</v>
      </c>
      <c r="S191">
        <v>12645130.33</v>
      </c>
      <c r="T191">
        <v>11546131.85</v>
      </c>
      <c r="U191">
        <v>11030912.310000001</v>
      </c>
      <c r="V191">
        <v>10729913.609999999</v>
      </c>
      <c r="W191">
        <v>10652451.449999999</v>
      </c>
      <c r="X191">
        <v>10572486.52</v>
      </c>
      <c r="Y191">
        <v>10668646.82</v>
      </c>
      <c r="Z191">
        <v>10787375.66</v>
      </c>
      <c r="AA191">
        <v>10910131.49</v>
      </c>
      <c r="AB191">
        <v>11043694.439999999</v>
      </c>
      <c r="AC191">
        <v>11188760.33</v>
      </c>
      <c r="AD191">
        <v>11339030.279999999</v>
      </c>
      <c r="AE191">
        <v>11489767.27</v>
      </c>
      <c r="AF191">
        <v>11641305.73</v>
      </c>
      <c r="AG191">
        <v>11793392.41</v>
      </c>
      <c r="AH191">
        <v>11948633.77</v>
      </c>
      <c r="AI191">
        <v>12103340.220000001</v>
      </c>
      <c r="AJ191">
        <v>12260408.66</v>
      </c>
      <c r="AK191">
        <v>12422620.17</v>
      </c>
      <c r="AL191">
        <v>12587374.130000001</v>
      </c>
      <c r="AM191">
        <v>12754185.59</v>
      </c>
      <c r="AN191">
        <v>12910572.310000001</v>
      </c>
      <c r="AO191">
        <v>13060355.550000001</v>
      </c>
      <c r="AP191">
        <v>13205246.34</v>
      </c>
      <c r="AQ191">
        <v>13348849.99</v>
      </c>
      <c r="AR191">
        <v>13488417.300000001</v>
      </c>
      <c r="AS191">
        <v>13643419.789999999</v>
      </c>
      <c r="AT191">
        <v>13803880.24</v>
      </c>
      <c r="AU191">
        <v>13967569.65</v>
      </c>
      <c r="AV191">
        <v>14134181.279999999</v>
      </c>
      <c r="AW191">
        <v>14312097.640000001</v>
      </c>
    </row>
    <row r="192" spans="2:49" x14ac:dyDescent="0.25">
      <c r="B192" t="s">
        <v>476</v>
      </c>
      <c r="C192">
        <v>274029684.71326298</v>
      </c>
      <c r="D192">
        <v>278429319.93874699</v>
      </c>
      <c r="E192">
        <v>282899592.69999999</v>
      </c>
      <c r="F192">
        <v>281176033.5</v>
      </c>
      <c r="G192">
        <v>268906003.69999999</v>
      </c>
      <c r="H192">
        <v>256534269.69999999</v>
      </c>
      <c r="I192">
        <v>254712815.80000001</v>
      </c>
      <c r="J192">
        <v>248169621.5</v>
      </c>
      <c r="K192">
        <v>234913127</v>
      </c>
      <c r="L192">
        <v>226450249.30000001</v>
      </c>
      <c r="M192">
        <v>222568271.69999999</v>
      </c>
      <c r="N192">
        <v>220846840.19999999</v>
      </c>
      <c r="O192">
        <v>220970214.09999999</v>
      </c>
      <c r="P192">
        <v>216719518.19999999</v>
      </c>
      <c r="Q192">
        <v>210077760.5</v>
      </c>
      <c r="R192">
        <v>206944101.30000001</v>
      </c>
      <c r="S192">
        <v>203045044.59999999</v>
      </c>
      <c r="T192">
        <v>202198624.59999999</v>
      </c>
      <c r="U192">
        <v>202398435.5</v>
      </c>
      <c r="V192">
        <v>203138218.5</v>
      </c>
      <c r="W192">
        <v>200982299.59999999</v>
      </c>
      <c r="X192">
        <v>198230594.5</v>
      </c>
      <c r="Y192">
        <v>195652868.5</v>
      </c>
      <c r="Z192">
        <v>193847276.80000001</v>
      </c>
      <c r="AA192">
        <v>192538171.90000001</v>
      </c>
      <c r="AB192">
        <v>191631786.09999999</v>
      </c>
      <c r="AC192">
        <v>190968463.90000001</v>
      </c>
      <c r="AD192">
        <v>189661890</v>
      </c>
      <c r="AE192">
        <v>188349890.40000001</v>
      </c>
      <c r="AF192">
        <v>186675482.09999999</v>
      </c>
      <c r="AG192">
        <v>185178140.59999999</v>
      </c>
      <c r="AH192">
        <v>183642536.40000001</v>
      </c>
      <c r="AI192">
        <v>181914473.09999999</v>
      </c>
      <c r="AJ192">
        <v>180135701.09999999</v>
      </c>
      <c r="AK192">
        <v>178358454.59999999</v>
      </c>
      <c r="AL192">
        <v>176592875.40000001</v>
      </c>
      <c r="AM192">
        <v>174818820</v>
      </c>
      <c r="AN192">
        <v>173069480.59999999</v>
      </c>
      <c r="AO192">
        <v>171230305.90000001</v>
      </c>
      <c r="AP192">
        <v>169335384.5</v>
      </c>
      <c r="AQ192">
        <v>167446885.5</v>
      </c>
      <c r="AR192">
        <v>165543454</v>
      </c>
      <c r="AS192">
        <v>163558175.59999999</v>
      </c>
      <c r="AT192">
        <v>161588068.69999999</v>
      </c>
      <c r="AU192">
        <v>159653441.40000001</v>
      </c>
      <c r="AV192">
        <v>157777850</v>
      </c>
      <c r="AW192">
        <v>156076753.40000001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91627946.150000006</v>
      </c>
      <c r="F193">
        <v>91709450.75</v>
      </c>
      <c r="G193">
        <v>89637905.25</v>
      </c>
      <c r="H193">
        <v>85816560.25</v>
      </c>
      <c r="I193">
        <v>87007502.769999996</v>
      </c>
      <c r="J193">
        <v>86729071.819999903</v>
      </c>
      <c r="K193">
        <v>83699499.650000006</v>
      </c>
      <c r="L193">
        <v>81639245.430000007</v>
      </c>
      <c r="M193">
        <v>80871597.599999994</v>
      </c>
      <c r="N193">
        <v>80914196.739999995</v>
      </c>
      <c r="O193">
        <v>79943297.530000001</v>
      </c>
      <c r="P193">
        <v>77150708.030000001</v>
      </c>
      <c r="Q193">
        <v>72081022.790000007</v>
      </c>
      <c r="R193">
        <v>66592465.119999997</v>
      </c>
      <c r="S193">
        <v>64055121.219999999</v>
      </c>
      <c r="T193">
        <v>59769882.560000002</v>
      </c>
      <c r="U193">
        <v>56535308.75</v>
      </c>
      <c r="V193">
        <v>53939076.140000001</v>
      </c>
      <c r="W193">
        <v>52807055.979999997</v>
      </c>
      <c r="X193">
        <v>51720072.240000002</v>
      </c>
      <c r="Y193">
        <v>51102120.539999999</v>
      </c>
      <c r="Z193">
        <v>50505920.380000003</v>
      </c>
      <c r="AA193">
        <v>49861069.039999999</v>
      </c>
      <c r="AB193">
        <v>49186830.789999999</v>
      </c>
      <c r="AC193">
        <v>48512153.32</v>
      </c>
      <c r="AD193">
        <v>48010633.259999998</v>
      </c>
      <c r="AE193">
        <v>47502189.210000001</v>
      </c>
      <c r="AF193">
        <v>47002029.810000002</v>
      </c>
      <c r="AG193">
        <v>46499274.619999997</v>
      </c>
      <c r="AH193">
        <v>46016423.409999996</v>
      </c>
      <c r="AI193">
        <v>45810297.82</v>
      </c>
      <c r="AJ193">
        <v>45624610.890000001</v>
      </c>
      <c r="AK193">
        <v>45462639.240000002</v>
      </c>
      <c r="AL193">
        <v>45306929.939999998</v>
      </c>
      <c r="AM193">
        <v>45159910.700000003</v>
      </c>
      <c r="AN193">
        <v>44834328.920000002</v>
      </c>
      <c r="AO193">
        <v>44483359.920000002</v>
      </c>
      <c r="AP193">
        <v>44120893.560000002</v>
      </c>
      <c r="AQ193">
        <v>43760776.659999996</v>
      </c>
      <c r="AR193">
        <v>43395760.369999997</v>
      </c>
      <c r="AS193">
        <v>43854999.93</v>
      </c>
      <c r="AT193">
        <v>44405513.18</v>
      </c>
      <c r="AU193">
        <v>44961632.630000003</v>
      </c>
      <c r="AV193">
        <v>45515730.939999998</v>
      </c>
      <c r="AW193">
        <v>46095722.799999997</v>
      </c>
    </row>
    <row r="194" spans="2:49" x14ac:dyDescent="0.25">
      <c r="B194" t="s">
        <v>478</v>
      </c>
      <c r="C194">
        <v>431252676.25727201</v>
      </c>
      <c r="D194">
        <v>438176577.46721298</v>
      </c>
      <c r="E194">
        <v>445211644.60000002</v>
      </c>
      <c r="F194">
        <v>443167711.80000001</v>
      </c>
      <c r="G194">
        <v>424206894.30000001</v>
      </c>
      <c r="H194">
        <v>400290194.19999999</v>
      </c>
      <c r="I194">
        <v>400794015.10000002</v>
      </c>
      <c r="J194">
        <v>393534429.5</v>
      </c>
      <c r="K194">
        <v>375060403.69999999</v>
      </c>
      <c r="L194">
        <v>364183778</v>
      </c>
      <c r="M194">
        <v>359244552.89999998</v>
      </c>
      <c r="N194">
        <v>356597047.19999999</v>
      </c>
      <c r="O194">
        <v>352460043.19999999</v>
      </c>
      <c r="P194">
        <v>342340691.60000002</v>
      </c>
      <c r="Q194">
        <v>328683252.30000001</v>
      </c>
      <c r="R194">
        <v>318844224.39999998</v>
      </c>
      <c r="S194">
        <v>307499970.10000002</v>
      </c>
      <c r="T194">
        <v>301066670.19999999</v>
      </c>
      <c r="U194">
        <v>297429718.10000002</v>
      </c>
      <c r="V194">
        <v>295533505.10000002</v>
      </c>
      <c r="W194">
        <v>292072103.5</v>
      </c>
      <c r="X194">
        <v>288067994.5</v>
      </c>
      <c r="Y194">
        <v>284774324.80000001</v>
      </c>
      <c r="Z194">
        <v>282470237.19999999</v>
      </c>
      <c r="AA194">
        <v>280670445.5</v>
      </c>
      <c r="AB194">
        <v>279279776.39999998</v>
      </c>
      <c r="AC194">
        <v>278173890.5</v>
      </c>
      <c r="AD194">
        <v>276655310.89999998</v>
      </c>
      <c r="AE194">
        <v>275132216.69999999</v>
      </c>
      <c r="AF194">
        <v>273266076</v>
      </c>
      <c r="AG194">
        <v>271585237.69999999</v>
      </c>
      <c r="AH194">
        <v>269920070.5</v>
      </c>
      <c r="AI194">
        <v>268339595.40000001</v>
      </c>
      <c r="AJ194">
        <v>266735463.59999999</v>
      </c>
      <c r="AK194">
        <v>265194813.69999999</v>
      </c>
      <c r="AL194">
        <v>263683246.09999999</v>
      </c>
      <c r="AM194">
        <v>262179009.69999999</v>
      </c>
      <c r="AN194">
        <v>260514628.19999999</v>
      </c>
      <c r="AO194">
        <v>258726131.80000001</v>
      </c>
      <c r="AP194">
        <v>256871242.69999999</v>
      </c>
      <c r="AQ194">
        <v>255047598.59999999</v>
      </c>
      <c r="AR194">
        <v>253190785.30000001</v>
      </c>
      <c r="AS194">
        <v>252101809.90000001</v>
      </c>
      <c r="AT194">
        <v>251127164.30000001</v>
      </c>
      <c r="AU194">
        <v>250191945</v>
      </c>
      <c r="AV194">
        <v>249317539.80000001</v>
      </c>
      <c r="AW194">
        <v>248717932.30000001</v>
      </c>
    </row>
    <row r="195" spans="2:49" x14ac:dyDescent="0.25">
      <c r="B195" t="s">
        <v>479</v>
      </c>
      <c r="C195">
        <v>259.678215133631</v>
      </c>
      <c r="D195">
        <v>263.84743287290001</v>
      </c>
      <c r="E195">
        <v>268.92818929999999</v>
      </c>
      <c r="F195">
        <v>274.65647369999999</v>
      </c>
      <c r="G195">
        <v>275.48040639999999</v>
      </c>
      <c r="H195">
        <v>264.16295589999999</v>
      </c>
      <c r="I195">
        <v>273.11459559999997</v>
      </c>
      <c r="J195">
        <v>274.76845350000002</v>
      </c>
      <c r="K195">
        <v>269.84180029999999</v>
      </c>
      <c r="L195">
        <v>265.2204663</v>
      </c>
      <c r="M195">
        <v>262.68726020000003</v>
      </c>
      <c r="N195">
        <v>258.97542399999998</v>
      </c>
      <c r="O195">
        <v>254.14193090000001</v>
      </c>
      <c r="P195">
        <v>250.3390493</v>
      </c>
      <c r="Q195">
        <v>246.765703</v>
      </c>
      <c r="R195">
        <v>241.51693</v>
      </c>
      <c r="S195">
        <v>231.1339633</v>
      </c>
      <c r="T195">
        <v>226.95582010000001</v>
      </c>
      <c r="U195">
        <v>222.85212949999999</v>
      </c>
      <c r="V195">
        <v>218.40479260000001</v>
      </c>
      <c r="W195">
        <v>224.03440190000001</v>
      </c>
      <c r="X195">
        <v>230.3413223</v>
      </c>
      <c r="Y195">
        <v>229.40273120000001</v>
      </c>
      <c r="Z195">
        <v>229.2082815</v>
      </c>
      <c r="AA195">
        <v>229.4365525</v>
      </c>
      <c r="AB195">
        <v>229.64868670000001</v>
      </c>
      <c r="AC195">
        <v>230.0547402</v>
      </c>
      <c r="AD195">
        <v>226.7125432</v>
      </c>
      <c r="AE195">
        <v>223.59359850000001</v>
      </c>
      <c r="AF195">
        <v>221.95062379999999</v>
      </c>
      <c r="AG195">
        <v>219.55074669999999</v>
      </c>
      <c r="AH195">
        <v>217.26760479999999</v>
      </c>
      <c r="AI195">
        <v>215.27257969999999</v>
      </c>
      <c r="AJ195">
        <v>213.3168977</v>
      </c>
      <c r="AK195">
        <v>211.41060719999999</v>
      </c>
      <c r="AL195">
        <v>209.59302940000001</v>
      </c>
      <c r="AM195">
        <v>207.80298020000001</v>
      </c>
      <c r="AN195">
        <v>206.1305002</v>
      </c>
      <c r="AO195">
        <v>204.40293539999999</v>
      </c>
      <c r="AP195">
        <v>202.6632654</v>
      </c>
      <c r="AQ195">
        <v>200.94359069999999</v>
      </c>
      <c r="AR195">
        <v>199.22155939999999</v>
      </c>
      <c r="AS195">
        <v>198.1925033</v>
      </c>
      <c r="AT195">
        <v>197.13222519999999</v>
      </c>
      <c r="AU195">
        <v>196.0497684</v>
      </c>
      <c r="AV195">
        <v>194.94984679999999</v>
      </c>
      <c r="AW195">
        <v>193.90241929999999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5.7821272559999999</v>
      </c>
      <c r="G196">
        <v>4.9984613639999997</v>
      </c>
      <c r="H196">
        <v>4.2429897639999998</v>
      </c>
      <c r="I196">
        <v>4.4960998889999999</v>
      </c>
      <c r="J196">
        <v>4.3650885700000002</v>
      </c>
      <c r="K196">
        <v>4.1532395839999996</v>
      </c>
      <c r="L196">
        <v>4.3660007350000001</v>
      </c>
      <c r="M196">
        <v>4.5179947629999999</v>
      </c>
      <c r="N196">
        <v>4.5160549230000004</v>
      </c>
      <c r="O196">
        <v>3.8668414420000001</v>
      </c>
      <c r="P196">
        <v>3.213125545</v>
      </c>
      <c r="Q196">
        <v>2.8045923130000001</v>
      </c>
      <c r="R196">
        <v>2.609339109</v>
      </c>
      <c r="S196">
        <v>2.425149958</v>
      </c>
      <c r="T196">
        <v>2.3436324960000001</v>
      </c>
      <c r="U196">
        <v>2.3523154339999999</v>
      </c>
      <c r="V196">
        <v>2.4028277290000002</v>
      </c>
      <c r="W196">
        <v>2.4508784650000002</v>
      </c>
      <c r="X196">
        <v>2.493825808</v>
      </c>
      <c r="Y196">
        <v>2.5227511589999998</v>
      </c>
      <c r="Z196">
        <v>2.5518461370000001</v>
      </c>
      <c r="AA196">
        <v>2.5811801029999999</v>
      </c>
      <c r="AB196">
        <v>2.6129394920000002</v>
      </c>
      <c r="AC196">
        <v>2.6475051230000002</v>
      </c>
      <c r="AD196">
        <v>2.683030483</v>
      </c>
      <c r="AE196">
        <v>2.7185135279999999</v>
      </c>
      <c r="AF196">
        <v>2.7540802630000001</v>
      </c>
      <c r="AG196">
        <v>2.7896807859999999</v>
      </c>
      <c r="AH196">
        <v>2.825982078</v>
      </c>
      <c r="AI196">
        <v>2.8620725560000002</v>
      </c>
      <c r="AJ196">
        <v>2.8987286280000002</v>
      </c>
      <c r="AK196">
        <v>2.9366456809999999</v>
      </c>
      <c r="AL196">
        <v>2.9751741570000001</v>
      </c>
      <c r="AM196">
        <v>3.0142091949999998</v>
      </c>
      <c r="AN196">
        <v>3.0504526009999999</v>
      </c>
      <c r="AO196">
        <v>3.0850219839999999</v>
      </c>
      <c r="AP196">
        <v>3.11835481</v>
      </c>
      <c r="AQ196">
        <v>3.1513524500000001</v>
      </c>
      <c r="AR196">
        <v>3.1833630749999999</v>
      </c>
      <c r="AS196">
        <v>3.219152872</v>
      </c>
      <c r="AT196">
        <v>3.2562789799999998</v>
      </c>
      <c r="AU196">
        <v>3.2942436709999998</v>
      </c>
      <c r="AV196">
        <v>3.3329979399999998</v>
      </c>
      <c r="AW196">
        <v>3.3745899019999999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5.7821272559999999</v>
      </c>
      <c r="G197">
        <v>4.9984613639999997</v>
      </c>
      <c r="H197">
        <v>4.2429897639999998</v>
      </c>
      <c r="I197">
        <v>4.4960998889999999</v>
      </c>
      <c r="J197">
        <v>4.3650885700000002</v>
      </c>
      <c r="K197">
        <v>4.1532395839999996</v>
      </c>
      <c r="L197">
        <v>4.3660007350000001</v>
      </c>
      <c r="M197">
        <v>4.5179947629999999</v>
      </c>
      <c r="N197">
        <v>4.5160549230000004</v>
      </c>
      <c r="O197">
        <v>3.8668414420000001</v>
      </c>
      <c r="P197">
        <v>3.213125545</v>
      </c>
      <c r="Q197">
        <v>2.8045923130000001</v>
      </c>
      <c r="R197">
        <v>2.609339109</v>
      </c>
      <c r="S197">
        <v>2.425149958</v>
      </c>
      <c r="T197">
        <v>2.3436324960000001</v>
      </c>
      <c r="U197">
        <v>2.3523154339999999</v>
      </c>
      <c r="V197">
        <v>2.4028277290000002</v>
      </c>
      <c r="W197">
        <v>2.4508784650000002</v>
      </c>
      <c r="X197">
        <v>2.493825808</v>
      </c>
      <c r="Y197">
        <v>2.5227511589999998</v>
      </c>
      <c r="Z197">
        <v>2.5518461370000001</v>
      </c>
      <c r="AA197">
        <v>2.5811801029999999</v>
      </c>
      <c r="AB197">
        <v>2.6129394920000002</v>
      </c>
      <c r="AC197">
        <v>2.6475051230000002</v>
      </c>
      <c r="AD197">
        <v>2.683030483</v>
      </c>
      <c r="AE197">
        <v>2.7185135279999999</v>
      </c>
      <c r="AF197">
        <v>2.7540802630000001</v>
      </c>
      <c r="AG197">
        <v>2.7896807859999999</v>
      </c>
      <c r="AH197">
        <v>2.825982078</v>
      </c>
      <c r="AI197">
        <v>2.8620725560000002</v>
      </c>
      <c r="AJ197">
        <v>2.8987286280000002</v>
      </c>
      <c r="AK197">
        <v>2.9366456809999999</v>
      </c>
      <c r="AL197">
        <v>2.9751741570000001</v>
      </c>
      <c r="AM197">
        <v>3.0142091949999998</v>
      </c>
      <c r="AN197">
        <v>3.0504526009999999</v>
      </c>
      <c r="AO197">
        <v>3.0850219839999999</v>
      </c>
      <c r="AP197">
        <v>3.11835481</v>
      </c>
      <c r="AQ197">
        <v>3.1513524500000001</v>
      </c>
      <c r="AR197">
        <v>3.1833630749999999</v>
      </c>
      <c r="AS197">
        <v>3.219152872</v>
      </c>
      <c r="AT197">
        <v>3.2562789799999998</v>
      </c>
      <c r="AU197">
        <v>3.2942436709999998</v>
      </c>
      <c r="AV197">
        <v>3.3329979399999998</v>
      </c>
      <c r="AW197">
        <v>3.3745899019999999</v>
      </c>
    </row>
    <row r="198" spans="2:49" x14ac:dyDescent="0.25">
      <c r="B198" t="s">
        <v>482</v>
      </c>
      <c r="C198">
        <v>85.960981581352499</v>
      </c>
      <c r="D198">
        <v>87.341112945508399</v>
      </c>
      <c r="E198">
        <v>88.747785539999995</v>
      </c>
      <c r="F198">
        <v>88.335079350000001</v>
      </c>
      <c r="G198">
        <v>84.506158659999997</v>
      </c>
      <c r="H198">
        <v>80.650792420000002</v>
      </c>
      <c r="I198">
        <v>80.194737329999995</v>
      </c>
      <c r="J198">
        <v>78.243037790000002</v>
      </c>
      <c r="K198">
        <v>74.102437080000001</v>
      </c>
      <c r="L198">
        <v>71.510637239999994</v>
      </c>
      <c r="M198">
        <v>70.396351289999998</v>
      </c>
      <c r="N198">
        <v>69.962511539999994</v>
      </c>
      <c r="O198">
        <v>70.076097669999996</v>
      </c>
      <c r="P198">
        <v>68.757683839999999</v>
      </c>
      <c r="Q198">
        <v>66.652260659999996</v>
      </c>
      <c r="R198">
        <v>65.68077212</v>
      </c>
      <c r="S198">
        <v>64.542086580000003</v>
      </c>
      <c r="T198">
        <v>64.01309784</v>
      </c>
      <c r="U198">
        <v>63.822018849999999</v>
      </c>
      <c r="V198">
        <v>63.832634200000001</v>
      </c>
      <c r="W198">
        <v>63.23191714</v>
      </c>
      <c r="X198">
        <v>62.47039101</v>
      </c>
      <c r="Y198">
        <v>61.674640009999997</v>
      </c>
      <c r="Z198">
        <v>61.116872739999998</v>
      </c>
      <c r="AA198">
        <v>60.71681753</v>
      </c>
      <c r="AB198">
        <v>60.444231190000004</v>
      </c>
      <c r="AC198">
        <v>60.250108920000002</v>
      </c>
      <c r="AD198">
        <v>59.830098749999998</v>
      </c>
      <c r="AE198">
        <v>59.407292409999997</v>
      </c>
      <c r="AF198">
        <v>58.878911029999998</v>
      </c>
      <c r="AG198">
        <v>58.399381529999999</v>
      </c>
      <c r="AH198">
        <v>57.90812253</v>
      </c>
      <c r="AI198">
        <v>57.372596549999997</v>
      </c>
      <c r="AJ198">
        <v>56.823107839999999</v>
      </c>
      <c r="AK198">
        <v>56.274903629999997</v>
      </c>
      <c r="AL198">
        <v>55.730308409999999</v>
      </c>
      <c r="AM198">
        <v>55.183384310000001</v>
      </c>
      <c r="AN198">
        <v>54.631538319999997</v>
      </c>
      <c r="AO198">
        <v>54.048723529999997</v>
      </c>
      <c r="AP198">
        <v>53.447360519999997</v>
      </c>
      <c r="AQ198">
        <v>52.847561669999997</v>
      </c>
      <c r="AR198">
        <v>52.242365640000003</v>
      </c>
      <c r="AS198">
        <v>51.618158600000001</v>
      </c>
      <c r="AT198">
        <v>50.998311149999999</v>
      </c>
      <c r="AU198">
        <v>50.389061689999998</v>
      </c>
      <c r="AV198">
        <v>49.798010320000003</v>
      </c>
      <c r="AW198">
        <v>49.262247209999998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0.70003457099999999</v>
      </c>
      <c r="F199">
        <v>1.1066760879999999</v>
      </c>
      <c r="G199">
        <v>1.452745129</v>
      </c>
      <c r="H199">
        <v>1.7643593829999999</v>
      </c>
      <c r="I199">
        <v>2.131966384</v>
      </c>
      <c r="J199">
        <v>2.4648133290000001</v>
      </c>
      <c r="K199">
        <v>2.7030808159999999</v>
      </c>
      <c r="L199">
        <v>2.9681187269999998</v>
      </c>
      <c r="M199">
        <v>3.2792102509999999</v>
      </c>
      <c r="N199">
        <v>3.6171831490000002</v>
      </c>
      <c r="O199">
        <v>3.8309137600000001</v>
      </c>
      <c r="P199">
        <v>3.974494628</v>
      </c>
      <c r="Q199">
        <v>4.0738460910000001</v>
      </c>
      <c r="R199">
        <v>4.2448063930000002</v>
      </c>
      <c r="S199">
        <v>3.213273907</v>
      </c>
      <c r="T199">
        <v>3.3694508519999999</v>
      </c>
      <c r="U199">
        <v>3.5378811959999998</v>
      </c>
      <c r="V199">
        <v>3.7135863589999998</v>
      </c>
      <c r="W199">
        <v>3.7929322820000002</v>
      </c>
      <c r="X199">
        <v>3.8610976290000001</v>
      </c>
      <c r="Y199">
        <v>3.807692694</v>
      </c>
      <c r="Z199">
        <v>3.7690700669999999</v>
      </c>
      <c r="AA199">
        <v>3.7402350110000002</v>
      </c>
      <c r="AB199">
        <v>3.7198466899999998</v>
      </c>
      <c r="AC199">
        <v>3.7043866419999998</v>
      </c>
      <c r="AD199">
        <v>3.6695977389999999</v>
      </c>
      <c r="AE199">
        <v>3.6346147530000001</v>
      </c>
      <c r="AF199">
        <v>3.5987066959999998</v>
      </c>
      <c r="AG199">
        <v>3.561950247</v>
      </c>
      <c r="AH199">
        <v>3.5244304890000002</v>
      </c>
      <c r="AI199">
        <v>3.489810216</v>
      </c>
      <c r="AJ199">
        <v>3.454464846</v>
      </c>
      <c r="AK199">
        <v>3.4193259010000001</v>
      </c>
      <c r="AL199">
        <v>3.3834373430000002</v>
      </c>
      <c r="AM199">
        <v>3.3475347150000001</v>
      </c>
      <c r="AN199">
        <v>3.3242816350000002</v>
      </c>
      <c r="AO199">
        <v>3.299407564</v>
      </c>
      <c r="AP199">
        <v>3.2736676139999998</v>
      </c>
      <c r="AQ199">
        <v>3.2482996279999998</v>
      </c>
      <c r="AR199">
        <v>3.2228893649999999</v>
      </c>
      <c r="AS199">
        <v>3.200260509</v>
      </c>
      <c r="AT199">
        <v>3.177884181</v>
      </c>
      <c r="AU199">
        <v>3.1561543730000001</v>
      </c>
      <c r="AV199">
        <v>3.135559201</v>
      </c>
      <c r="AW199">
        <v>3.1184643310000002</v>
      </c>
    </row>
    <row r="200" spans="2:49" x14ac:dyDescent="0.25">
      <c r="B200" t="s">
        <v>484</v>
      </c>
      <c r="C200">
        <v>85.960981581352499</v>
      </c>
      <c r="D200">
        <v>87.341112945508399</v>
      </c>
      <c r="E200">
        <v>88.747785539999995</v>
      </c>
      <c r="F200">
        <v>88.335079350000001</v>
      </c>
      <c r="G200">
        <v>84.506158659999997</v>
      </c>
      <c r="H200">
        <v>80.650792420000002</v>
      </c>
      <c r="I200">
        <v>80.194737329999995</v>
      </c>
      <c r="J200">
        <v>78.243037790000002</v>
      </c>
      <c r="K200">
        <v>74.102437080000001</v>
      </c>
      <c r="L200">
        <v>71.510637239999994</v>
      </c>
      <c r="M200">
        <v>70.396351289999998</v>
      </c>
      <c r="N200">
        <v>69.962511539999994</v>
      </c>
      <c r="O200">
        <v>70.076097669999996</v>
      </c>
      <c r="P200">
        <v>68.757683839999999</v>
      </c>
      <c r="Q200">
        <v>66.652260659999996</v>
      </c>
      <c r="R200">
        <v>65.68077212</v>
      </c>
      <c r="S200">
        <v>64.542086580000003</v>
      </c>
      <c r="T200">
        <v>64.01309784</v>
      </c>
      <c r="U200">
        <v>63.822018849999999</v>
      </c>
      <c r="V200">
        <v>63.832634200000001</v>
      </c>
      <c r="W200">
        <v>63.23191714</v>
      </c>
      <c r="X200">
        <v>62.47039101</v>
      </c>
      <c r="Y200">
        <v>61.674640009999997</v>
      </c>
      <c r="Z200">
        <v>61.116872739999998</v>
      </c>
      <c r="AA200">
        <v>60.71681753</v>
      </c>
      <c r="AB200">
        <v>60.444231190000004</v>
      </c>
      <c r="AC200">
        <v>60.250108920000002</v>
      </c>
      <c r="AD200">
        <v>59.830098749999998</v>
      </c>
      <c r="AE200">
        <v>59.407292409999997</v>
      </c>
      <c r="AF200">
        <v>58.878911029999998</v>
      </c>
      <c r="AG200">
        <v>58.399381529999999</v>
      </c>
      <c r="AH200">
        <v>57.90812253</v>
      </c>
      <c r="AI200">
        <v>57.372596549999997</v>
      </c>
      <c r="AJ200">
        <v>56.823107839999999</v>
      </c>
      <c r="AK200">
        <v>56.274903629999997</v>
      </c>
      <c r="AL200">
        <v>55.730308409999999</v>
      </c>
      <c r="AM200">
        <v>55.183384310000001</v>
      </c>
      <c r="AN200">
        <v>54.631538319999997</v>
      </c>
      <c r="AO200">
        <v>54.048723529999997</v>
      </c>
      <c r="AP200">
        <v>53.447360519999997</v>
      </c>
      <c r="AQ200">
        <v>52.847561669999997</v>
      </c>
      <c r="AR200">
        <v>52.242365640000003</v>
      </c>
      <c r="AS200">
        <v>51.618158600000001</v>
      </c>
      <c r="AT200">
        <v>50.998311149999999</v>
      </c>
      <c r="AU200">
        <v>50.389061689999998</v>
      </c>
      <c r="AV200">
        <v>49.798010320000003</v>
      </c>
      <c r="AW200">
        <v>49.262247209999998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0.70003457099999999</v>
      </c>
      <c r="F201">
        <v>1.1066760879999999</v>
      </c>
      <c r="G201">
        <v>1.452745129</v>
      </c>
      <c r="H201">
        <v>1.7643593829999999</v>
      </c>
      <c r="I201">
        <v>2.131966384</v>
      </c>
      <c r="J201">
        <v>2.4648133290000001</v>
      </c>
      <c r="K201">
        <v>2.7030808159999999</v>
      </c>
      <c r="L201">
        <v>2.9681187269999998</v>
      </c>
      <c r="M201">
        <v>3.2792102509999999</v>
      </c>
      <c r="N201">
        <v>3.6171831490000002</v>
      </c>
      <c r="O201">
        <v>3.8309137600000001</v>
      </c>
      <c r="P201">
        <v>3.974494628</v>
      </c>
      <c r="Q201">
        <v>4.0738460910000001</v>
      </c>
      <c r="R201">
        <v>4.2448063930000002</v>
      </c>
      <c r="S201">
        <v>3.213273907</v>
      </c>
      <c r="T201">
        <v>3.3694508519999999</v>
      </c>
      <c r="U201">
        <v>3.5378811959999998</v>
      </c>
      <c r="V201">
        <v>3.7135863589999998</v>
      </c>
      <c r="W201">
        <v>3.7929322820000002</v>
      </c>
      <c r="X201">
        <v>3.8610976290000001</v>
      </c>
      <c r="Y201">
        <v>3.807692694</v>
      </c>
      <c r="Z201">
        <v>3.7690700669999999</v>
      </c>
      <c r="AA201">
        <v>3.7402350110000002</v>
      </c>
      <c r="AB201">
        <v>3.7198466899999998</v>
      </c>
      <c r="AC201">
        <v>3.7043866419999998</v>
      </c>
      <c r="AD201">
        <v>3.6695977389999999</v>
      </c>
      <c r="AE201">
        <v>3.6346147530000001</v>
      </c>
      <c r="AF201">
        <v>3.5987066959999998</v>
      </c>
      <c r="AG201">
        <v>3.561950247</v>
      </c>
      <c r="AH201">
        <v>3.5244304890000002</v>
      </c>
      <c r="AI201">
        <v>3.489810216</v>
      </c>
      <c r="AJ201">
        <v>3.454464846</v>
      </c>
      <c r="AK201">
        <v>3.4193259010000001</v>
      </c>
      <c r="AL201">
        <v>3.3834373430000002</v>
      </c>
      <c r="AM201">
        <v>3.3475347150000001</v>
      </c>
      <c r="AN201">
        <v>3.3242816350000002</v>
      </c>
      <c r="AO201">
        <v>3.299407564</v>
      </c>
      <c r="AP201">
        <v>3.2736676139999998</v>
      </c>
      <c r="AQ201">
        <v>3.2482996279999998</v>
      </c>
      <c r="AR201">
        <v>3.2228893649999999</v>
      </c>
      <c r="AS201">
        <v>3.200260509</v>
      </c>
      <c r="AT201">
        <v>3.177884181</v>
      </c>
      <c r="AU201">
        <v>3.1561543730000001</v>
      </c>
      <c r="AV201">
        <v>3.135559201</v>
      </c>
      <c r="AW201">
        <v>3.1184643310000002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118.47422469999999</v>
      </c>
      <c r="F202">
        <v>123.46851150000001</v>
      </c>
      <c r="G202">
        <v>128.82424520000001</v>
      </c>
      <c r="H202">
        <v>124.0361427</v>
      </c>
      <c r="I202">
        <v>131.3066207</v>
      </c>
      <c r="J202">
        <v>134.06587730000001</v>
      </c>
      <c r="K202">
        <v>134.20908729999999</v>
      </c>
      <c r="L202">
        <v>132.36801370000001</v>
      </c>
      <c r="M202">
        <v>130.4839083</v>
      </c>
      <c r="N202">
        <v>126.63934690000001</v>
      </c>
      <c r="O202">
        <v>121.3144033</v>
      </c>
      <c r="P202">
        <v>118.81775330000001</v>
      </c>
      <c r="Q202">
        <v>117.8128878</v>
      </c>
      <c r="R202">
        <v>113.96982819999999</v>
      </c>
      <c r="S202">
        <v>106.6428677</v>
      </c>
      <c r="T202">
        <v>104.7654801</v>
      </c>
      <c r="U202">
        <v>101.8362877</v>
      </c>
      <c r="V202">
        <v>98.174355120000001</v>
      </c>
      <c r="W202">
        <v>103.9268733</v>
      </c>
      <c r="X202">
        <v>110.5013517</v>
      </c>
      <c r="Y202">
        <v>110.081238</v>
      </c>
      <c r="Z202">
        <v>110.08650609999999</v>
      </c>
      <c r="AA202">
        <v>110.3500617</v>
      </c>
      <c r="AB202">
        <v>110.5470119</v>
      </c>
      <c r="AC202">
        <v>110.8477992</v>
      </c>
      <c r="AD202">
        <v>107.4243999</v>
      </c>
      <c r="AE202">
        <v>104.2252293</v>
      </c>
      <c r="AF202">
        <v>102.40785700000001</v>
      </c>
      <c r="AG202">
        <v>99.856527510000006</v>
      </c>
      <c r="AH202">
        <v>97.420081679999996</v>
      </c>
      <c r="AI202">
        <v>95.158601149999996</v>
      </c>
      <c r="AJ202">
        <v>92.956557140000001</v>
      </c>
      <c r="AK202">
        <v>90.805361009999999</v>
      </c>
      <c r="AL202">
        <v>88.663121590000003</v>
      </c>
      <c r="AM202">
        <v>86.560615319999997</v>
      </c>
      <c r="AN202">
        <v>84.621079100000003</v>
      </c>
      <c r="AO202">
        <v>82.684121480000002</v>
      </c>
      <c r="AP202">
        <v>80.764034910000007</v>
      </c>
      <c r="AQ202">
        <v>78.860409090000005</v>
      </c>
      <c r="AR202">
        <v>76.966531149999994</v>
      </c>
      <c r="AS202">
        <v>75.269432129999998</v>
      </c>
      <c r="AT202">
        <v>73.544966180000003</v>
      </c>
      <c r="AU202">
        <v>71.79381893</v>
      </c>
      <c r="AV202">
        <v>70.011383350000003</v>
      </c>
      <c r="AW202">
        <v>68.202607790000002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1.321055477</v>
      </c>
      <c r="F203">
        <v>1.2460383690000001</v>
      </c>
      <c r="G203">
        <v>1.1766831209999999</v>
      </c>
      <c r="H203">
        <v>1.0254293999999999</v>
      </c>
      <c r="I203">
        <v>0.9825367237</v>
      </c>
      <c r="J203">
        <v>0.91776705680000004</v>
      </c>
      <c r="K203">
        <v>0.84048947350000003</v>
      </c>
      <c r="L203">
        <v>0.75832166570000004</v>
      </c>
      <c r="M203">
        <v>0.68380322869999999</v>
      </c>
      <c r="N203">
        <v>0.60705796840000004</v>
      </c>
      <c r="O203">
        <v>0.53129326210000005</v>
      </c>
      <c r="P203">
        <v>0.47537954360000001</v>
      </c>
      <c r="Q203">
        <v>0.43059135139999999</v>
      </c>
      <c r="R203">
        <v>0.38049699329999997</v>
      </c>
      <c r="S203">
        <v>0.33816847890000001</v>
      </c>
      <c r="T203">
        <v>0.54070515720000001</v>
      </c>
      <c r="U203">
        <v>0.71920725109999994</v>
      </c>
      <c r="V203">
        <v>0.87176626690000003</v>
      </c>
      <c r="W203">
        <v>0.79757084069999995</v>
      </c>
      <c r="X203">
        <v>0.71660843559999998</v>
      </c>
      <c r="Y203">
        <v>0.7083168621</v>
      </c>
      <c r="Z203">
        <v>0.70277019600000001</v>
      </c>
      <c r="AA203">
        <v>0.69884509630000002</v>
      </c>
      <c r="AB203">
        <v>0.69467574659999998</v>
      </c>
      <c r="AC203">
        <v>0.6911356072</v>
      </c>
      <c r="AD203">
        <v>0.69239661549999998</v>
      </c>
      <c r="AE203">
        <v>0.69419047909999998</v>
      </c>
      <c r="AF203">
        <v>0.70374310829999998</v>
      </c>
      <c r="AG203">
        <v>0.70943924960000004</v>
      </c>
      <c r="AH203">
        <v>0.71533340720000005</v>
      </c>
      <c r="AI203">
        <v>0.70670496969999996</v>
      </c>
      <c r="AJ203">
        <v>0.69838810920000005</v>
      </c>
      <c r="AK203">
        <v>0.69032710770000005</v>
      </c>
      <c r="AL203">
        <v>0.68245301759999999</v>
      </c>
      <c r="AM203">
        <v>0.67477773919999995</v>
      </c>
      <c r="AN203">
        <v>0.68415565629999997</v>
      </c>
      <c r="AO203">
        <v>0.69338441959999997</v>
      </c>
      <c r="AP203">
        <v>0.70258051219999995</v>
      </c>
      <c r="AQ203">
        <v>0.71174571809999998</v>
      </c>
      <c r="AR203">
        <v>0.72082270209999999</v>
      </c>
      <c r="AS203">
        <v>0.72758315409999996</v>
      </c>
      <c r="AT203">
        <v>0.73428175549999997</v>
      </c>
      <c r="AU203">
        <v>0.74091698149999996</v>
      </c>
      <c r="AV203">
        <v>0.74743078110000005</v>
      </c>
      <c r="AW203">
        <v>0.75386270470000005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3.5862282059999999</v>
      </c>
      <c r="F204">
        <v>3.5646713079999999</v>
      </c>
      <c r="G204">
        <v>3.547599097</v>
      </c>
      <c r="H204">
        <v>3.2582514370000002</v>
      </c>
      <c r="I204">
        <v>3.2904056310000001</v>
      </c>
      <c r="J204">
        <v>3.2562230259999998</v>
      </c>
      <c r="K204">
        <v>3.159345466</v>
      </c>
      <c r="L204">
        <v>3.019976556</v>
      </c>
      <c r="M204">
        <v>2.8851514059999999</v>
      </c>
      <c r="N204">
        <v>2.7136700710000001</v>
      </c>
      <c r="O204">
        <v>2.893385758</v>
      </c>
      <c r="P204">
        <v>3.1541875749999999</v>
      </c>
      <c r="Q204">
        <v>3.4811099329999999</v>
      </c>
      <c r="R204">
        <v>3.748349411</v>
      </c>
      <c r="S204">
        <v>5.9396214770000002</v>
      </c>
      <c r="T204">
        <v>4.4347074830000004</v>
      </c>
      <c r="U204">
        <v>3.0061381620000001</v>
      </c>
      <c r="V204">
        <v>1.6919042289999999</v>
      </c>
      <c r="W204">
        <v>1.7028437359999999</v>
      </c>
      <c r="X204">
        <v>1.719752282</v>
      </c>
      <c r="Y204">
        <v>1.698579184</v>
      </c>
      <c r="Z204">
        <v>1.6840997790000001</v>
      </c>
      <c r="AA204">
        <v>1.673610238</v>
      </c>
      <c r="AB204">
        <v>1.6632643060000001</v>
      </c>
      <c r="AC204">
        <v>1.6544276490000001</v>
      </c>
      <c r="AD204">
        <v>1.629075813</v>
      </c>
      <c r="AE204">
        <v>1.605695605</v>
      </c>
      <c r="AF204">
        <v>1.6102297729999999</v>
      </c>
      <c r="AG204">
        <v>1.599502669</v>
      </c>
      <c r="AH204">
        <v>1.5896296160000001</v>
      </c>
      <c r="AI204">
        <v>1.5828971970000001</v>
      </c>
      <c r="AJ204">
        <v>1.576460843</v>
      </c>
      <c r="AK204">
        <v>1.5702100750000001</v>
      </c>
      <c r="AL204">
        <v>1.565171361</v>
      </c>
      <c r="AM204">
        <v>1.5602241429999999</v>
      </c>
      <c r="AN204">
        <v>1.559173863</v>
      </c>
      <c r="AO204">
        <v>1.557818581</v>
      </c>
      <c r="AP204">
        <v>1.5564226759999999</v>
      </c>
      <c r="AQ204">
        <v>1.5549853419999999</v>
      </c>
      <c r="AR204">
        <v>1.5533783919999999</v>
      </c>
      <c r="AS204">
        <v>2.132670531</v>
      </c>
      <c r="AT204">
        <v>2.7110156839999999</v>
      </c>
      <c r="AU204">
        <v>3.2881272039999998</v>
      </c>
      <c r="AV204">
        <v>3.863429456</v>
      </c>
      <c r="AW204">
        <v>4.4367624479999996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5.2640531209999999</v>
      </c>
      <c r="F205">
        <v>5.1199978440000002</v>
      </c>
      <c r="G205">
        <v>4.9858251210000004</v>
      </c>
      <c r="H205">
        <v>4.4804582829999999</v>
      </c>
      <c r="I205">
        <v>4.4269500319999997</v>
      </c>
      <c r="J205">
        <v>4.2641006590000003</v>
      </c>
      <c r="K205">
        <v>4.0268589459999999</v>
      </c>
      <c r="L205">
        <v>3.7465088099999999</v>
      </c>
      <c r="M205">
        <v>3.4837228429999998</v>
      </c>
      <c r="N205">
        <v>3.189200096</v>
      </c>
      <c r="O205">
        <v>2.852362023</v>
      </c>
      <c r="P205">
        <v>2.6077524649999999</v>
      </c>
      <c r="Q205">
        <v>2.4131639950000001</v>
      </c>
      <c r="R205">
        <v>2.1782702309999999</v>
      </c>
      <c r="S205">
        <v>0.93200822559999996</v>
      </c>
      <c r="T205">
        <v>0.7459965985</v>
      </c>
      <c r="U205">
        <v>0.56791183990000005</v>
      </c>
      <c r="V205">
        <v>0.40287661060000002</v>
      </c>
      <c r="W205">
        <v>0.33677415929999999</v>
      </c>
      <c r="X205">
        <v>0.26307449129999999</v>
      </c>
      <c r="Y205">
        <v>0.26199506010000001</v>
      </c>
      <c r="Z205">
        <v>0.26193172889999999</v>
      </c>
      <c r="AA205">
        <v>0.26248616130000002</v>
      </c>
      <c r="AB205">
        <v>0.26286937849999997</v>
      </c>
      <c r="AC205">
        <v>0.26350014500000002</v>
      </c>
      <c r="AD205">
        <v>0.2604858914</v>
      </c>
      <c r="AE205">
        <v>0.2577925123</v>
      </c>
      <c r="AF205">
        <v>0.25845803439999998</v>
      </c>
      <c r="AG205">
        <v>0.25736912750000002</v>
      </c>
      <c r="AH205">
        <v>0.25642500039999999</v>
      </c>
      <c r="AI205">
        <v>0.25604955559999998</v>
      </c>
      <c r="AJ205">
        <v>0.25572995929999998</v>
      </c>
      <c r="AK205">
        <v>0.25544886519999999</v>
      </c>
      <c r="AL205">
        <v>0.25532551790000002</v>
      </c>
      <c r="AM205">
        <v>0.25522578810000002</v>
      </c>
      <c r="AN205">
        <v>0.25582647629999999</v>
      </c>
      <c r="AO205">
        <v>0.25638828200000002</v>
      </c>
      <c r="AP205">
        <v>0.2569546479</v>
      </c>
      <c r="AQ205">
        <v>0.25752564210000001</v>
      </c>
      <c r="AR205">
        <v>0.2580801741</v>
      </c>
      <c r="AS205">
        <v>0.25955538220000002</v>
      </c>
      <c r="AT205">
        <v>0.2610015859</v>
      </c>
      <c r="AU205">
        <v>0.26241858950000002</v>
      </c>
      <c r="AV205">
        <v>0.26378624839999998</v>
      </c>
      <c r="AW205">
        <v>0.26511902300000001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0.36838541540000003</v>
      </c>
      <c r="F206">
        <v>0.60866229080000001</v>
      </c>
      <c r="G206">
        <v>0.83779581709999995</v>
      </c>
      <c r="H206">
        <v>0.97273080619999996</v>
      </c>
      <c r="I206">
        <v>1.175895468</v>
      </c>
      <c r="J206">
        <v>1.3734439089999999</v>
      </c>
      <c r="K206">
        <v>1.5290311000000001</v>
      </c>
      <c r="L206">
        <v>1.6383899529999999</v>
      </c>
      <c r="M206">
        <v>1.7182392019999999</v>
      </c>
      <c r="N206">
        <v>1.7381695639999999</v>
      </c>
      <c r="O206">
        <v>1.9262887120000001</v>
      </c>
      <c r="P206">
        <v>2.1826521680000002</v>
      </c>
      <c r="Q206">
        <v>2.503794885</v>
      </c>
      <c r="R206">
        <v>2.802251327</v>
      </c>
      <c r="S206">
        <v>3.795055096</v>
      </c>
      <c r="T206">
        <v>3.9447330269999998</v>
      </c>
      <c r="U206">
        <v>4.0400711100000004</v>
      </c>
      <c r="V206">
        <v>4.088714875</v>
      </c>
      <c r="W206">
        <v>4.5929623050000004</v>
      </c>
      <c r="X206">
        <v>5.1487317209999999</v>
      </c>
      <c r="Y206">
        <v>5.4743412649999996</v>
      </c>
      <c r="Z206">
        <v>5.8205634310000001</v>
      </c>
      <c r="AA206">
        <v>6.1820750259999997</v>
      </c>
      <c r="AB206">
        <v>6.4318454249999997</v>
      </c>
      <c r="AC206">
        <v>6.6888415959999996</v>
      </c>
      <c r="AD206">
        <v>7.0195350589999999</v>
      </c>
      <c r="AE206">
        <v>7.3526777479999996</v>
      </c>
      <c r="AF206">
        <v>7.6889965499999997</v>
      </c>
      <c r="AG206">
        <v>8.0422257140000006</v>
      </c>
      <c r="AH206">
        <v>8.3961626169999999</v>
      </c>
      <c r="AI206">
        <v>8.7719251699999994</v>
      </c>
      <c r="AJ206">
        <v>9.1477577970000006</v>
      </c>
      <c r="AK206">
        <v>9.5234096570000002</v>
      </c>
      <c r="AL206">
        <v>9.9141020359999903</v>
      </c>
      <c r="AM206">
        <v>10.30467593</v>
      </c>
      <c r="AN206">
        <v>10.7224273</v>
      </c>
      <c r="AO206">
        <v>11.13963526</v>
      </c>
      <c r="AP206">
        <v>11.55814327</v>
      </c>
      <c r="AQ206">
        <v>11.97804389</v>
      </c>
      <c r="AR206">
        <v>12.398413550000001</v>
      </c>
      <c r="AS206">
        <v>12.84508299</v>
      </c>
      <c r="AT206">
        <v>13.29427928</v>
      </c>
      <c r="AU206">
        <v>13.74587167</v>
      </c>
      <c r="AV206">
        <v>14.19865484</v>
      </c>
      <c r="AW206">
        <v>14.653220129999999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8.2886718499999998E-2</v>
      </c>
      <c r="F207">
        <v>0.1047221024</v>
      </c>
      <c r="G207">
        <v>0.1324401757</v>
      </c>
      <c r="H207">
        <v>0.15453669019999999</v>
      </c>
      <c r="I207">
        <v>0.1982233115</v>
      </c>
      <c r="J207">
        <v>0.25505141529999997</v>
      </c>
      <c r="K207">
        <v>0.32185571909999999</v>
      </c>
      <c r="L207">
        <v>0.40028710670000001</v>
      </c>
      <c r="M207">
        <v>0.49774378660000002</v>
      </c>
      <c r="N207">
        <v>0.60959501309999997</v>
      </c>
      <c r="O207">
        <v>0.69709483729999999</v>
      </c>
      <c r="P207">
        <v>0.81503496440000001</v>
      </c>
      <c r="Q207">
        <v>0.96474309550000004</v>
      </c>
      <c r="R207">
        <v>1.114143772</v>
      </c>
      <c r="S207">
        <v>1.672500243</v>
      </c>
      <c r="T207">
        <v>1.7384640739999999</v>
      </c>
      <c r="U207">
        <v>1.7804800569999999</v>
      </c>
      <c r="V207">
        <v>1.8019176130000001</v>
      </c>
      <c r="W207">
        <v>1.9432901789999999</v>
      </c>
      <c r="X207">
        <v>2.101919117</v>
      </c>
      <c r="Y207">
        <v>2.2490302180000001</v>
      </c>
      <c r="Z207">
        <v>2.4045836939999998</v>
      </c>
      <c r="AA207">
        <v>2.566507535</v>
      </c>
      <c r="AB207">
        <v>2.730773728</v>
      </c>
      <c r="AC207">
        <v>2.8983906770000001</v>
      </c>
      <c r="AD207">
        <v>3.2424625219999998</v>
      </c>
      <c r="AE207">
        <v>3.5839697109999999</v>
      </c>
      <c r="AF207">
        <v>3.9240284820000002</v>
      </c>
      <c r="AG207">
        <v>4.2787011389999998</v>
      </c>
      <c r="AH207">
        <v>4.6315810429999997</v>
      </c>
      <c r="AI207">
        <v>5.0020877859999997</v>
      </c>
      <c r="AJ207">
        <v>5.3714864410000001</v>
      </c>
      <c r="AK207">
        <v>5.7397758239999996</v>
      </c>
      <c r="AL207">
        <v>6.1222983989999999</v>
      </c>
      <c r="AM207">
        <v>6.5040032559999998</v>
      </c>
      <c r="AN207">
        <v>6.909018004</v>
      </c>
      <c r="AO207">
        <v>7.3138402449999997</v>
      </c>
      <c r="AP207">
        <v>7.7196651799999998</v>
      </c>
      <c r="AQ207">
        <v>8.126582913</v>
      </c>
      <c r="AR207">
        <v>8.5339841589999903</v>
      </c>
      <c r="AS207">
        <v>8.7899535489999998</v>
      </c>
      <c r="AT207">
        <v>9.0471393899999999</v>
      </c>
      <c r="AU207">
        <v>9.3054685250000002</v>
      </c>
      <c r="AV207">
        <v>9.564144057</v>
      </c>
      <c r="AW207">
        <v>9.8235873589999905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4.6467795299999999</v>
      </c>
      <c r="F208">
        <v>4.7463018420000003</v>
      </c>
      <c r="G208">
        <v>4.8532242800000001</v>
      </c>
      <c r="H208">
        <v>4.5791033419999998</v>
      </c>
      <c r="I208">
        <v>4.7499307719999999</v>
      </c>
      <c r="J208">
        <v>4.9193710199999998</v>
      </c>
      <c r="K208">
        <v>4.9966204860000003</v>
      </c>
      <c r="L208">
        <v>5.0015315349999998</v>
      </c>
      <c r="M208">
        <v>5.0053616009999997</v>
      </c>
      <c r="N208">
        <v>4.933442254</v>
      </c>
      <c r="O208">
        <v>4.9585641880000004</v>
      </c>
      <c r="P208">
        <v>5.0955609649999998</v>
      </c>
      <c r="Q208">
        <v>5.3012143600000003</v>
      </c>
      <c r="R208">
        <v>5.3808273829999997</v>
      </c>
      <c r="S208">
        <v>4.9840046300000003</v>
      </c>
      <c r="T208">
        <v>5.1771913859999996</v>
      </c>
      <c r="U208">
        <v>5.2988559899999998</v>
      </c>
      <c r="V208">
        <v>5.3591595710000002</v>
      </c>
      <c r="W208">
        <v>5.3235872310000003</v>
      </c>
      <c r="X208">
        <v>5.307894202</v>
      </c>
      <c r="Y208">
        <v>5.2729702319999996</v>
      </c>
      <c r="Z208">
        <v>5.258597129</v>
      </c>
      <c r="AA208">
        <v>5.2566449449999997</v>
      </c>
      <c r="AB208">
        <v>5.2613249819999997</v>
      </c>
      <c r="AC208">
        <v>5.2709484099999999</v>
      </c>
      <c r="AD208">
        <v>5.255376579</v>
      </c>
      <c r="AE208">
        <v>5.2464332379999998</v>
      </c>
      <c r="AF208">
        <v>5.2577495130000003</v>
      </c>
      <c r="AG208">
        <v>5.2639565690000003</v>
      </c>
      <c r="AH208">
        <v>5.273379276</v>
      </c>
      <c r="AI208">
        <v>5.289977972</v>
      </c>
      <c r="AJ208">
        <v>5.3080206250000002</v>
      </c>
      <c r="AK208">
        <v>5.3271666020000001</v>
      </c>
      <c r="AL208">
        <v>5.3484150530000001</v>
      </c>
      <c r="AM208">
        <v>5.3704676170000001</v>
      </c>
      <c r="AN208">
        <v>5.3996609319999997</v>
      </c>
      <c r="AO208">
        <v>5.4282832770000002</v>
      </c>
      <c r="AP208">
        <v>5.4572529779999996</v>
      </c>
      <c r="AQ208">
        <v>5.4865757789999998</v>
      </c>
      <c r="AR208">
        <v>5.5158053159999998</v>
      </c>
      <c r="AS208">
        <v>5.5518051819999998</v>
      </c>
      <c r="AT208">
        <v>5.587254519</v>
      </c>
      <c r="AU208">
        <v>5.6221480469999996</v>
      </c>
      <c r="AV208">
        <v>5.6560527110000001</v>
      </c>
      <c r="AW208">
        <v>5.6892766459999997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1.469743255</v>
      </c>
      <c r="F209">
        <v>1.603645395</v>
      </c>
      <c r="G209">
        <v>1.751672847</v>
      </c>
      <c r="H209">
        <v>1.7655319380000001</v>
      </c>
      <c r="I209">
        <v>1.956385957</v>
      </c>
      <c r="J209">
        <v>2.1027555480000002</v>
      </c>
      <c r="K209">
        <v>2.215833527</v>
      </c>
      <c r="L209">
        <v>2.3004077079999998</v>
      </c>
      <c r="M209">
        <v>2.3868602320000001</v>
      </c>
      <c r="N209">
        <v>2.4381954210000001</v>
      </c>
      <c r="O209">
        <v>2.660993495</v>
      </c>
      <c r="P209">
        <v>2.966642775</v>
      </c>
      <c r="Q209">
        <v>3.3452279109999998</v>
      </c>
      <c r="R209">
        <v>3.676559589</v>
      </c>
      <c r="S209">
        <v>2.7152142380000002</v>
      </c>
      <c r="T209">
        <v>3.372368614</v>
      </c>
      <c r="U209">
        <v>3.8716910800000002</v>
      </c>
      <c r="V209">
        <v>4.2204449869999996</v>
      </c>
      <c r="W209">
        <v>4.3034573009999999</v>
      </c>
      <c r="X209">
        <v>4.4102927919999999</v>
      </c>
      <c r="Y209">
        <v>4.351779788</v>
      </c>
      <c r="Z209">
        <v>4.2935845559999999</v>
      </c>
      <c r="AA209">
        <v>4.2285714309999998</v>
      </c>
      <c r="AB209">
        <v>4.1938240599999999</v>
      </c>
      <c r="AC209">
        <v>4.1487793819999998</v>
      </c>
      <c r="AD209">
        <v>4.0501670599999997</v>
      </c>
      <c r="AE209">
        <v>3.9537070459999999</v>
      </c>
      <c r="AF209">
        <v>3.9934784670000001</v>
      </c>
      <c r="AG209">
        <v>3.9563958339999998</v>
      </c>
      <c r="AH209">
        <v>3.9195224020000001</v>
      </c>
      <c r="AI209">
        <v>3.9861136849999999</v>
      </c>
      <c r="AJ209">
        <v>4.0323027490000003</v>
      </c>
      <c r="AK209">
        <v>4.0580788160000001</v>
      </c>
      <c r="AL209">
        <v>4.1201497869999999</v>
      </c>
      <c r="AM209">
        <v>4.1659953889999999</v>
      </c>
      <c r="AN209">
        <v>4.1711267689999998</v>
      </c>
      <c r="AO209">
        <v>4.1742273069999998</v>
      </c>
      <c r="AP209">
        <v>4.176002059</v>
      </c>
      <c r="AQ209">
        <v>4.1764474619999996</v>
      </c>
      <c r="AR209">
        <v>4.1752170209999999</v>
      </c>
      <c r="AS209">
        <v>4.203013168</v>
      </c>
      <c r="AT209">
        <v>4.2289741569999997</v>
      </c>
      <c r="AU209">
        <v>4.2530743600000003</v>
      </c>
      <c r="AV209">
        <v>4.274965753</v>
      </c>
      <c r="AW209">
        <v>4.2948623379999997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118.47422469999999</v>
      </c>
      <c r="F210">
        <v>123.46851150000001</v>
      </c>
      <c r="G210">
        <v>128.82424520000001</v>
      </c>
      <c r="H210">
        <v>124.0361427</v>
      </c>
      <c r="I210">
        <v>131.3066207</v>
      </c>
      <c r="J210">
        <v>134.06587730000001</v>
      </c>
      <c r="K210">
        <v>134.20908729999999</v>
      </c>
      <c r="L210">
        <v>132.36801370000001</v>
      </c>
      <c r="M210">
        <v>130.4839083</v>
      </c>
      <c r="N210">
        <v>126.63934690000001</v>
      </c>
      <c r="O210">
        <v>121.3144033</v>
      </c>
      <c r="P210">
        <v>118.81775330000001</v>
      </c>
      <c r="Q210">
        <v>117.8128878</v>
      </c>
      <c r="R210">
        <v>113.96982819999999</v>
      </c>
      <c r="S210">
        <v>106.6428677</v>
      </c>
      <c r="T210">
        <v>104.7654801</v>
      </c>
      <c r="U210">
        <v>101.8362877</v>
      </c>
      <c r="V210">
        <v>98.174355120000001</v>
      </c>
      <c r="W210">
        <v>103.9268733</v>
      </c>
      <c r="X210">
        <v>110.5013517</v>
      </c>
      <c r="Y210">
        <v>110.081238</v>
      </c>
      <c r="Z210">
        <v>110.08650609999999</v>
      </c>
      <c r="AA210">
        <v>110.3500617</v>
      </c>
      <c r="AB210">
        <v>110.5470119</v>
      </c>
      <c r="AC210">
        <v>110.8477992</v>
      </c>
      <c r="AD210">
        <v>107.4243999</v>
      </c>
      <c r="AE210">
        <v>104.2252293</v>
      </c>
      <c r="AF210">
        <v>102.40785700000001</v>
      </c>
      <c r="AG210">
        <v>99.856527510000006</v>
      </c>
      <c r="AH210">
        <v>97.420081679999996</v>
      </c>
      <c r="AI210">
        <v>95.158601149999996</v>
      </c>
      <c r="AJ210">
        <v>92.956557140000001</v>
      </c>
      <c r="AK210">
        <v>90.805361009999999</v>
      </c>
      <c r="AL210">
        <v>88.663121590000003</v>
      </c>
      <c r="AM210">
        <v>86.560615319999997</v>
      </c>
      <c r="AN210">
        <v>84.621079100000003</v>
      </c>
      <c r="AO210">
        <v>82.684121480000002</v>
      </c>
      <c r="AP210">
        <v>80.764034910000007</v>
      </c>
      <c r="AQ210">
        <v>78.860409090000005</v>
      </c>
      <c r="AR210">
        <v>76.966531149999994</v>
      </c>
      <c r="AS210">
        <v>75.269432129999998</v>
      </c>
      <c r="AT210">
        <v>73.544966180000003</v>
      </c>
      <c r="AU210">
        <v>71.79381893</v>
      </c>
      <c r="AV210">
        <v>70.011383350000003</v>
      </c>
      <c r="AW210">
        <v>68.202607790000002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1.321055477</v>
      </c>
      <c r="F211">
        <v>1.2460383690000001</v>
      </c>
      <c r="G211">
        <v>1.1766831209999999</v>
      </c>
      <c r="H211">
        <v>1.0254293999999999</v>
      </c>
      <c r="I211">
        <v>0.9825367237</v>
      </c>
      <c r="J211">
        <v>0.91776705680000004</v>
      </c>
      <c r="K211">
        <v>0.84048947350000003</v>
      </c>
      <c r="L211">
        <v>0.75832166570000004</v>
      </c>
      <c r="M211">
        <v>0.68380322869999999</v>
      </c>
      <c r="N211">
        <v>0.60705796840000004</v>
      </c>
      <c r="O211">
        <v>0.53129326210000005</v>
      </c>
      <c r="P211">
        <v>0.47537954360000001</v>
      </c>
      <c r="Q211">
        <v>0.43059135139999999</v>
      </c>
      <c r="R211">
        <v>0.38049699329999997</v>
      </c>
      <c r="S211">
        <v>0.33816847890000001</v>
      </c>
      <c r="T211">
        <v>0.54070515720000001</v>
      </c>
      <c r="U211">
        <v>0.71920725109999994</v>
      </c>
      <c r="V211">
        <v>0.87176626690000003</v>
      </c>
      <c r="W211">
        <v>0.79757084069999995</v>
      </c>
      <c r="X211">
        <v>0.71660843559999998</v>
      </c>
      <c r="Y211">
        <v>0.7083168621</v>
      </c>
      <c r="Z211">
        <v>0.70277019600000001</v>
      </c>
      <c r="AA211">
        <v>0.69884509630000002</v>
      </c>
      <c r="AB211">
        <v>0.69467574659999998</v>
      </c>
      <c r="AC211">
        <v>0.6911356072</v>
      </c>
      <c r="AD211">
        <v>0.69239661549999998</v>
      </c>
      <c r="AE211">
        <v>0.69419047909999998</v>
      </c>
      <c r="AF211">
        <v>0.70374310829999998</v>
      </c>
      <c r="AG211">
        <v>0.70943924960000004</v>
      </c>
      <c r="AH211">
        <v>0.71533340720000005</v>
      </c>
      <c r="AI211">
        <v>0.70670496969999996</v>
      </c>
      <c r="AJ211">
        <v>0.69838810920000005</v>
      </c>
      <c r="AK211">
        <v>0.69032710770000005</v>
      </c>
      <c r="AL211">
        <v>0.68245301759999999</v>
      </c>
      <c r="AM211">
        <v>0.67477773919999995</v>
      </c>
      <c r="AN211">
        <v>0.68415565629999997</v>
      </c>
      <c r="AO211">
        <v>0.69338441959999997</v>
      </c>
      <c r="AP211">
        <v>0.70258051219999995</v>
      </c>
      <c r="AQ211">
        <v>0.71174571809999998</v>
      </c>
      <c r="AR211">
        <v>0.72082270209999999</v>
      </c>
      <c r="AS211">
        <v>0.72758315409999996</v>
      </c>
      <c r="AT211">
        <v>0.73428175549999997</v>
      </c>
      <c r="AU211">
        <v>0.74091698149999996</v>
      </c>
      <c r="AV211">
        <v>0.74743078110000005</v>
      </c>
      <c r="AW211">
        <v>0.75386270470000005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3.5862282059999999</v>
      </c>
      <c r="F212">
        <v>3.5646713079999999</v>
      </c>
      <c r="G212">
        <v>3.547599097</v>
      </c>
      <c r="H212">
        <v>3.2582514370000002</v>
      </c>
      <c r="I212">
        <v>3.2904056310000001</v>
      </c>
      <c r="J212">
        <v>3.2562230259999998</v>
      </c>
      <c r="K212">
        <v>3.159345466</v>
      </c>
      <c r="L212">
        <v>3.019976556</v>
      </c>
      <c r="M212">
        <v>2.8851514059999999</v>
      </c>
      <c r="N212">
        <v>2.7136700710000001</v>
      </c>
      <c r="O212">
        <v>2.893385758</v>
      </c>
      <c r="P212">
        <v>3.1541875749999999</v>
      </c>
      <c r="Q212">
        <v>3.4811099329999999</v>
      </c>
      <c r="R212">
        <v>3.748349411</v>
      </c>
      <c r="S212">
        <v>5.9396214770000002</v>
      </c>
      <c r="T212">
        <v>4.4347074830000004</v>
      </c>
      <c r="U212">
        <v>3.0061381620000001</v>
      </c>
      <c r="V212">
        <v>1.6919042289999999</v>
      </c>
      <c r="W212">
        <v>1.7028437359999999</v>
      </c>
      <c r="X212">
        <v>1.719752282</v>
      </c>
      <c r="Y212">
        <v>1.698579184</v>
      </c>
      <c r="Z212">
        <v>1.6840997790000001</v>
      </c>
      <c r="AA212">
        <v>1.673610238</v>
      </c>
      <c r="AB212">
        <v>1.6632643060000001</v>
      </c>
      <c r="AC212">
        <v>1.6544276490000001</v>
      </c>
      <c r="AD212">
        <v>1.629075813</v>
      </c>
      <c r="AE212">
        <v>1.605695605</v>
      </c>
      <c r="AF212">
        <v>1.6102297729999999</v>
      </c>
      <c r="AG212">
        <v>1.599502669</v>
      </c>
      <c r="AH212">
        <v>1.5896296160000001</v>
      </c>
      <c r="AI212">
        <v>1.5828971970000001</v>
      </c>
      <c r="AJ212">
        <v>1.576460843</v>
      </c>
      <c r="AK212">
        <v>1.5702100750000001</v>
      </c>
      <c r="AL212">
        <v>1.565171361</v>
      </c>
      <c r="AM212">
        <v>1.5602241429999999</v>
      </c>
      <c r="AN212">
        <v>1.559173863</v>
      </c>
      <c r="AO212">
        <v>1.557818581</v>
      </c>
      <c r="AP212">
        <v>1.5564226759999999</v>
      </c>
      <c r="AQ212">
        <v>1.5549853419999999</v>
      </c>
      <c r="AR212">
        <v>1.5533783919999999</v>
      </c>
      <c r="AS212">
        <v>2.132670531</v>
      </c>
      <c r="AT212">
        <v>2.7110156839999999</v>
      </c>
      <c r="AU212">
        <v>3.2881272039999998</v>
      </c>
      <c r="AV212">
        <v>3.863429456</v>
      </c>
      <c r="AW212">
        <v>4.4367624479999996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5.2640531209999999</v>
      </c>
      <c r="F213">
        <v>5.1199978440000002</v>
      </c>
      <c r="G213">
        <v>4.9858251210000004</v>
      </c>
      <c r="H213">
        <v>4.4804582829999999</v>
      </c>
      <c r="I213">
        <v>4.4269500319999997</v>
      </c>
      <c r="J213">
        <v>4.2641006590000003</v>
      </c>
      <c r="K213">
        <v>4.0268589459999999</v>
      </c>
      <c r="L213">
        <v>3.7465088099999999</v>
      </c>
      <c r="M213">
        <v>3.4837228429999998</v>
      </c>
      <c r="N213">
        <v>3.189200096</v>
      </c>
      <c r="O213">
        <v>2.852362023</v>
      </c>
      <c r="P213">
        <v>2.6077524649999999</v>
      </c>
      <c r="Q213">
        <v>2.4131639950000001</v>
      </c>
      <c r="R213">
        <v>2.1782702309999999</v>
      </c>
      <c r="S213">
        <v>0.93200822559999996</v>
      </c>
      <c r="T213">
        <v>0.7459965985</v>
      </c>
      <c r="U213">
        <v>0.56791183990000005</v>
      </c>
      <c r="V213">
        <v>0.40287661060000002</v>
      </c>
      <c r="W213">
        <v>0.33677415929999999</v>
      </c>
      <c r="X213">
        <v>0.26307449129999999</v>
      </c>
      <c r="Y213">
        <v>0.26199506010000001</v>
      </c>
      <c r="Z213">
        <v>0.26193172889999999</v>
      </c>
      <c r="AA213">
        <v>0.26248616130000002</v>
      </c>
      <c r="AB213">
        <v>0.26286937849999997</v>
      </c>
      <c r="AC213">
        <v>0.26350014500000002</v>
      </c>
      <c r="AD213">
        <v>0.2604858914</v>
      </c>
      <c r="AE213">
        <v>0.2577925123</v>
      </c>
      <c r="AF213">
        <v>0.25845803439999998</v>
      </c>
      <c r="AG213">
        <v>0.25736912750000002</v>
      </c>
      <c r="AH213">
        <v>0.25642500039999999</v>
      </c>
      <c r="AI213">
        <v>0.25604955559999998</v>
      </c>
      <c r="AJ213">
        <v>0.25572995929999998</v>
      </c>
      <c r="AK213">
        <v>0.25544886519999999</v>
      </c>
      <c r="AL213">
        <v>0.25532551790000002</v>
      </c>
      <c r="AM213">
        <v>0.25522578810000002</v>
      </c>
      <c r="AN213">
        <v>0.25582647629999999</v>
      </c>
      <c r="AO213">
        <v>0.25638828200000002</v>
      </c>
      <c r="AP213">
        <v>0.2569546479</v>
      </c>
      <c r="AQ213">
        <v>0.25752564210000001</v>
      </c>
      <c r="AR213">
        <v>0.2580801741</v>
      </c>
      <c r="AS213">
        <v>0.25955538220000002</v>
      </c>
      <c r="AT213">
        <v>0.2610015859</v>
      </c>
      <c r="AU213">
        <v>0.26241858950000002</v>
      </c>
      <c r="AV213">
        <v>0.26378624839999998</v>
      </c>
      <c r="AW213">
        <v>0.26511902300000001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0.36838541540000003</v>
      </c>
      <c r="F214">
        <v>0.60866229080000001</v>
      </c>
      <c r="G214">
        <v>0.83779581709999995</v>
      </c>
      <c r="H214">
        <v>0.97273080619999996</v>
      </c>
      <c r="I214">
        <v>1.175895468</v>
      </c>
      <c r="J214">
        <v>1.3734439089999999</v>
      </c>
      <c r="K214">
        <v>1.5290311000000001</v>
      </c>
      <c r="L214">
        <v>1.6383899529999999</v>
      </c>
      <c r="M214">
        <v>1.7182392019999999</v>
      </c>
      <c r="N214">
        <v>1.7381695639999999</v>
      </c>
      <c r="O214">
        <v>1.9262887120000001</v>
      </c>
      <c r="P214">
        <v>2.1826521680000002</v>
      </c>
      <c r="Q214">
        <v>2.503794885</v>
      </c>
      <c r="R214">
        <v>2.802251327</v>
      </c>
      <c r="S214">
        <v>3.795055096</v>
      </c>
      <c r="T214">
        <v>3.9447330269999998</v>
      </c>
      <c r="U214">
        <v>4.0400711100000004</v>
      </c>
      <c r="V214">
        <v>4.088714875</v>
      </c>
      <c r="W214">
        <v>4.5929623050000004</v>
      </c>
      <c r="X214">
        <v>5.1487317209999999</v>
      </c>
      <c r="Y214">
        <v>5.4743412649999996</v>
      </c>
      <c r="Z214">
        <v>5.8205634310000001</v>
      </c>
      <c r="AA214">
        <v>6.1820750259999997</v>
      </c>
      <c r="AB214">
        <v>6.4318454249999997</v>
      </c>
      <c r="AC214">
        <v>6.6888415959999996</v>
      </c>
      <c r="AD214">
        <v>7.0195350589999999</v>
      </c>
      <c r="AE214">
        <v>7.3526777479999996</v>
      </c>
      <c r="AF214">
        <v>7.6889965499999997</v>
      </c>
      <c r="AG214">
        <v>8.0422257140000006</v>
      </c>
      <c r="AH214">
        <v>8.3961626169999999</v>
      </c>
      <c r="AI214">
        <v>8.7719251699999994</v>
      </c>
      <c r="AJ214">
        <v>9.1477577970000006</v>
      </c>
      <c r="AK214">
        <v>9.5234096570000002</v>
      </c>
      <c r="AL214">
        <v>9.9141020359999903</v>
      </c>
      <c r="AM214">
        <v>10.30467593</v>
      </c>
      <c r="AN214">
        <v>10.7224273</v>
      </c>
      <c r="AO214">
        <v>11.13963526</v>
      </c>
      <c r="AP214">
        <v>11.55814327</v>
      </c>
      <c r="AQ214">
        <v>11.97804389</v>
      </c>
      <c r="AR214">
        <v>12.398413550000001</v>
      </c>
      <c r="AS214">
        <v>12.84508299</v>
      </c>
      <c r="AT214">
        <v>13.29427928</v>
      </c>
      <c r="AU214">
        <v>13.74587167</v>
      </c>
      <c r="AV214">
        <v>14.19865484</v>
      </c>
      <c r="AW214">
        <v>14.653220129999999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8.2886718499999998E-2</v>
      </c>
      <c r="F215">
        <v>0.1047221024</v>
      </c>
      <c r="G215">
        <v>0.1324401757</v>
      </c>
      <c r="H215">
        <v>0.15453669019999999</v>
      </c>
      <c r="I215">
        <v>0.1982233115</v>
      </c>
      <c r="J215">
        <v>0.25505141529999997</v>
      </c>
      <c r="K215">
        <v>0.32185571909999999</v>
      </c>
      <c r="L215">
        <v>0.40028710670000001</v>
      </c>
      <c r="M215">
        <v>0.49774378660000002</v>
      </c>
      <c r="N215">
        <v>0.60959501309999997</v>
      </c>
      <c r="O215">
        <v>0.69709483729999999</v>
      </c>
      <c r="P215">
        <v>0.81503496440000001</v>
      </c>
      <c r="Q215">
        <v>0.96474309550000004</v>
      </c>
      <c r="R215">
        <v>1.114143772</v>
      </c>
      <c r="S215">
        <v>1.672500243</v>
      </c>
      <c r="T215">
        <v>1.7384640739999999</v>
      </c>
      <c r="U215">
        <v>1.7804800569999999</v>
      </c>
      <c r="V215">
        <v>1.8019176130000001</v>
      </c>
      <c r="W215">
        <v>1.9432901789999999</v>
      </c>
      <c r="X215">
        <v>2.101919117</v>
      </c>
      <c r="Y215">
        <v>2.2490302180000001</v>
      </c>
      <c r="Z215">
        <v>2.4045836939999998</v>
      </c>
      <c r="AA215">
        <v>2.566507535</v>
      </c>
      <c r="AB215">
        <v>2.730773728</v>
      </c>
      <c r="AC215">
        <v>2.8983906770000001</v>
      </c>
      <c r="AD215">
        <v>3.2424625219999998</v>
      </c>
      <c r="AE215">
        <v>3.5839697109999999</v>
      </c>
      <c r="AF215">
        <v>3.9240284820000002</v>
      </c>
      <c r="AG215">
        <v>4.2787011389999998</v>
      </c>
      <c r="AH215">
        <v>4.6315810429999997</v>
      </c>
      <c r="AI215">
        <v>5.0020877859999997</v>
      </c>
      <c r="AJ215">
        <v>5.3714864410000001</v>
      </c>
      <c r="AK215">
        <v>5.7397758239999996</v>
      </c>
      <c r="AL215">
        <v>6.1222983989999999</v>
      </c>
      <c r="AM215">
        <v>6.5040032559999998</v>
      </c>
      <c r="AN215">
        <v>6.909018004</v>
      </c>
      <c r="AO215">
        <v>7.3138402449999997</v>
      </c>
      <c r="AP215">
        <v>7.7196651799999998</v>
      </c>
      <c r="AQ215">
        <v>8.126582913</v>
      </c>
      <c r="AR215">
        <v>8.5339841589999903</v>
      </c>
      <c r="AS215">
        <v>8.7899535489999998</v>
      </c>
      <c r="AT215">
        <v>9.0471393899999999</v>
      </c>
      <c r="AU215">
        <v>9.3054685250000002</v>
      </c>
      <c r="AV215">
        <v>9.564144057</v>
      </c>
      <c r="AW215">
        <v>9.8235873589999905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4.6467795299999999</v>
      </c>
      <c r="F216">
        <v>4.7463018420000003</v>
      </c>
      <c r="G216">
        <v>4.8532242800000001</v>
      </c>
      <c r="H216">
        <v>4.5791033419999998</v>
      </c>
      <c r="I216">
        <v>4.7499307719999999</v>
      </c>
      <c r="J216">
        <v>4.9193710199999998</v>
      </c>
      <c r="K216">
        <v>4.9966204860000003</v>
      </c>
      <c r="L216">
        <v>5.0015315349999998</v>
      </c>
      <c r="M216">
        <v>5.0053616009999997</v>
      </c>
      <c r="N216">
        <v>4.933442254</v>
      </c>
      <c r="O216">
        <v>4.9585641880000004</v>
      </c>
      <c r="P216">
        <v>5.0955609649999998</v>
      </c>
      <c r="Q216">
        <v>5.3012143600000003</v>
      </c>
      <c r="R216">
        <v>5.3808273829999997</v>
      </c>
      <c r="S216">
        <v>4.9840046300000003</v>
      </c>
      <c r="T216">
        <v>5.1771913859999996</v>
      </c>
      <c r="U216">
        <v>5.2988559899999998</v>
      </c>
      <c r="V216">
        <v>5.3591595710000002</v>
      </c>
      <c r="W216">
        <v>5.3235872310000003</v>
      </c>
      <c r="X216">
        <v>5.307894202</v>
      </c>
      <c r="Y216">
        <v>5.2729702319999996</v>
      </c>
      <c r="Z216">
        <v>5.258597129</v>
      </c>
      <c r="AA216">
        <v>5.2566449449999997</v>
      </c>
      <c r="AB216">
        <v>5.2613249819999997</v>
      </c>
      <c r="AC216">
        <v>5.2709484099999999</v>
      </c>
      <c r="AD216">
        <v>5.255376579</v>
      </c>
      <c r="AE216">
        <v>5.2464332379999998</v>
      </c>
      <c r="AF216">
        <v>5.2577495130000003</v>
      </c>
      <c r="AG216">
        <v>5.2639565690000003</v>
      </c>
      <c r="AH216">
        <v>5.273379276</v>
      </c>
      <c r="AI216">
        <v>5.289977972</v>
      </c>
      <c r="AJ216">
        <v>5.3080206250000002</v>
      </c>
      <c r="AK216">
        <v>5.3271666020000001</v>
      </c>
      <c r="AL216">
        <v>5.3484150530000001</v>
      </c>
      <c r="AM216">
        <v>5.3704676170000001</v>
      </c>
      <c r="AN216">
        <v>5.3996609319999997</v>
      </c>
      <c r="AO216">
        <v>5.4282832770000002</v>
      </c>
      <c r="AP216">
        <v>5.4572529779999996</v>
      </c>
      <c r="AQ216">
        <v>5.4865757789999998</v>
      </c>
      <c r="AR216">
        <v>5.5158053159999998</v>
      </c>
      <c r="AS216">
        <v>5.5518051819999998</v>
      </c>
      <c r="AT216">
        <v>5.587254519</v>
      </c>
      <c r="AU216">
        <v>5.6221480469999996</v>
      </c>
      <c r="AV216">
        <v>5.6560527110000001</v>
      </c>
      <c r="AW216">
        <v>5.6892766459999997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1.469743255</v>
      </c>
      <c r="F217">
        <v>1.603645395</v>
      </c>
      <c r="G217">
        <v>1.751672847</v>
      </c>
      <c r="H217">
        <v>1.7655319380000001</v>
      </c>
      <c r="I217">
        <v>1.956385957</v>
      </c>
      <c r="J217">
        <v>2.1027555480000002</v>
      </c>
      <c r="K217">
        <v>2.215833527</v>
      </c>
      <c r="L217">
        <v>2.3004077079999998</v>
      </c>
      <c r="M217">
        <v>2.3868602320000001</v>
      </c>
      <c r="N217">
        <v>2.4381954210000001</v>
      </c>
      <c r="O217">
        <v>2.660993495</v>
      </c>
      <c r="P217">
        <v>2.966642775</v>
      </c>
      <c r="Q217">
        <v>3.3452279109999998</v>
      </c>
      <c r="R217">
        <v>3.676559589</v>
      </c>
      <c r="S217">
        <v>2.7152142380000002</v>
      </c>
      <c r="T217">
        <v>3.372368614</v>
      </c>
      <c r="U217">
        <v>3.8716910800000002</v>
      </c>
      <c r="V217">
        <v>4.2204449869999996</v>
      </c>
      <c r="W217">
        <v>4.3034573009999999</v>
      </c>
      <c r="X217">
        <v>4.4102927919999999</v>
      </c>
      <c r="Y217">
        <v>4.351779788</v>
      </c>
      <c r="Z217">
        <v>4.2935845559999999</v>
      </c>
      <c r="AA217">
        <v>4.2285714309999998</v>
      </c>
      <c r="AB217">
        <v>4.1938240599999999</v>
      </c>
      <c r="AC217">
        <v>4.1487793819999998</v>
      </c>
      <c r="AD217">
        <v>4.0501670599999997</v>
      </c>
      <c r="AE217">
        <v>3.9537070459999999</v>
      </c>
      <c r="AF217">
        <v>3.9934784670000001</v>
      </c>
      <c r="AG217">
        <v>3.9563958339999998</v>
      </c>
      <c r="AH217">
        <v>3.9195224020000001</v>
      </c>
      <c r="AI217">
        <v>3.9861136849999999</v>
      </c>
      <c r="AJ217">
        <v>4.0323027490000003</v>
      </c>
      <c r="AK217">
        <v>4.0580788160000001</v>
      </c>
      <c r="AL217">
        <v>4.1201497869999999</v>
      </c>
      <c r="AM217">
        <v>4.1659953889999999</v>
      </c>
      <c r="AN217">
        <v>4.1711267689999998</v>
      </c>
      <c r="AO217">
        <v>4.1742273069999998</v>
      </c>
      <c r="AP217">
        <v>4.176002059</v>
      </c>
      <c r="AQ217">
        <v>4.1764474619999996</v>
      </c>
      <c r="AR217">
        <v>4.1752170209999999</v>
      </c>
      <c r="AS217">
        <v>4.203013168</v>
      </c>
      <c r="AT217">
        <v>4.2289741569999997</v>
      </c>
      <c r="AU217">
        <v>4.2530743600000003</v>
      </c>
      <c r="AV217">
        <v>4.274965753</v>
      </c>
      <c r="AW217">
        <v>4.2948623379999997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35.359228450000003</v>
      </c>
      <c r="F218">
        <v>35.49971575</v>
      </c>
      <c r="G218">
        <v>34.72249953</v>
      </c>
      <c r="H218">
        <v>33.394989369999998</v>
      </c>
      <c r="I218">
        <v>34.002107170000002</v>
      </c>
      <c r="J218">
        <v>34.051207679999997</v>
      </c>
      <c r="K218">
        <v>32.967290939999998</v>
      </c>
      <c r="L218">
        <v>32.350098379999999</v>
      </c>
      <c r="M218">
        <v>32.305360039999997</v>
      </c>
      <c r="N218">
        <v>32.656397249999998</v>
      </c>
      <c r="O218">
        <v>32.128937749999999</v>
      </c>
      <c r="P218">
        <v>30.749884900000001</v>
      </c>
      <c r="Q218">
        <v>28.370143339999998</v>
      </c>
      <c r="R218">
        <v>25.900221640000002</v>
      </c>
      <c r="S218">
        <v>23.278674949999999</v>
      </c>
      <c r="T218">
        <v>22.208892689999999</v>
      </c>
      <c r="U218">
        <v>21.783250110000001</v>
      </c>
      <c r="V218">
        <v>21.575566479999999</v>
      </c>
      <c r="W218">
        <v>21.2210666</v>
      </c>
      <c r="X218">
        <v>20.81897103</v>
      </c>
      <c r="Y218">
        <v>20.578242670000002</v>
      </c>
      <c r="Z218">
        <v>20.341259749999999</v>
      </c>
      <c r="AA218">
        <v>20.080707749999998</v>
      </c>
      <c r="AB218">
        <v>19.805865399999998</v>
      </c>
      <c r="AC218">
        <v>19.529622710000002</v>
      </c>
      <c r="AD218">
        <v>19.322741780000001</v>
      </c>
      <c r="AE218">
        <v>19.1115776</v>
      </c>
      <c r="AF218">
        <v>18.903936030000001</v>
      </c>
      <c r="AG218">
        <v>18.693924320000001</v>
      </c>
      <c r="AH218">
        <v>18.491641510000001</v>
      </c>
      <c r="AI218">
        <v>18.399388890000001</v>
      </c>
      <c r="AJ218">
        <v>18.315508350000002</v>
      </c>
      <c r="AK218">
        <v>18.24139817</v>
      </c>
      <c r="AL218">
        <v>18.16985146</v>
      </c>
      <c r="AM218">
        <v>18.10185062</v>
      </c>
      <c r="AN218">
        <v>17.95948113</v>
      </c>
      <c r="AO218">
        <v>17.806283560000001</v>
      </c>
      <c r="AP218">
        <v>17.648215199999999</v>
      </c>
      <c r="AQ218">
        <v>17.491143569999998</v>
      </c>
      <c r="AR218">
        <v>17.33217166</v>
      </c>
      <c r="AS218">
        <v>17.18180589</v>
      </c>
      <c r="AT218">
        <v>17.025860080000001</v>
      </c>
      <c r="AU218">
        <v>16.865977040000001</v>
      </c>
      <c r="AV218">
        <v>16.70485592</v>
      </c>
      <c r="AW218">
        <v>16.554698609999999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1.60860863</v>
      </c>
      <c r="F219">
        <v>1.8734494260000001</v>
      </c>
      <c r="G219">
        <v>2.0794320480000001</v>
      </c>
      <c r="H219">
        <v>2.2310471270000001</v>
      </c>
      <c r="I219">
        <v>2.4993563499999998</v>
      </c>
      <c r="J219">
        <v>2.7118811310000002</v>
      </c>
      <c r="K219">
        <v>2.8151527440000002</v>
      </c>
      <c r="L219">
        <v>2.934320606</v>
      </c>
      <c r="M219">
        <v>3.0858091499999998</v>
      </c>
      <c r="N219">
        <v>3.2581608640000002</v>
      </c>
      <c r="O219">
        <v>4.2107353659999998</v>
      </c>
      <c r="P219">
        <v>5.2937602339999996</v>
      </c>
      <c r="Q219">
        <v>6.4156899190000001</v>
      </c>
      <c r="R219">
        <v>7.6939304770000003</v>
      </c>
      <c r="S219">
        <v>6.4410775210000004</v>
      </c>
      <c r="T219">
        <v>6.3812757820000003</v>
      </c>
      <c r="U219">
        <v>6.4886659570000003</v>
      </c>
      <c r="V219">
        <v>6.6523724819999996</v>
      </c>
      <c r="W219">
        <v>6.6255444020000001</v>
      </c>
      <c r="X219">
        <v>6.583804744</v>
      </c>
      <c r="Y219">
        <v>6.6568398630000001</v>
      </c>
      <c r="Z219">
        <v>6.7309653599999999</v>
      </c>
      <c r="AA219">
        <v>6.7970153819999997</v>
      </c>
      <c r="AB219">
        <v>6.8599181229999999</v>
      </c>
      <c r="AC219">
        <v>6.9216184910000003</v>
      </c>
      <c r="AD219">
        <v>7.0028030399999999</v>
      </c>
      <c r="AE219">
        <v>7.0810844419999999</v>
      </c>
      <c r="AF219">
        <v>7.1588009469999996</v>
      </c>
      <c r="AG219">
        <v>7.2363077340000004</v>
      </c>
      <c r="AH219">
        <v>7.3154396190000002</v>
      </c>
      <c r="AI219">
        <v>7.3290754629999997</v>
      </c>
      <c r="AJ219">
        <v>7.3458117649999997</v>
      </c>
      <c r="AK219">
        <v>7.3662803270000001</v>
      </c>
      <c r="AL219">
        <v>7.3878951280000003</v>
      </c>
      <c r="AM219">
        <v>7.4108292130000004</v>
      </c>
      <c r="AN219">
        <v>7.4296685699999996</v>
      </c>
      <c r="AO219">
        <v>7.4436051650000001</v>
      </c>
      <c r="AP219">
        <v>7.4550065400000003</v>
      </c>
      <c r="AQ219">
        <v>7.4663043509999998</v>
      </c>
      <c r="AR219">
        <v>7.4762533949999996</v>
      </c>
      <c r="AS219">
        <v>7.4599075130000001</v>
      </c>
      <c r="AT219">
        <v>7.4410724039999998</v>
      </c>
      <c r="AU219">
        <v>7.42042073</v>
      </c>
      <c r="AV219">
        <v>7.3991108289999996</v>
      </c>
      <c r="AW219">
        <v>7.3825701339999998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0.2010760788</v>
      </c>
      <c r="F220">
        <v>0.1903202926</v>
      </c>
      <c r="G220">
        <v>0.17549865619999999</v>
      </c>
      <c r="H220">
        <v>0.15912804159999999</v>
      </c>
      <c r="I220">
        <v>0.1527474026</v>
      </c>
      <c r="J220">
        <v>0.14366021239999999</v>
      </c>
      <c r="K220">
        <v>0.13055794879999999</v>
      </c>
      <c r="L220">
        <v>0.12018878869999999</v>
      </c>
      <c r="M220">
        <v>0.11252586909999999</v>
      </c>
      <c r="N220">
        <v>0.1065668348</v>
      </c>
      <c r="O220">
        <v>0.10520822439999999</v>
      </c>
      <c r="P220">
        <v>0.1010411335</v>
      </c>
      <c r="Q220">
        <v>9.3544769E-2</v>
      </c>
      <c r="R220">
        <v>8.5697193300000002E-2</v>
      </c>
      <c r="S220">
        <v>0.36022387639999998</v>
      </c>
      <c r="T220">
        <v>0.32335059980000003</v>
      </c>
      <c r="U220">
        <v>0.29740596530000002</v>
      </c>
      <c r="V220">
        <v>0.27518845019999999</v>
      </c>
      <c r="W220">
        <v>0.35105580759999999</v>
      </c>
      <c r="X220">
        <v>0.42589252399999999</v>
      </c>
      <c r="Y220">
        <v>0.42504731379999999</v>
      </c>
      <c r="Z220">
        <v>0.42427575680000001</v>
      </c>
      <c r="AA220">
        <v>0.42300464589999998</v>
      </c>
      <c r="AB220">
        <v>0.42141652190000001</v>
      </c>
      <c r="AC220">
        <v>0.41977896450000002</v>
      </c>
      <c r="AD220">
        <v>0.43503400219999999</v>
      </c>
      <c r="AE220">
        <v>0.45002075190000002</v>
      </c>
      <c r="AF220">
        <v>0.46488281320000002</v>
      </c>
      <c r="AG220">
        <v>0.47974658780000001</v>
      </c>
      <c r="AH220">
        <v>0.49463464979999999</v>
      </c>
      <c r="AI220">
        <v>0.51360441199999995</v>
      </c>
      <c r="AJ220">
        <v>0.53270920850000003</v>
      </c>
      <c r="AK220">
        <v>0.55202005949999999</v>
      </c>
      <c r="AL220">
        <v>0.57174075960000004</v>
      </c>
      <c r="AM220">
        <v>0.59152162669999997</v>
      </c>
      <c r="AN220">
        <v>0.60775728669999995</v>
      </c>
      <c r="AO220">
        <v>0.62351281709999995</v>
      </c>
      <c r="AP220">
        <v>0.63896355090000001</v>
      </c>
      <c r="AQ220">
        <v>0.65430920930000003</v>
      </c>
      <c r="AR220">
        <v>0.66943908699999999</v>
      </c>
      <c r="AS220">
        <v>0.68174277599999999</v>
      </c>
      <c r="AT220">
        <v>0.69380036570000003</v>
      </c>
      <c r="AU220">
        <v>0.70566187859999996</v>
      </c>
      <c r="AV220">
        <v>0.71742935080000003</v>
      </c>
      <c r="AW220">
        <v>0.72963533970000005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0.74398149140000003</v>
      </c>
      <c r="F221">
        <v>0.73798185449999998</v>
      </c>
      <c r="G221">
        <v>0.71317029389999997</v>
      </c>
      <c r="H221">
        <v>0.67768056409999999</v>
      </c>
      <c r="I221">
        <v>0.68172780730000004</v>
      </c>
      <c r="J221">
        <v>0.67194316700000001</v>
      </c>
      <c r="K221">
        <v>0.63996794089999998</v>
      </c>
      <c r="L221">
        <v>0.61741577469999998</v>
      </c>
      <c r="M221">
        <v>0.60579404739999998</v>
      </c>
      <c r="N221">
        <v>0.60124787639999999</v>
      </c>
      <c r="O221">
        <v>0.60948668890000002</v>
      </c>
      <c r="P221">
        <v>0.6009982385</v>
      </c>
      <c r="Q221">
        <v>0.57125765520000005</v>
      </c>
      <c r="R221">
        <v>0.53727100630000002</v>
      </c>
      <c r="S221">
        <v>1.389738218</v>
      </c>
      <c r="T221">
        <v>1.1643528240000001</v>
      </c>
      <c r="U221">
        <v>0.98560216730000005</v>
      </c>
      <c r="V221">
        <v>0.8231984967</v>
      </c>
      <c r="W221">
        <v>0.82734280699999996</v>
      </c>
      <c r="X221">
        <v>0.82955592180000004</v>
      </c>
      <c r="Y221">
        <v>0.82678516469999996</v>
      </c>
      <c r="Z221">
        <v>0.8241582314</v>
      </c>
      <c r="AA221">
        <v>0.82056260709999995</v>
      </c>
      <c r="AB221">
        <v>0.81620744990000005</v>
      </c>
      <c r="AC221">
        <v>0.81176394259999995</v>
      </c>
      <c r="AD221">
        <v>0.80461317769999996</v>
      </c>
      <c r="AE221">
        <v>0.79727802319999996</v>
      </c>
      <c r="AF221">
        <v>0.7911179706</v>
      </c>
      <c r="AG221">
        <v>0.78422469880000001</v>
      </c>
      <c r="AH221">
        <v>0.77764350709999996</v>
      </c>
      <c r="AI221">
        <v>0.7739517977</v>
      </c>
      <c r="AJ221">
        <v>0.77061281579999996</v>
      </c>
      <c r="AK221">
        <v>0.76768565209999995</v>
      </c>
      <c r="AL221">
        <v>0.76493123649999994</v>
      </c>
      <c r="AM221">
        <v>0.76232698809999999</v>
      </c>
      <c r="AN221">
        <v>0.75915962309999996</v>
      </c>
      <c r="AO221">
        <v>0.75551990769999999</v>
      </c>
      <c r="AP221">
        <v>0.75165609779999998</v>
      </c>
      <c r="AQ221">
        <v>0.74781636659999995</v>
      </c>
      <c r="AR221">
        <v>0.74387653180000002</v>
      </c>
      <c r="AS221">
        <v>0.74262921110000002</v>
      </c>
      <c r="AT221">
        <v>0.74113399619999998</v>
      </c>
      <c r="AU221">
        <v>0.73945753359999999</v>
      </c>
      <c r="AV221">
        <v>0.73771502830000002</v>
      </c>
      <c r="AW221">
        <v>0.73644778560000002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0.2010760788</v>
      </c>
      <c r="F222">
        <v>0.2108387585</v>
      </c>
      <c r="G222">
        <v>0.2153795684</v>
      </c>
      <c r="H222">
        <v>0.21634296550000001</v>
      </c>
      <c r="I222">
        <v>0.23005689169999999</v>
      </c>
      <c r="J222">
        <v>0.2396973714</v>
      </c>
      <c r="K222">
        <v>0.24132117929999999</v>
      </c>
      <c r="L222">
        <v>0.24610556389999999</v>
      </c>
      <c r="M222">
        <v>0.25525555570000003</v>
      </c>
      <c r="N222">
        <v>0.26779979980000002</v>
      </c>
      <c r="O222">
        <v>0.28300839970000002</v>
      </c>
      <c r="P222">
        <v>0.29094392769999999</v>
      </c>
      <c r="Q222">
        <v>0.28833147139999998</v>
      </c>
      <c r="R222">
        <v>0.2827486843</v>
      </c>
      <c r="S222">
        <v>0.31503182619999998</v>
      </c>
      <c r="T222">
        <v>0.29273098469999997</v>
      </c>
      <c r="U222">
        <v>0.27951952839999999</v>
      </c>
      <c r="V222">
        <v>0.26939626500000002</v>
      </c>
      <c r="W222">
        <v>0.27207496269999998</v>
      </c>
      <c r="X222">
        <v>0.2741295574</v>
      </c>
      <c r="Y222">
        <v>0.27688864730000001</v>
      </c>
      <c r="Z222">
        <v>0.27969329500000001</v>
      </c>
      <c r="AA222">
        <v>0.28216286000000002</v>
      </c>
      <c r="AB222">
        <v>0.28439444670000003</v>
      </c>
      <c r="AC222">
        <v>0.28657787169999999</v>
      </c>
      <c r="AD222">
        <v>0.28467494170000002</v>
      </c>
      <c r="AE222">
        <v>0.28269880110000001</v>
      </c>
      <c r="AF222">
        <v>0.28074534890000002</v>
      </c>
      <c r="AG222">
        <v>0.27879451929999999</v>
      </c>
      <c r="AH222">
        <v>0.27694866379999999</v>
      </c>
      <c r="AI222">
        <v>0.276072445</v>
      </c>
      <c r="AJ222">
        <v>0.27531935969999999</v>
      </c>
      <c r="AK222">
        <v>0.2747111431</v>
      </c>
      <c r="AL222">
        <v>0.274179705</v>
      </c>
      <c r="AM222">
        <v>0.27370032659999999</v>
      </c>
      <c r="AN222">
        <v>0.27308721320000001</v>
      </c>
      <c r="AO222">
        <v>0.27230091820000002</v>
      </c>
      <c r="AP222">
        <v>0.27143009260000001</v>
      </c>
      <c r="AQ222">
        <v>0.27056404340000001</v>
      </c>
      <c r="AR222">
        <v>0.26965778750000002</v>
      </c>
      <c r="AS222">
        <v>0.26955117070000001</v>
      </c>
      <c r="AT222">
        <v>0.26935395690000002</v>
      </c>
      <c r="AU222">
        <v>0.26909004990000002</v>
      </c>
      <c r="AV222">
        <v>0.26880117019999999</v>
      </c>
      <c r="AW222">
        <v>0.2686847114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0.4021521575</v>
      </c>
      <c r="F223">
        <v>0.45773432819999998</v>
      </c>
      <c r="G223">
        <v>0.50757541009999996</v>
      </c>
      <c r="H223">
        <v>0.55344171220000005</v>
      </c>
      <c r="I223">
        <v>0.63884778860000002</v>
      </c>
      <c r="J223">
        <v>0.72253428159999999</v>
      </c>
      <c r="K223">
        <v>0.78963004219999999</v>
      </c>
      <c r="L223">
        <v>0.87414342349999996</v>
      </c>
      <c r="M223">
        <v>0.98416859769999998</v>
      </c>
      <c r="N223">
        <v>1.1208244249999999</v>
      </c>
      <c r="O223">
        <v>1.196316025</v>
      </c>
      <c r="P223">
        <v>1.2421531589999999</v>
      </c>
      <c r="Q223">
        <v>1.2433034970000001</v>
      </c>
      <c r="R223">
        <v>1.2314164649999999</v>
      </c>
      <c r="S223">
        <v>2.149266366</v>
      </c>
      <c r="T223">
        <v>2.1393895490000001</v>
      </c>
      <c r="U223">
        <v>2.1848271420000001</v>
      </c>
      <c r="V223">
        <v>2.2488828399999998</v>
      </c>
      <c r="W223">
        <v>2.3342303549999999</v>
      </c>
      <c r="X223">
        <v>2.4140293609999999</v>
      </c>
      <c r="Y223">
        <v>2.535593075</v>
      </c>
      <c r="Z223">
        <v>2.657503513</v>
      </c>
      <c r="AA223">
        <v>2.7760644349999999</v>
      </c>
      <c r="AB223">
        <v>2.8982778649999998</v>
      </c>
      <c r="AC223">
        <v>3.019554775</v>
      </c>
      <c r="AD223">
        <v>3.1060498779999999</v>
      </c>
      <c r="AE223">
        <v>3.1908225520000002</v>
      </c>
      <c r="AF223">
        <v>3.2749017089999999</v>
      </c>
      <c r="AG223">
        <v>3.3626184440000002</v>
      </c>
      <c r="AH223">
        <v>3.450646705</v>
      </c>
      <c r="AI223">
        <v>3.501649848</v>
      </c>
      <c r="AJ223">
        <v>3.553931215</v>
      </c>
      <c r="AK223">
        <v>3.6078587149999999</v>
      </c>
      <c r="AL223">
        <v>3.6644744810000001</v>
      </c>
      <c r="AM223">
        <v>3.7216379989999999</v>
      </c>
      <c r="AN223">
        <v>3.7726056950000002</v>
      </c>
      <c r="AO223">
        <v>3.8208610900000002</v>
      </c>
      <c r="AP223">
        <v>3.867554707</v>
      </c>
      <c r="AQ223">
        <v>3.913923558</v>
      </c>
      <c r="AR223">
        <v>3.9593104370000001</v>
      </c>
      <c r="AS223">
        <v>4.0401986120000002</v>
      </c>
      <c r="AT223">
        <v>4.1196175769999996</v>
      </c>
      <c r="AU223">
        <v>4.197857162</v>
      </c>
      <c r="AV223">
        <v>4.2755198539999997</v>
      </c>
      <c r="AW223">
        <v>4.3557828609999998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35.359228450000003</v>
      </c>
      <c r="F224">
        <v>35.49971575</v>
      </c>
      <c r="G224">
        <v>34.72249953</v>
      </c>
      <c r="H224">
        <v>33.394989369999998</v>
      </c>
      <c r="I224">
        <v>34.002107170000002</v>
      </c>
      <c r="J224">
        <v>34.051207679999997</v>
      </c>
      <c r="K224">
        <v>32.967290939999998</v>
      </c>
      <c r="L224">
        <v>32.350098379999999</v>
      </c>
      <c r="M224">
        <v>32.305360039999997</v>
      </c>
      <c r="N224">
        <v>32.656397249999998</v>
      </c>
      <c r="O224">
        <v>32.128937749999999</v>
      </c>
      <c r="P224">
        <v>30.749884900000001</v>
      </c>
      <c r="Q224">
        <v>28.370143339999998</v>
      </c>
      <c r="R224">
        <v>25.900221640000002</v>
      </c>
      <c r="S224">
        <v>23.278674949999999</v>
      </c>
      <c r="T224">
        <v>22.208892689999999</v>
      </c>
      <c r="U224">
        <v>21.783250110000001</v>
      </c>
      <c r="V224">
        <v>21.575566479999999</v>
      </c>
      <c r="W224">
        <v>21.2210666</v>
      </c>
      <c r="X224">
        <v>20.81897103</v>
      </c>
      <c r="Y224">
        <v>20.578242670000002</v>
      </c>
      <c r="Z224">
        <v>20.341259749999999</v>
      </c>
      <c r="AA224">
        <v>20.080707749999998</v>
      </c>
      <c r="AB224">
        <v>19.805865399999998</v>
      </c>
      <c r="AC224">
        <v>19.529622710000002</v>
      </c>
      <c r="AD224">
        <v>19.322741780000001</v>
      </c>
      <c r="AE224">
        <v>19.1115776</v>
      </c>
      <c r="AF224">
        <v>18.903936030000001</v>
      </c>
      <c r="AG224">
        <v>18.693924320000001</v>
      </c>
      <c r="AH224">
        <v>18.491641510000001</v>
      </c>
      <c r="AI224">
        <v>18.399388890000001</v>
      </c>
      <c r="AJ224">
        <v>18.315508350000002</v>
      </c>
      <c r="AK224">
        <v>18.24139817</v>
      </c>
      <c r="AL224">
        <v>18.16985146</v>
      </c>
      <c r="AM224">
        <v>18.10185062</v>
      </c>
      <c r="AN224">
        <v>17.95948113</v>
      </c>
      <c r="AO224">
        <v>17.806283560000001</v>
      </c>
      <c r="AP224">
        <v>17.648215199999999</v>
      </c>
      <c r="AQ224">
        <v>17.491143569999998</v>
      </c>
      <c r="AR224">
        <v>17.33217166</v>
      </c>
      <c r="AS224">
        <v>17.18180589</v>
      </c>
      <c r="AT224">
        <v>17.025860080000001</v>
      </c>
      <c r="AU224">
        <v>16.865977040000001</v>
      </c>
      <c r="AV224">
        <v>16.70485592</v>
      </c>
      <c r="AW224">
        <v>16.554698609999999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1.60860863</v>
      </c>
      <c r="F225">
        <v>1.8734494260000001</v>
      </c>
      <c r="G225">
        <v>2.0794320480000001</v>
      </c>
      <c r="H225">
        <v>2.2310471270000001</v>
      </c>
      <c r="I225">
        <v>2.4993563499999998</v>
      </c>
      <c r="J225">
        <v>2.7118811310000002</v>
      </c>
      <c r="K225">
        <v>2.8151527440000002</v>
      </c>
      <c r="L225">
        <v>2.934320606</v>
      </c>
      <c r="M225">
        <v>3.0858091499999998</v>
      </c>
      <c r="N225">
        <v>3.2581608640000002</v>
      </c>
      <c r="O225">
        <v>4.2107353659999998</v>
      </c>
      <c r="P225">
        <v>5.2937602339999996</v>
      </c>
      <c r="Q225">
        <v>6.4156899190000001</v>
      </c>
      <c r="R225">
        <v>7.6939304770000003</v>
      </c>
      <c r="S225">
        <v>6.4410775210000004</v>
      </c>
      <c r="T225">
        <v>6.3812757820000003</v>
      </c>
      <c r="U225">
        <v>6.4886659570000003</v>
      </c>
      <c r="V225">
        <v>6.6523724819999996</v>
      </c>
      <c r="W225">
        <v>6.6255444020000001</v>
      </c>
      <c r="X225">
        <v>6.583804744</v>
      </c>
      <c r="Y225">
        <v>6.6568398630000001</v>
      </c>
      <c r="Z225">
        <v>6.7309653599999999</v>
      </c>
      <c r="AA225">
        <v>6.7970153819999997</v>
      </c>
      <c r="AB225">
        <v>6.8599181229999999</v>
      </c>
      <c r="AC225">
        <v>6.9216184910000003</v>
      </c>
      <c r="AD225">
        <v>7.0028030399999999</v>
      </c>
      <c r="AE225">
        <v>7.0810844419999999</v>
      </c>
      <c r="AF225">
        <v>7.1588009469999996</v>
      </c>
      <c r="AG225">
        <v>7.2363077340000004</v>
      </c>
      <c r="AH225">
        <v>7.3154396190000002</v>
      </c>
      <c r="AI225">
        <v>7.3290754629999997</v>
      </c>
      <c r="AJ225">
        <v>7.3458117649999997</v>
      </c>
      <c r="AK225">
        <v>7.3662803270000001</v>
      </c>
      <c r="AL225">
        <v>7.3878951280000003</v>
      </c>
      <c r="AM225">
        <v>7.4108292130000004</v>
      </c>
      <c r="AN225">
        <v>7.4296685699999996</v>
      </c>
      <c r="AO225">
        <v>7.4436051650000001</v>
      </c>
      <c r="AP225">
        <v>7.4550065400000003</v>
      </c>
      <c r="AQ225">
        <v>7.4663043509999998</v>
      </c>
      <c r="AR225">
        <v>7.4762533949999996</v>
      </c>
      <c r="AS225">
        <v>7.4599075130000001</v>
      </c>
      <c r="AT225">
        <v>7.4410724039999998</v>
      </c>
      <c r="AU225">
        <v>7.42042073</v>
      </c>
      <c r="AV225">
        <v>7.3991108289999996</v>
      </c>
      <c r="AW225">
        <v>7.3825701339999998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0.2010760788</v>
      </c>
      <c r="F226">
        <v>0.1903202926</v>
      </c>
      <c r="G226">
        <v>0.17549865619999999</v>
      </c>
      <c r="H226">
        <v>0.15912804159999999</v>
      </c>
      <c r="I226">
        <v>0.1527474026</v>
      </c>
      <c r="J226">
        <v>0.14366021239999999</v>
      </c>
      <c r="K226">
        <v>0.13055794879999999</v>
      </c>
      <c r="L226">
        <v>0.12018878869999999</v>
      </c>
      <c r="M226">
        <v>0.11252586909999999</v>
      </c>
      <c r="N226">
        <v>0.1065668348</v>
      </c>
      <c r="O226">
        <v>0.10520822439999999</v>
      </c>
      <c r="P226">
        <v>0.1010411335</v>
      </c>
      <c r="Q226">
        <v>9.3544769E-2</v>
      </c>
      <c r="R226">
        <v>8.5697193300000002E-2</v>
      </c>
      <c r="S226">
        <v>0.36022387639999998</v>
      </c>
      <c r="T226">
        <v>0.32335059980000003</v>
      </c>
      <c r="U226">
        <v>0.29740596530000002</v>
      </c>
      <c r="V226">
        <v>0.27518845019999999</v>
      </c>
      <c r="W226">
        <v>0.35105580759999999</v>
      </c>
      <c r="X226">
        <v>0.42589252399999999</v>
      </c>
      <c r="Y226">
        <v>0.42504731379999999</v>
      </c>
      <c r="Z226">
        <v>0.42427575680000001</v>
      </c>
      <c r="AA226">
        <v>0.42300464589999998</v>
      </c>
      <c r="AB226">
        <v>0.42141652190000001</v>
      </c>
      <c r="AC226">
        <v>0.41977896450000002</v>
      </c>
      <c r="AD226">
        <v>0.43503400219999999</v>
      </c>
      <c r="AE226">
        <v>0.45002075190000002</v>
      </c>
      <c r="AF226">
        <v>0.46488281320000002</v>
      </c>
      <c r="AG226">
        <v>0.47974658780000001</v>
      </c>
      <c r="AH226">
        <v>0.49463464979999999</v>
      </c>
      <c r="AI226">
        <v>0.51360441199999995</v>
      </c>
      <c r="AJ226">
        <v>0.53270920850000003</v>
      </c>
      <c r="AK226">
        <v>0.55202005949999999</v>
      </c>
      <c r="AL226">
        <v>0.57174075960000004</v>
      </c>
      <c r="AM226">
        <v>0.59152162669999997</v>
      </c>
      <c r="AN226">
        <v>0.60775728669999995</v>
      </c>
      <c r="AO226">
        <v>0.62351281709999995</v>
      </c>
      <c r="AP226">
        <v>0.63896355090000001</v>
      </c>
      <c r="AQ226">
        <v>0.65430920930000003</v>
      </c>
      <c r="AR226">
        <v>0.66943908699999999</v>
      </c>
      <c r="AS226">
        <v>0.68174277599999999</v>
      </c>
      <c r="AT226">
        <v>0.69380036570000003</v>
      </c>
      <c r="AU226">
        <v>0.70566187859999996</v>
      </c>
      <c r="AV226">
        <v>0.71742935080000003</v>
      </c>
      <c r="AW226">
        <v>0.72963533970000005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0.74398149140000003</v>
      </c>
      <c r="F227">
        <v>0.73798185449999998</v>
      </c>
      <c r="G227">
        <v>0.71317029389999997</v>
      </c>
      <c r="H227">
        <v>0.67768056409999999</v>
      </c>
      <c r="I227">
        <v>0.68172780730000004</v>
      </c>
      <c r="J227">
        <v>0.67194316700000001</v>
      </c>
      <c r="K227">
        <v>0.63996794089999998</v>
      </c>
      <c r="L227">
        <v>0.61741577469999998</v>
      </c>
      <c r="M227">
        <v>0.60579404739999998</v>
      </c>
      <c r="N227">
        <v>0.60124787639999999</v>
      </c>
      <c r="O227">
        <v>0.60948668890000002</v>
      </c>
      <c r="P227">
        <v>0.6009982385</v>
      </c>
      <c r="Q227">
        <v>0.57125765520000005</v>
      </c>
      <c r="R227">
        <v>0.53727100630000002</v>
      </c>
      <c r="S227">
        <v>1.389738218</v>
      </c>
      <c r="T227">
        <v>1.1643528240000001</v>
      </c>
      <c r="U227">
        <v>0.98560216730000005</v>
      </c>
      <c r="V227">
        <v>0.8231984967</v>
      </c>
      <c r="W227">
        <v>0.82734280699999996</v>
      </c>
      <c r="X227">
        <v>0.82955592180000004</v>
      </c>
      <c r="Y227">
        <v>0.82678516469999996</v>
      </c>
      <c r="Z227">
        <v>0.8241582314</v>
      </c>
      <c r="AA227">
        <v>0.82056260709999995</v>
      </c>
      <c r="AB227">
        <v>0.81620744990000005</v>
      </c>
      <c r="AC227">
        <v>0.81176394259999995</v>
      </c>
      <c r="AD227">
        <v>0.80461317769999996</v>
      </c>
      <c r="AE227">
        <v>0.79727802319999996</v>
      </c>
      <c r="AF227">
        <v>0.7911179706</v>
      </c>
      <c r="AG227">
        <v>0.78422469880000001</v>
      </c>
      <c r="AH227">
        <v>0.77764350709999996</v>
      </c>
      <c r="AI227">
        <v>0.7739517977</v>
      </c>
      <c r="AJ227">
        <v>0.77061281579999996</v>
      </c>
      <c r="AK227">
        <v>0.76768565209999995</v>
      </c>
      <c r="AL227">
        <v>0.76493123649999994</v>
      </c>
      <c r="AM227">
        <v>0.76232698809999999</v>
      </c>
      <c r="AN227">
        <v>0.75915962309999996</v>
      </c>
      <c r="AO227">
        <v>0.75551990769999999</v>
      </c>
      <c r="AP227">
        <v>0.75165609779999998</v>
      </c>
      <c r="AQ227">
        <v>0.74781636659999995</v>
      </c>
      <c r="AR227">
        <v>0.74387653180000002</v>
      </c>
      <c r="AS227">
        <v>0.74262921110000002</v>
      </c>
      <c r="AT227">
        <v>0.74113399619999998</v>
      </c>
      <c r="AU227">
        <v>0.73945753359999999</v>
      </c>
      <c r="AV227">
        <v>0.73771502830000002</v>
      </c>
      <c r="AW227">
        <v>0.73644778560000002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0.2010760788</v>
      </c>
      <c r="F228">
        <v>0.2108387585</v>
      </c>
      <c r="G228">
        <v>0.2153795684</v>
      </c>
      <c r="H228">
        <v>0.21634296550000001</v>
      </c>
      <c r="I228">
        <v>0.23005689169999999</v>
      </c>
      <c r="J228">
        <v>0.2396973714</v>
      </c>
      <c r="K228">
        <v>0.24132117929999999</v>
      </c>
      <c r="L228">
        <v>0.24610556389999999</v>
      </c>
      <c r="M228">
        <v>0.25525555570000003</v>
      </c>
      <c r="N228">
        <v>0.26779979980000002</v>
      </c>
      <c r="O228">
        <v>0.28300839970000002</v>
      </c>
      <c r="P228">
        <v>0.29094392769999999</v>
      </c>
      <c r="Q228">
        <v>0.28833147139999998</v>
      </c>
      <c r="R228">
        <v>0.2827486843</v>
      </c>
      <c r="S228">
        <v>0.31503182619999998</v>
      </c>
      <c r="T228">
        <v>0.29273098469999997</v>
      </c>
      <c r="U228">
        <v>0.27951952839999999</v>
      </c>
      <c r="V228">
        <v>0.26939626500000002</v>
      </c>
      <c r="W228">
        <v>0.27207496269999998</v>
      </c>
      <c r="X228">
        <v>0.2741295574</v>
      </c>
      <c r="Y228">
        <v>0.27688864730000001</v>
      </c>
      <c r="Z228">
        <v>0.27969329500000001</v>
      </c>
      <c r="AA228">
        <v>0.28216286000000002</v>
      </c>
      <c r="AB228">
        <v>0.28439444670000003</v>
      </c>
      <c r="AC228">
        <v>0.28657787169999999</v>
      </c>
      <c r="AD228">
        <v>0.28467494170000002</v>
      </c>
      <c r="AE228">
        <v>0.28269880110000001</v>
      </c>
      <c r="AF228">
        <v>0.28074534890000002</v>
      </c>
      <c r="AG228">
        <v>0.27879451929999999</v>
      </c>
      <c r="AH228">
        <v>0.27694866379999999</v>
      </c>
      <c r="AI228">
        <v>0.276072445</v>
      </c>
      <c r="AJ228">
        <v>0.27531935969999999</v>
      </c>
      <c r="AK228">
        <v>0.2747111431</v>
      </c>
      <c r="AL228">
        <v>0.274179705</v>
      </c>
      <c r="AM228">
        <v>0.27370032659999999</v>
      </c>
      <c r="AN228">
        <v>0.27308721320000001</v>
      </c>
      <c r="AO228">
        <v>0.27230091820000002</v>
      </c>
      <c r="AP228">
        <v>0.27143009260000001</v>
      </c>
      <c r="AQ228">
        <v>0.27056404340000001</v>
      </c>
      <c r="AR228">
        <v>0.26965778750000002</v>
      </c>
      <c r="AS228">
        <v>0.26955117070000001</v>
      </c>
      <c r="AT228">
        <v>0.26935395690000002</v>
      </c>
      <c r="AU228">
        <v>0.26909004990000002</v>
      </c>
      <c r="AV228">
        <v>0.26880117019999999</v>
      </c>
      <c r="AW228">
        <v>0.2686847114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0.4021521575</v>
      </c>
      <c r="F229">
        <v>0.45773432819999998</v>
      </c>
      <c r="G229">
        <v>0.50757541009999996</v>
      </c>
      <c r="H229">
        <v>0.55344171220000005</v>
      </c>
      <c r="I229">
        <v>0.63884778860000002</v>
      </c>
      <c r="J229">
        <v>0.72253428159999999</v>
      </c>
      <c r="K229">
        <v>0.78963004219999999</v>
      </c>
      <c r="L229">
        <v>0.87414342349999996</v>
      </c>
      <c r="M229">
        <v>0.98416859769999998</v>
      </c>
      <c r="N229">
        <v>1.1208244249999999</v>
      </c>
      <c r="O229">
        <v>1.196316025</v>
      </c>
      <c r="P229">
        <v>1.2421531589999999</v>
      </c>
      <c r="Q229">
        <v>1.2433034970000001</v>
      </c>
      <c r="R229">
        <v>1.2314164649999999</v>
      </c>
      <c r="S229">
        <v>2.149266366</v>
      </c>
      <c r="T229">
        <v>2.1393895490000001</v>
      </c>
      <c r="U229">
        <v>2.1848271420000001</v>
      </c>
      <c r="V229">
        <v>2.2488828399999998</v>
      </c>
      <c r="W229">
        <v>2.3342303549999999</v>
      </c>
      <c r="X229">
        <v>2.4140293609999999</v>
      </c>
      <c r="Y229">
        <v>2.535593075</v>
      </c>
      <c r="Z229">
        <v>2.657503513</v>
      </c>
      <c r="AA229">
        <v>2.7760644349999999</v>
      </c>
      <c r="AB229">
        <v>2.8982778649999998</v>
      </c>
      <c r="AC229">
        <v>3.019554775</v>
      </c>
      <c r="AD229">
        <v>3.1060498779999999</v>
      </c>
      <c r="AE229">
        <v>3.1908225520000002</v>
      </c>
      <c r="AF229">
        <v>3.2749017089999999</v>
      </c>
      <c r="AG229">
        <v>3.3626184440000002</v>
      </c>
      <c r="AH229">
        <v>3.450646705</v>
      </c>
      <c r="AI229">
        <v>3.501649848</v>
      </c>
      <c r="AJ229">
        <v>3.553931215</v>
      </c>
      <c r="AK229">
        <v>3.6078587149999999</v>
      </c>
      <c r="AL229">
        <v>3.6644744810000001</v>
      </c>
      <c r="AM229">
        <v>3.7216379989999999</v>
      </c>
      <c r="AN229">
        <v>3.7726056950000002</v>
      </c>
      <c r="AO229">
        <v>3.8208610900000002</v>
      </c>
      <c r="AP229">
        <v>3.867554707</v>
      </c>
      <c r="AQ229">
        <v>3.913923558</v>
      </c>
      <c r="AR229">
        <v>3.9593104370000001</v>
      </c>
      <c r="AS229">
        <v>4.0401986120000002</v>
      </c>
      <c r="AT229">
        <v>4.1196175769999996</v>
      </c>
      <c r="AU229">
        <v>4.197857162</v>
      </c>
      <c r="AV229">
        <v>4.2755198539999997</v>
      </c>
      <c r="AW229">
        <v>4.3557828609999998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1.2291103860000001</v>
      </c>
      <c r="F230">
        <v>1.2315566200000001</v>
      </c>
      <c r="G230">
        <v>1.1448640370000001</v>
      </c>
      <c r="H230">
        <v>0.92594739729999997</v>
      </c>
      <c r="I230">
        <v>1.017808719</v>
      </c>
      <c r="J230">
        <v>1.042130258</v>
      </c>
      <c r="K230">
        <v>0.98354394540000001</v>
      </c>
      <c r="L230">
        <v>0.97428931870000002</v>
      </c>
      <c r="M230">
        <v>0.97856474289999995</v>
      </c>
      <c r="N230">
        <v>0.95328531809999995</v>
      </c>
      <c r="O230">
        <v>0.94683704989999995</v>
      </c>
      <c r="P230">
        <v>0.93489707919999998</v>
      </c>
      <c r="Q230">
        <v>0.92201879460000002</v>
      </c>
      <c r="R230">
        <v>0.91099875279999998</v>
      </c>
      <c r="S230">
        <v>0.89892534560000004</v>
      </c>
      <c r="T230">
        <v>0.88587963989999996</v>
      </c>
      <c r="U230">
        <v>0.88462894280000004</v>
      </c>
      <c r="V230">
        <v>0.88776759390000004</v>
      </c>
      <c r="W230">
        <v>0.88901491399999999</v>
      </c>
      <c r="X230">
        <v>0.89028890419999995</v>
      </c>
      <c r="Y230">
        <v>0.89279481199999999</v>
      </c>
      <c r="Z230">
        <v>0.89897460839999999</v>
      </c>
      <c r="AA230">
        <v>0.90711614039999999</v>
      </c>
      <c r="AB230">
        <v>0.91676553959999996</v>
      </c>
      <c r="AC230">
        <v>0.92770749990000001</v>
      </c>
      <c r="AD230">
        <v>0.93986737710000001</v>
      </c>
      <c r="AE230">
        <v>0.95285294229999995</v>
      </c>
      <c r="AF230">
        <v>0.96654637349999994</v>
      </c>
      <c r="AG230">
        <v>0.98085147490000002</v>
      </c>
      <c r="AH230">
        <v>0.99579536869999996</v>
      </c>
      <c r="AI230">
        <v>1.010986674</v>
      </c>
      <c r="AJ230">
        <v>1.0266156369999999</v>
      </c>
      <c r="AK230">
        <v>1.0427726660000001</v>
      </c>
      <c r="AL230">
        <v>1.0592981459999999</v>
      </c>
      <c r="AM230">
        <v>1.0761423969999999</v>
      </c>
      <c r="AN230">
        <v>1.092499117</v>
      </c>
      <c r="AO230">
        <v>1.1086097370000001</v>
      </c>
      <c r="AP230">
        <v>1.124499001</v>
      </c>
      <c r="AQ230">
        <v>1.1403010499999999</v>
      </c>
      <c r="AR230">
        <v>1.1558044540000001</v>
      </c>
      <c r="AS230">
        <v>1.171762073</v>
      </c>
      <c r="AT230">
        <v>1.1877892539999999</v>
      </c>
      <c r="AU230">
        <v>1.203885662</v>
      </c>
      <c r="AV230">
        <v>1.2200337020000001</v>
      </c>
      <c r="AW230">
        <v>1.236576203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1.7665970230000001</v>
      </c>
      <c r="F231">
        <v>1.787347808</v>
      </c>
      <c r="G231">
        <v>1.8118454660000001</v>
      </c>
      <c r="H231">
        <v>1.701524451</v>
      </c>
      <c r="I231">
        <v>1.7759506169999999</v>
      </c>
      <c r="J231">
        <v>1.8116662290000001</v>
      </c>
      <c r="K231">
        <v>1.7954335539999999</v>
      </c>
      <c r="L231">
        <v>1.8038965950000001</v>
      </c>
      <c r="M231">
        <v>1.8116027969999999</v>
      </c>
      <c r="N231">
        <v>1.8455510660000001</v>
      </c>
      <c r="O231">
        <v>1.897541409</v>
      </c>
      <c r="P231">
        <v>1.931517215</v>
      </c>
      <c r="Q231">
        <v>1.957416222</v>
      </c>
      <c r="R231">
        <v>1.988639051</v>
      </c>
      <c r="S231">
        <v>1.9690241369999999</v>
      </c>
      <c r="T231">
        <v>1.9503828270000001</v>
      </c>
      <c r="U231">
        <v>1.9463670230000001</v>
      </c>
      <c r="V231">
        <v>1.9537474960000001</v>
      </c>
      <c r="W231">
        <v>1.9614601700000001</v>
      </c>
      <c r="X231">
        <v>1.9693746839999999</v>
      </c>
      <c r="Y231">
        <v>1.984907387</v>
      </c>
      <c r="Z231">
        <v>2.007072059</v>
      </c>
      <c r="AA231">
        <v>2.0339331380000001</v>
      </c>
      <c r="AB231">
        <v>2.0640435140000002</v>
      </c>
      <c r="AC231">
        <v>2.0964345139999998</v>
      </c>
      <c r="AD231">
        <v>2.1304741630000001</v>
      </c>
      <c r="AE231">
        <v>2.165718418</v>
      </c>
      <c r="AF231">
        <v>2.2019133480000002</v>
      </c>
      <c r="AG231">
        <v>2.2389294660000001</v>
      </c>
      <c r="AH231">
        <v>2.2767091879999999</v>
      </c>
      <c r="AI231">
        <v>2.3151733920000002</v>
      </c>
      <c r="AJ231">
        <v>2.3544113210000002</v>
      </c>
      <c r="AK231">
        <v>2.394367286</v>
      </c>
      <c r="AL231">
        <v>2.435025714</v>
      </c>
      <c r="AM231">
        <v>2.4763602250000001</v>
      </c>
      <c r="AN231">
        <v>2.5167841879999999</v>
      </c>
      <c r="AO231">
        <v>2.5568087099999999</v>
      </c>
      <c r="AP231">
        <v>2.596708198</v>
      </c>
      <c r="AQ231">
        <v>2.6366912340000002</v>
      </c>
      <c r="AR231">
        <v>2.6768264130000001</v>
      </c>
      <c r="AS231">
        <v>2.7163298829999998</v>
      </c>
      <c r="AT231">
        <v>2.755438528</v>
      </c>
      <c r="AU231">
        <v>2.7943866420000001</v>
      </c>
      <c r="AV231">
        <v>2.8333057159999999</v>
      </c>
      <c r="AW231">
        <v>2.872320776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1.620000125</v>
      </c>
      <c r="F233">
        <v>1.638860416</v>
      </c>
      <c r="G233">
        <v>1.664782859</v>
      </c>
      <c r="H233">
        <v>1.5510406720000001</v>
      </c>
      <c r="I233">
        <v>1.6284429499999999</v>
      </c>
      <c r="J233">
        <v>1.678098901</v>
      </c>
      <c r="K233">
        <v>1.671406481</v>
      </c>
      <c r="L233">
        <v>1.67959518</v>
      </c>
      <c r="M233">
        <v>1.685784535</v>
      </c>
      <c r="N233">
        <v>1.698516344</v>
      </c>
      <c r="O233">
        <v>1.7770815579999999</v>
      </c>
      <c r="P233">
        <v>1.8661043260000001</v>
      </c>
      <c r="Q233">
        <v>1.950540379</v>
      </c>
      <c r="R233">
        <v>2.0211153390000001</v>
      </c>
      <c r="S233">
        <v>2.0291624499999998</v>
      </c>
      <c r="T233">
        <v>2.0023692080000002</v>
      </c>
      <c r="U233">
        <v>1.983679261</v>
      </c>
      <c r="V233">
        <v>1.9764617550000001</v>
      </c>
      <c r="W233">
        <v>1.9699951659999999</v>
      </c>
      <c r="X233">
        <v>1.964382426</v>
      </c>
      <c r="Y233">
        <v>1.9771046590000001</v>
      </c>
      <c r="Z233">
        <v>1.9977701210000001</v>
      </c>
      <c r="AA233">
        <v>2.0218445350000001</v>
      </c>
      <c r="AB233">
        <v>2.0476568780000002</v>
      </c>
      <c r="AC233">
        <v>2.074736863</v>
      </c>
      <c r="AD233">
        <v>2.1031469309999999</v>
      </c>
      <c r="AE233">
        <v>2.132659818</v>
      </c>
      <c r="AF233">
        <v>2.1632332430000001</v>
      </c>
      <c r="AG233">
        <v>2.1948065649999999</v>
      </c>
      <c r="AH233">
        <v>2.2273289790000002</v>
      </c>
      <c r="AI233">
        <v>2.260969894</v>
      </c>
      <c r="AJ233">
        <v>2.2956882319999998</v>
      </c>
      <c r="AK233">
        <v>2.3313023720000001</v>
      </c>
      <c r="AL233">
        <v>2.367703562</v>
      </c>
      <c r="AM233">
        <v>2.4048169640000001</v>
      </c>
      <c r="AN233">
        <v>2.4419111870000001</v>
      </c>
      <c r="AO233">
        <v>2.4791449490000002</v>
      </c>
      <c r="AP233">
        <v>2.5165339759999998</v>
      </c>
      <c r="AQ233">
        <v>2.5541189740000001</v>
      </c>
      <c r="AR233">
        <v>2.5918675389999999</v>
      </c>
      <c r="AS233">
        <v>2.6291234920000002</v>
      </c>
      <c r="AT233">
        <v>2.665856921</v>
      </c>
      <c r="AU233">
        <v>2.7022655919999998</v>
      </c>
      <c r="AV233">
        <v>2.7384899790000001</v>
      </c>
      <c r="AW233">
        <v>2.7746348319999998</v>
      </c>
    </row>
    <row r="234" spans="2:49" x14ac:dyDescent="0.25">
      <c r="B234" t="s">
        <v>518</v>
      </c>
      <c r="C234">
        <v>0.99189533402801899</v>
      </c>
      <c r="D234">
        <v>0.99189533402801799</v>
      </c>
      <c r="E234">
        <v>0.99189532579999995</v>
      </c>
      <c r="F234">
        <v>0.98719293480000003</v>
      </c>
      <c r="G234">
        <v>0.98253111000000004</v>
      </c>
      <c r="H234">
        <v>0.97786750209999995</v>
      </c>
      <c r="I234">
        <v>0.97325980180000005</v>
      </c>
      <c r="J234">
        <v>0.96867744420000002</v>
      </c>
      <c r="K234">
        <v>0.96412653150000005</v>
      </c>
      <c r="L234">
        <v>0.95960196919999996</v>
      </c>
      <c r="M234">
        <v>0.95508486029999995</v>
      </c>
      <c r="N234">
        <v>0.95059873149999996</v>
      </c>
      <c r="O234">
        <v>0.9478795699</v>
      </c>
      <c r="P234">
        <v>0.94503589590000003</v>
      </c>
      <c r="Q234">
        <v>0.94206107689999996</v>
      </c>
      <c r="R234">
        <v>0.93891462540000004</v>
      </c>
      <c r="S234">
        <v>0.95300896690000003</v>
      </c>
      <c r="T234">
        <v>0.95012018710000001</v>
      </c>
      <c r="U234">
        <v>0.94726585539999997</v>
      </c>
      <c r="V234">
        <v>0.94444684720000005</v>
      </c>
      <c r="W234">
        <v>0.94271724479999996</v>
      </c>
      <c r="X234">
        <v>0.94097988269999999</v>
      </c>
      <c r="Y234">
        <v>0.94102184580000003</v>
      </c>
      <c r="Z234">
        <v>0.94106388169999999</v>
      </c>
      <c r="AA234">
        <v>0.94110626639999995</v>
      </c>
      <c r="AB234">
        <v>0.941130723</v>
      </c>
      <c r="AC234">
        <v>0.9411542061</v>
      </c>
      <c r="AD234">
        <v>0.94125240290000001</v>
      </c>
      <c r="AE234">
        <v>0.94135514990000002</v>
      </c>
      <c r="AF234">
        <v>0.94146288519999999</v>
      </c>
      <c r="AG234">
        <v>0.94156788999999996</v>
      </c>
      <c r="AH234">
        <v>0.94167783250000003</v>
      </c>
      <c r="AI234">
        <v>0.94171291710000005</v>
      </c>
      <c r="AJ234">
        <v>0.94174916900000005</v>
      </c>
      <c r="AK234">
        <v>0.94178590139999996</v>
      </c>
      <c r="AL234">
        <v>0.94183325009999996</v>
      </c>
      <c r="AM234">
        <v>0.94188160600000004</v>
      </c>
      <c r="AN234">
        <v>0.94174014910000003</v>
      </c>
      <c r="AO234">
        <v>0.94159346600000005</v>
      </c>
      <c r="AP234">
        <v>0.94144097609999999</v>
      </c>
      <c r="AQ234">
        <v>0.94128151729999998</v>
      </c>
      <c r="AR234">
        <v>0.94111508170000002</v>
      </c>
      <c r="AS234">
        <v>0.94090603930000005</v>
      </c>
      <c r="AT234">
        <v>0.94069240720000002</v>
      </c>
      <c r="AU234">
        <v>0.94047390119999996</v>
      </c>
      <c r="AV234">
        <v>0.94024997639999996</v>
      </c>
      <c r="AW234">
        <v>0.94001801399999996</v>
      </c>
    </row>
    <row r="235" spans="2:49" x14ac:dyDescent="0.25">
      <c r="B235" t="s">
        <v>519</v>
      </c>
      <c r="C235">
        <v>8.10466597198101E-3</v>
      </c>
      <c r="D235">
        <v>8.10466597198101E-3</v>
      </c>
      <c r="E235">
        <v>8.1046741800000002E-3</v>
      </c>
      <c r="F235">
        <v>1.28070652E-2</v>
      </c>
      <c r="G235">
        <v>1.7468890000000001E-2</v>
      </c>
      <c r="H235">
        <v>2.2132497899999999E-2</v>
      </c>
      <c r="I235">
        <v>2.6740198199999999E-2</v>
      </c>
      <c r="J235">
        <v>3.1322555799999999E-2</v>
      </c>
      <c r="K235">
        <v>3.5873468499999998E-2</v>
      </c>
      <c r="L235">
        <v>4.0398030799999998E-2</v>
      </c>
      <c r="M235">
        <v>4.4915139700000002E-2</v>
      </c>
      <c r="N235">
        <v>4.9401268499999998E-2</v>
      </c>
      <c r="O235">
        <v>5.2120430099999997E-2</v>
      </c>
      <c r="P235">
        <v>5.4964104100000001E-2</v>
      </c>
      <c r="Q235">
        <v>5.7938923099999998E-2</v>
      </c>
      <c r="R235">
        <v>6.1085374599999999E-2</v>
      </c>
      <c r="S235">
        <v>4.6991033100000003E-2</v>
      </c>
      <c r="T235">
        <v>4.9879812900000001E-2</v>
      </c>
      <c r="U235">
        <v>5.2734144599999998E-2</v>
      </c>
      <c r="V235">
        <v>5.5553152799999998E-2</v>
      </c>
      <c r="W235">
        <v>5.72827552E-2</v>
      </c>
      <c r="X235">
        <v>5.9020117300000001E-2</v>
      </c>
      <c r="Y235">
        <v>5.8978154200000001E-2</v>
      </c>
      <c r="Z235">
        <v>5.89361183E-2</v>
      </c>
      <c r="AA235">
        <v>5.8893733599999998E-2</v>
      </c>
      <c r="AB235">
        <v>5.8869276999999998E-2</v>
      </c>
      <c r="AC235">
        <v>5.8845793899999999E-2</v>
      </c>
      <c r="AD235">
        <v>5.87475971E-2</v>
      </c>
      <c r="AE235">
        <v>5.86448501E-2</v>
      </c>
      <c r="AF235">
        <v>5.8537114799999998E-2</v>
      </c>
      <c r="AG235">
        <v>5.8432110000000002E-2</v>
      </c>
      <c r="AH235">
        <v>5.8322167500000001E-2</v>
      </c>
      <c r="AI235">
        <v>5.8287082900000002E-2</v>
      </c>
      <c r="AJ235">
        <v>5.8250831000000003E-2</v>
      </c>
      <c r="AK235">
        <v>5.82140986E-2</v>
      </c>
      <c r="AL235">
        <v>5.8166749900000002E-2</v>
      </c>
      <c r="AM235">
        <v>5.8118393999999997E-2</v>
      </c>
      <c r="AN235">
        <v>5.82598509E-2</v>
      </c>
      <c r="AO235">
        <v>5.8406534000000003E-2</v>
      </c>
      <c r="AP235">
        <v>5.85590239E-2</v>
      </c>
      <c r="AQ235">
        <v>5.8718482699999998E-2</v>
      </c>
      <c r="AR235">
        <v>5.8884918299999998E-2</v>
      </c>
      <c r="AS235">
        <v>5.9093960700000003E-2</v>
      </c>
      <c r="AT235">
        <v>5.9307592800000003E-2</v>
      </c>
      <c r="AU235">
        <v>5.9526098800000003E-2</v>
      </c>
      <c r="AV235">
        <v>5.97500236E-2</v>
      </c>
      <c r="AW235">
        <v>5.9981986000000001E-2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0.92285345379999995</v>
      </c>
      <c r="F244">
        <v>0.91579934299999999</v>
      </c>
      <c r="G244">
        <v>0.90891743670000003</v>
      </c>
      <c r="H244">
        <v>0.90182203859999999</v>
      </c>
      <c r="I244">
        <v>0.89503329860000003</v>
      </c>
      <c r="J244">
        <v>0.88832315019999997</v>
      </c>
      <c r="K244">
        <v>0.88168582939999995</v>
      </c>
      <c r="L244">
        <v>0.87509762660000001</v>
      </c>
      <c r="M244">
        <v>0.86846956710000001</v>
      </c>
      <c r="N244">
        <v>0.86184885970000003</v>
      </c>
      <c r="O244">
        <v>0.83706568920000002</v>
      </c>
      <c r="P244">
        <v>0.80764105900000005</v>
      </c>
      <c r="Q244">
        <v>0.77323692070000005</v>
      </c>
      <c r="R244">
        <v>0.73335091789999995</v>
      </c>
      <c r="S244">
        <v>0.70259708129999998</v>
      </c>
      <c r="T244">
        <v>0.70013076259999996</v>
      </c>
      <c r="U244">
        <v>0.69731558849999997</v>
      </c>
      <c r="V244">
        <v>0.69448793819999999</v>
      </c>
      <c r="W244">
        <v>0.68803542039999999</v>
      </c>
      <c r="X244">
        <v>0.68154958499999996</v>
      </c>
      <c r="Y244">
        <v>0.67531100970000002</v>
      </c>
      <c r="Z244">
        <v>0.66914554400000004</v>
      </c>
      <c r="AA244">
        <v>0.66303896380000005</v>
      </c>
      <c r="AB244">
        <v>0.65680099270000003</v>
      </c>
      <c r="AC244">
        <v>0.65058584340000003</v>
      </c>
      <c r="AD244">
        <v>0.64522332069999999</v>
      </c>
      <c r="AE244">
        <v>0.63992848280000003</v>
      </c>
      <c r="AF244">
        <v>0.63469338730000002</v>
      </c>
      <c r="AG244">
        <v>0.6293851265</v>
      </c>
      <c r="AH244">
        <v>0.62412996740000004</v>
      </c>
      <c r="AI244">
        <v>0.62196993810000001</v>
      </c>
      <c r="AJ244">
        <v>0.61982705289999995</v>
      </c>
      <c r="AK244">
        <v>0.61769629140000004</v>
      </c>
      <c r="AL244">
        <v>0.61552691930000003</v>
      </c>
      <c r="AM244">
        <v>0.61337565230000002</v>
      </c>
      <c r="AN244">
        <v>0.6106271096</v>
      </c>
      <c r="AO244">
        <v>0.6079115303</v>
      </c>
      <c r="AP244">
        <v>0.6052207007</v>
      </c>
      <c r="AQ244">
        <v>0.60254567199999998</v>
      </c>
      <c r="AR244">
        <v>0.59989139479999998</v>
      </c>
      <c r="AS244">
        <v>0.59713901609999998</v>
      </c>
      <c r="AT244">
        <v>0.59438886749999997</v>
      </c>
      <c r="AU244">
        <v>0.59164102890000003</v>
      </c>
      <c r="AV244">
        <v>0.58889238479999995</v>
      </c>
      <c r="AW244">
        <v>0.58611839929999998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4.1254837500000002E-2</v>
      </c>
      <c r="F245">
        <v>4.7474743299999997E-2</v>
      </c>
      <c r="G245">
        <v>5.3375840200000003E-2</v>
      </c>
      <c r="H245">
        <v>5.9166258200000002E-2</v>
      </c>
      <c r="I245">
        <v>6.4516474800000001E-2</v>
      </c>
      <c r="J245">
        <v>6.9536525000000002E-2</v>
      </c>
      <c r="K245">
        <v>7.4203486799999996E-2</v>
      </c>
      <c r="L245">
        <v>7.8502434199999999E-2</v>
      </c>
      <c r="M245">
        <v>8.2455362099999999E-2</v>
      </c>
      <c r="N245">
        <v>8.5993221600000003E-2</v>
      </c>
      <c r="O245">
        <v>0.109136567</v>
      </c>
      <c r="P245">
        <v>0.13731738269999999</v>
      </c>
      <c r="Q245">
        <v>0.1709987395</v>
      </c>
      <c r="R245">
        <v>0.2107148532</v>
      </c>
      <c r="S245">
        <v>0.1828099094</v>
      </c>
      <c r="T245">
        <v>0.1884351984</v>
      </c>
      <c r="U245">
        <v>0.194189692</v>
      </c>
      <c r="V245">
        <v>0.1998720242</v>
      </c>
      <c r="W245">
        <v>0.20045051620000001</v>
      </c>
      <c r="X245">
        <v>0.2010041269</v>
      </c>
      <c r="Y245">
        <v>0.20338918889999999</v>
      </c>
      <c r="Z245">
        <v>0.2057278588</v>
      </c>
      <c r="AA245">
        <v>0.208029942</v>
      </c>
      <c r="AB245">
        <v>0.2103287137</v>
      </c>
      <c r="AC245">
        <v>0.2126148044</v>
      </c>
      <c r="AD245">
        <v>0.21508926149999999</v>
      </c>
      <c r="AE245">
        <v>0.2175293147</v>
      </c>
      <c r="AF245">
        <v>0.21993980220000001</v>
      </c>
      <c r="AG245">
        <v>0.2223248334</v>
      </c>
      <c r="AH245">
        <v>0.2246851051</v>
      </c>
      <c r="AI245">
        <v>0.2249263114</v>
      </c>
      <c r="AJ245">
        <v>0.22516417329999999</v>
      </c>
      <c r="AK245">
        <v>0.2254016083</v>
      </c>
      <c r="AL245">
        <v>0.22562034819999999</v>
      </c>
      <c r="AM245">
        <v>0.2258352247</v>
      </c>
      <c r="AN245">
        <v>0.22653401910000001</v>
      </c>
      <c r="AO245">
        <v>0.22721696869999999</v>
      </c>
      <c r="AP245">
        <v>0.22788895209999999</v>
      </c>
      <c r="AQ245">
        <v>0.22855519320000001</v>
      </c>
      <c r="AR245">
        <v>0.22921287279999999</v>
      </c>
      <c r="AS245">
        <v>0.22894880770000001</v>
      </c>
      <c r="AT245">
        <v>0.22868156179999999</v>
      </c>
      <c r="AU245">
        <v>0.228411156</v>
      </c>
      <c r="AV245">
        <v>0.22813938449999999</v>
      </c>
      <c r="AW245">
        <v>0.22787977949999999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5.1568546899999996E-3</v>
      </c>
      <c r="F246">
        <v>4.8228721400000001E-3</v>
      </c>
      <c r="G246">
        <v>4.5047820800000003E-3</v>
      </c>
      <c r="H246">
        <v>4.2199963800000004E-3</v>
      </c>
      <c r="I246">
        <v>3.9429047200000003E-3</v>
      </c>
      <c r="J246">
        <v>3.6836540699999999E-3</v>
      </c>
      <c r="K246">
        <v>3.4413248300000001E-3</v>
      </c>
      <c r="L246">
        <v>3.2154333999999999E-3</v>
      </c>
      <c r="M246">
        <v>3.0067839000000002E-3</v>
      </c>
      <c r="N246">
        <v>2.8126374999999999E-3</v>
      </c>
      <c r="O246">
        <v>2.7268549200000001E-3</v>
      </c>
      <c r="P246">
        <v>2.6209543699999998E-3</v>
      </c>
      <c r="Q246">
        <v>2.4932685E-3</v>
      </c>
      <c r="R246">
        <v>2.3470021700000001E-3</v>
      </c>
      <c r="S246">
        <v>1.0223832E-2</v>
      </c>
      <c r="T246">
        <v>9.5483468399999907E-3</v>
      </c>
      <c r="U246">
        <v>8.9006235199999995E-3</v>
      </c>
      <c r="V246">
        <v>8.2680987400000003E-3</v>
      </c>
      <c r="W246">
        <v>1.06209111E-2</v>
      </c>
      <c r="X246">
        <v>1.3002535500000001E-2</v>
      </c>
      <c r="Y246">
        <v>1.29866468E-2</v>
      </c>
      <c r="Z246">
        <v>1.2967730199999999E-2</v>
      </c>
      <c r="AA246">
        <v>1.2946510600000001E-2</v>
      </c>
      <c r="AB246">
        <v>1.29208532E-2</v>
      </c>
      <c r="AC246">
        <v>1.2894559599999999E-2</v>
      </c>
      <c r="AD246">
        <v>1.33619555E-2</v>
      </c>
      <c r="AE246">
        <v>1.3824535900000001E-2</v>
      </c>
      <c r="AF246">
        <v>1.42825921E-2</v>
      </c>
      <c r="AG246">
        <v>1.4739503100000001E-2</v>
      </c>
      <c r="AH246">
        <v>1.5192120200000001E-2</v>
      </c>
      <c r="AI246">
        <v>1.5762308199999998E-2</v>
      </c>
      <c r="AJ246">
        <v>1.6328628099999999E-2</v>
      </c>
      <c r="AK246">
        <v>1.6891321500000001E-2</v>
      </c>
      <c r="AL246">
        <v>1.7460500899999998E-2</v>
      </c>
      <c r="AM246">
        <v>1.8025839700000001E-2</v>
      </c>
      <c r="AN246">
        <v>1.8530799800000001E-2</v>
      </c>
      <c r="AO246">
        <v>1.9032805900000001E-2</v>
      </c>
      <c r="AP246">
        <v>1.9532207400000001E-2</v>
      </c>
      <c r="AQ246">
        <v>2.00294229E-2</v>
      </c>
      <c r="AR246">
        <v>2.05241915E-2</v>
      </c>
      <c r="AS246">
        <v>2.0923073800000001E-2</v>
      </c>
      <c r="AT246">
        <v>2.1322108199999999E-2</v>
      </c>
      <c r="AU246">
        <v>2.1721281200000001E-2</v>
      </c>
      <c r="AV246">
        <v>2.2120751300000002E-2</v>
      </c>
      <c r="AW246">
        <v>2.2521850400000001E-2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1.52642899E-2</v>
      </c>
      <c r="F247">
        <v>1.4960851799999999E-2</v>
      </c>
      <c r="G247">
        <v>1.46447925E-2</v>
      </c>
      <c r="H247">
        <v>1.4377400699999999E-2</v>
      </c>
      <c r="I247">
        <v>1.4078080499999999E-2</v>
      </c>
      <c r="J247">
        <v>1.37836699E-2</v>
      </c>
      <c r="K247">
        <v>1.34949275E-2</v>
      </c>
      <c r="L247">
        <v>1.3214272799999999E-2</v>
      </c>
      <c r="M247">
        <v>1.29498527E-2</v>
      </c>
      <c r="N247">
        <v>1.26950741E-2</v>
      </c>
      <c r="O247">
        <v>1.27288E-2</v>
      </c>
      <c r="P247">
        <v>1.2652864200000001E-2</v>
      </c>
      <c r="Q247">
        <v>1.2448080699999999E-2</v>
      </c>
      <c r="R247">
        <v>1.21185537E-2</v>
      </c>
      <c r="S247">
        <v>3.4427754099999999E-2</v>
      </c>
      <c r="T247">
        <v>3.0066649800000001E-2</v>
      </c>
      <c r="U247">
        <v>2.5842307299999999E-2</v>
      </c>
      <c r="V247">
        <v>2.1709678E-2</v>
      </c>
      <c r="W247">
        <v>2.2041481500000001E-2</v>
      </c>
      <c r="X247">
        <v>2.2374029E-2</v>
      </c>
      <c r="Y247">
        <v>2.2382234099999999E-2</v>
      </c>
      <c r="Z247">
        <v>2.2385234600000001E-2</v>
      </c>
      <c r="AA247">
        <v>2.2384259E-2</v>
      </c>
      <c r="AB247">
        <v>2.2367026000000002E-2</v>
      </c>
      <c r="AC247">
        <v>2.23486686E-2</v>
      </c>
      <c r="AD247">
        <v>2.21802374E-2</v>
      </c>
      <c r="AE247">
        <v>2.2011875199999999E-2</v>
      </c>
      <c r="AF247">
        <v>2.1844093299999999E-2</v>
      </c>
      <c r="AG247">
        <v>2.16735191E-2</v>
      </c>
      <c r="AH247">
        <v>2.15041092E-2</v>
      </c>
      <c r="AI247">
        <v>2.1404698999999999E-2</v>
      </c>
      <c r="AJ247">
        <v>2.1305774E-2</v>
      </c>
      <c r="AK247">
        <v>2.12076039E-2</v>
      </c>
      <c r="AL247">
        <v>2.1108914999999999E-2</v>
      </c>
      <c r="AM247">
        <v>2.10106288E-2</v>
      </c>
      <c r="AN247">
        <v>2.0953030099999999E-2</v>
      </c>
      <c r="AO247">
        <v>2.0894418299999998E-2</v>
      </c>
      <c r="AP247">
        <v>2.0835258299999999E-2</v>
      </c>
      <c r="AQ247">
        <v>2.0776035599999999E-2</v>
      </c>
      <c r="AR247">
        <v>2.0716497899999999E-2</v>
      </c>
      <c r="AS247">
        <v>2.0720428400000001E-2</v>
      </c>
      <c r="AT247">
        <v>2.0724100200000001E-2</v>
      </c>
      <c r="AU247">
        <v>2.07275141E-2</v>
      </c>
      <c r="AV247">
        <v>2.07308322E-2</v>
      </c>
      <c r="AW247">
        <v>2.0735285400000001E-2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5.1568546899999996E-3</v>
      </c>
      <c r="F248">
        <v>5.3428268700000002E-3</v>
      </c>
      <c r="G248">
        <v>5.5284640999999999E-3</v>
      </c>
      <c r="H248">
        <v>5.7373076499999997E-3</v>
      </c>
      <c r="I248">
        <v>5.9385127900000003E-3</v>
      </c>
      <c r="J248">
        <v>6.1461846799999997E-3</v>
      </c>
      <c r="K248">
        <v>6.3608885799999997E-3</v>
      </c>
      <c r="L248">
        <v>6.5841086999999998E-3</v>
      </c>
      <c r="M248">
        <v>6.8206386800000003E-3</v>
      </c>
      <c r="N248">
        <v>7.0680879400000004E-3</v>
      </c>
      <c r="O248">
        <v>7.3351950399999999E-3</v>
      </c>
      <c r="P248">
        <v>7.5469339200000003E-3</v>
      </c>
      <c r="Q248">
        <v>7.6849596499999999E-3</v>
      </c>
      <c r="R248">
        <v>7.7436815500000001E-3</v>
      </c>
      <c r="S248">
        <v>8.9411964699999905E-3</v>
      </c>
      <c r="T248">
        <v>8.6441681999999999E-3</v>
      </c>
      <c r="U248">
        <v>8.3653267799999997E-3</v>
      </c>
      <c r="V248">
        <v>8.0940712400000003E-3</v>
      </c>
      <c r="W248">
        <v>8.2314091399999997E-3</v>
      </c>
      <c r="X248">
        <v>8.3691990400000006E-3</v>
      </c>
      <c r="Y248">
        <v>8.4598936699999995E-3</v>
      </c>
      <c r="Z248">
        <v>8.5486552999999906E-3</v>
      </c>
      <c r="AA248">
        <v>8.6358968000000008E-3</v>
      </c>
      <c r="AB248">
        <v>8.7196839800000002E-3</v>
      </c>
      <c r="AC248">
        <v>8.8029552899999905E-3</v>
      </c>
      <c r="AD248">
        <v>8.74371629E-3</v>
      </c>
      <c r="AE248">
        <v>8.6844433200000005E-3</v>
      </c>
      <c r="AF248">
        <v>8.6253378099999996E-3</v>
      </c>
      <c r="AG248">
        <v>8.5655485299999997E-3</v>
      </c>
      <c r="AH248">
        <v>8.5061517699999995E-3</v>
      </c>
      <c r="AI248">
        <v>8.4725497900000005E-3</v>
      </c>
      <c r="AJ248">
        <v>8.4391021700000006E-3</v>
      </c>
      <c r="AK248">
        <v>8.4059159700000004E-3</v>
      </c>
      <c r="AL248">
        <v>8.3732266699999905E-3</v>
      </c>
      <c r="AM248">
        <v>8.3406556799999997E-3</v>
      </c>
      <c r="AN248">
        <v>8.3265549999999907E-3</v>
      </c>
      <c r="AO248">
        <v>8.3120192199999995E-3</v>
      </c>
      <c r="AP248">
        <v>8.2972320799999996E-3</v>
      </c>
      <c r="AQ248">
        <v>8.2823863500000004E-3</v>
      </c>
      <c r="AR248">
        <v>8.2673811200000002E-3</v>
      </c>
      <c r="AS248">
        <v>8.2726788600000004E-3</v>
      </c>
      <c r="AT248">
        <v>8.2778771899999996E-3</v>
      </c>
      <c r="AU248">
        <v>8.2829763399999996E-3</v>
      </c>
      <c r="AV248">
        <v>8.2880409500000005E-3</v>
      </c>
      <c r="AW248">
        <v>8.29356331E-3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1.0313709399999999E-2</v>
      </c>
      <c r="F249">
        <v>1.15993629E-2</v>
      </c>
      <c r="G249">
        <v>1.3028684400000001E-2</v>
      </c>
      <c r="H249">
        <v>1.46769985E-2</v>
      </c>
      <c r="I249">
        <v>1.6490728600000001E-2</v>
      </c>
      <c r="J249">
        <v>1.8526816200000001E-2</v>
      </c>
      <c r="K249">
        <v>2.0813542899999999E-2</v>
      </c>
      <c r="L249">
        <v>2.3386124300000002E-2</v>
      </c>
      <c r="M249">
        <v>2.6297795499999999E-2</v>
      </c>
      <c r="N249">
        <v>2.95821192E-2</v>
      </c>
      <c r="O249">
        <v>3.10068937E-2</v>
      </c>
      <c r="P249">
        <v>3.2220805900000003E-2</v>
      </c>
      <c r="Q249">
        <v>3.3138030899999997E-2</v>
      </c>
      <c r="R249">
        <v>3.3724991500000003E-2</v>
      </c>
      <c r="S249">
        <v>6.1000226800000001E-2</v>
      </c>
      <c r="T249">
        <v>6.31748741E-2</v>
      </c>
      <c r="U249">
        <v>6.5386462000000006E-2</v>
      </c>
      <c r="V249">
        <v>6.7568189599999995E-2</v>
      </c>
      <c r="W249">
        <v>7.0620261700000006E-2</v>
      </c>
      <c r="X249">
        <v>7.3700524700000006E-2</v>
      </c>
      <c r="Y249">
        <v>7.7471026700000001E-2</v>
      </c>
      <c r="Z249">
        <v>8.1224977099999998E-2</v>
      </c>
      <c r="AA249">
        <v>8.49644279E-2</v>
      </c>
      <c r="AB249">
        <v>8.8862730500000001E-2</v>
      </c>
      <c r="AC249">
        <v>9.2753168799999994E-2</v>
      </c>
      <c r="AD249">
        <v>9.5401508600000004E-2</v>
      </c>
      <c r="AE249">
        <v>9.8021348100000003E-2</v>
      </c>
      <c r="AF249">
        <v>0.1006147872</v>
      </c>
      <c r="AG249">
        <v>0.10331146939999999</v>
      </c>
      <c r="AH249">
        <v>0.1059825462</v>
      </c>
      <c r="AI249">
        <v>0.10746419359999999</v>
      </c>
      <c r="AJ249">
        <v>0.1089352695</v>
      </c>
      <c r="AK249">
        <v>0.110397259</v>
      </c>
      <c r="AL249">
        <v>0.1119100899</v>
      </c>
      <c r="AM249">
        <v>0.1134119988</v>
      </c>
      <c r="AN249">
        <v>0.1150284864</v>
      </c>
      <c r="AO249">
        <v>0.1166322576</v>
      </c>
      <c r="AP249">
        <v>0.11822564939999999</v>
      </c>
      <c r="AQ249">
        <v>0.11981128990000001</v>
      </c>
      <c r="AR249">
        <v>0.1213876619</v>
      </c>
      <c r="AS249">
        <v>0.12399599510000001</v>
      </c>
      <c r="AT249">
        <v>0.1266054851</v>
      </c>
      <c r="AU249">
        <v>0.12921604340000001</v>
      </c>
      <c r="AV249">
        <v>0.1318286062</v>
      </c>
      <c r="AW249">
        <v>0.13445112209999999</v>
      </c>
    </row>
    <row r="250" spans="2:49" x14ac:dyDescent="0.25">
      <c r="B250" t="s">
        <v>534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73.579694688999993</v>
      </c>
      <c r="G7" s="109">
        <f t="shared" ref="G7:R7" si="1">SUM(G8:G9)</f>
        <v>70.726106751000003</v>
      </c>
      <c r="H7" s="6">
        <f t="shared" si="1"/>
        <v>69.925578513000005</v>
      </c>
      <c r="I7" s="110">
        <f t="shared" si="1"/>
        <v>67.755360487000004</v>
      </c>
      <c r="J7" s="109">
        <f t="shared" si="1"/>
        <v>67.382548692</v>
      </c>
      <c r="K7" s="6">
        <f t="shared" si="1"/>
        <v>67.359900045999993</v>
      </c>
      <c r="L7" s="6">
        <f t="shared" si="1"/>
        <v>67.546220559000005</v>
      </c>
      <c r="M7" s="6">
        <f t="shared" si="1"/>
        <v>67.024849422000003</v>
      </c>
      <c r="N7" s="110">
        <f t="shared" si="1"/>
        <v>66.331488639</v>
      </c>
      <c r="O7" s="109">
        <f t="shared" si="1"/>
        <v>65.482332704000001</v>
      </c>
      <c r="P7" s="6">
        <f t="shared" si="1"/>
        <v>64.885942806999992</v>
      </c>
      <c r="Q7" s="6">
        <f t="shared" si="1"/>
        <v>64.457052540999996</v>
      </c>
      <c r="R7" s="6">
        <f t="shared" si="1"/>
        <v>64.164077880000008</v>
      </c>
      <c r="S7" s="110">
        <f>SUM(S8:S9)</f>
        <v>63.954495562000005</v>
      </c>
      <c r="T7" s="119">
        <f>SUM(T8:T9)</f>
        <v>61.432553018999997</v>
      </c>
      <c r="U7" s="119">
        <f>SUM(U8:U9)</f>
        <v>58.530919025000003</v>
      </c>
      <c r="V7" s="119">
        <f>SUM(V8:V9)</f>
        <v>55.465255005000003</v>
      </c>
      <c r="W7" s="119">
        <f>SUM(W8:W9)</f>
        <v>52.380711540999997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3"/>
      <c r="C8" s="3" t="s">
        <v>2</v>
      </c>
      <c r="D8" s="18" t="s">
        <v>136</v>
      </c>
      <c r="E8" s="19">
        <f>VLOOKUP($D8,Résultats!$B$2:$AX$476,E$5,FALSE)</f>
        <v>88.747785539999995</v>
      </c>
      <c r="F8" s="19">
        <f>VLOOKUP($D8,Résultats!$B$2:$AX$476,F$5,FALSE)</f>
        <v>69.962511539999994</v>
      </c>
      <c r="G8" s="28">
        <f>VLOOKUP($D8,Résultats!$B$2:$AX$476,G$5,FALSE)</f>
        <v>66.652260659999996</v>
      </c>
      <c r="H8" s="19">
        <f>VLOOKUP($D8,Résultats!$B$2:$AX$476,H$5,FALSE)</f>
        <v>65.68077212</v>
      </c>
      <c r="I8" s="111">
        <f>VLOOKUP($D8,Résultats!$B$2:$AX$476,I$5,FALSE)</f>
        <v>64.542086580000003</v>
      </c>
      <c r="J8" s="28">
        <f>VLOOKUP($D8,Résultats!$B$2:$AX$476,J$5,FALSE)</f>
        <v>64.01309784</v>
      </c>
      <c r="K8" s="19">
        <f>VLOOKUP($D8,Résultats!$B$2:$AX$476,K$5,FALSE)</f>
        <v>63.822018849999999</v>
      </c>
      <c r="L8" s="19">
        <f>VLOOKUP($D8,Résultats!$B$2:$AX$476,L$5,FALSE)</f>
        <v>63.832634200000001</v>
      </c>
      <c r="M8" s="19">
        <f>VLOOKUP($D8,Résultats!$B$2:$AX$476,M$5,FALSE)</f>
        <v>63.23191714</v>
      </c>
      <c r="N8" s="111">
        <f>VLOOKUP($D8,Résultats!$B$2:$AX$476,N$5,FALSE)</f>
        <v>62.47039101</v>
      </c>
      <c r="O8" s="28">
        <f>VLOOKUP($D8,Résultats!$B$2:$AX$476,O$5,FALSE)</f>
        <v>61.674640009999997</v>
      </c>
      <c r="P8" s="19">
        <f>VLOOKUP($D8,Résultats!$B$2:$AX$476,P$5,FALSE)</f>
        <v>61.116872739999998</v>
      </c>
      <c r="Q8" s="19">
        <f>VLOOKUP($D8,Résultats!$B$2:$AX$476,Q$5,FALSE)</f>
        <v>60.71681753</v>
      </c>
      <c r="R8" s="19">
        <f>VLOOKUP($D8,Résultats!$B$2:$AX$476,R$5,FALSE)</f>
        <v>60.444231190000004</v>
      </c>
      <c r="S8" s="111">
        <f>VLOOKUP($D8,Résultats!$B$2:$AX$476,S$5,FALSE)</f>
        <v>60.250108920000002</v>
      </c>
      <c r="T8" s="120">
        <f>VLOOKUP($D8,Résultats!$B$2:$AX$476,T$5,FALSE)</f>
        <v>57.90812253</v>
      </c>
      <c r="U8" s="120">
        <f>VLOOKUP($D8,Résultats!$B$2:$AX$476,U$5,FALSE)</f>
        <v>55.183384310000001</v>
      </c>
      <c r="V8" s="120">
        <f>VLOOKUP($D8,Résultats!$B$2:$AX$476,V$5,FALSE)</f>
        <v>52.242365640000003</v>
      </c>
      <c r="W8" s="120">
        <f>VLOOKUP($D8,Résultats!$B$2:$AX$476,W$5,FALSE)</f>
        <v>49.262247209999998</v>
      </c>
      <c r="X8" s="3"/>
      <c r="Y8" s="34"/>
      <c r="Z8" s="213" t="s">
        <v>178</v>
      </c>
      <c r="AA8" s="215">
        <f>I27</f>
        <v>231.13396329110003</v>
      </c>
      <c r="AB8" s="215">
        <f>S27</f>
        <v>230.05474010599997</v>
      </c>
      <c r="AC8" s="216">
        <f>W27</f>
        <v>193.90241932339995</v>
      </c>
    </row>
    <row r="9" spans="1:29" x14ac:dyDescent="0.25">
      <c r="A9" s="3"/>
      <c r="B9" s="274"/>
      <c r="C9" s="7" t="s">
        <v>3</v>
      </c>
      <c r="D9" s="18" t="s">
        <v>137</v>
      </c>
      <c r="E9" s="19">
        <f>VLOOKUP($D9,Résultats!$B$2:$AX$476,E$5,FALSE)</f>
        <v>0.70003457099999999</v>
      </c>
      <c r="F9" s="19">
        <f>VLOOKUP($D9,Résultats!$B$2:$AX$476,F$5,FALSE)</f>
        <v>3.6171831490000002</v>
      </c>
      <c r="G9" s="28">
        <f>VLOOKUP($D9,Résultats!$B$2:$AX$476,G$5,FALSE)</f>
        <v>4.0738460910000001</v>
      </c>
      <c r="H9" s="19">
        <f>VLOOKUP($D9,Résultats!$B$2:$AX$476,H$5,FALSE)</f>
        <v>4.2448063930000002</v>
      </c>
      <c r="I9" s="111">
        <f>VLOOKUP($D9,Résultats!$B$2:$AX$476,I$5,FALSE)</f>
        <v>3.213273907</v>
      </c>
      <c r="J9" s="28">
        <f>VLOOKUP($D9,Résultats!$B$2:$AX$476,J$5,FALSE)</f>
        <v>3.3694508519999999</v>
      </c>
      <c r="K9" s="19">
        <f>VLOOKUP($D9,Résultats!$B$2:$AX$476,K$5,FALSE)</f>
        <v>3.5378811959999998</v>
      </c>
      <c r="L9" s="19">
        <f>VLOOKUP($D9,Résultats!$B$2:$AX$476,L$5,FALSE)</f>
        <v>3.7135863589999998</v>
      </c>
      <c r="M9" s="19">
        <f>VLOOKUP($D9,Résultats!$B$2:$AX$476,M$5,FALSE)</f>
        <v>3.7929322820000002</v>
      </c>
      <c r="N9" s="111">
        <f>VLOOKUP($D9,Résultats!$B$2:$AX$476,N$5,FALSE)</f>
        <v>3.8610976290000001</v>
      </c>
      <c r="O9" s="28">
        <f>VLOOKUP($D9,Résultats!$B$2:$AX$476,O$5,FALSE)</f>
        <v>3.807692694</v>
      </c>
      <c r="P9" s="19">
        <f>VLOOKUP($D9,Résultats!$B$2:$AX$476,P$5,FALSE)</f>
        <v>3.7690700669999999</v>
      </c>
      <c r="Q9" s="19">
        <f>VLOOKUP($D9,Résultats!$B$2:$AX$476,Q$5,FALSE)</f>
        <v>3.7402350110000002</v>
      </c>
      <c r="R9" s="19">
        <f>VLOOKUP($D9,Résultats!$B$2:$AX$476,R$5,FALSE)</f>
        <v>3.7198466899999998</v>
      </c>
      <c r="S9" s="111">
        <f>VLOOKUP($D9,Résultats!$B$2:$AX$476,S$5,FALSE)</f>
        <v>3.7043866419999998</v>
      </c>
      <c r="T9" s="120">
        <f>VLOOKUP($D9,Résultats!$B$2:$AX$476,T$5,FALSE)</f>
        <v>3.5244304890000002</v>
      </c>
      <c r="U9" s="120">
        <f>VLOOKUP($D9,Résultats!$B$2:$AX$476,U$5,FALSE)</f>
        <v>3.3475347150000001</v>
      </c>
      <c r="V9" s="120">
        <f>VLOOKUP($D9,Résultats!$B$2:$AX$476,V$5,FALSE)</f>
        <v>3.2228893649999999</v>
      </c>
      <c r="W9" s="120">
        <f>VLOOKUP($D9,Résultats!$B$2:$AX$476,W$5,FALSE)</f>
        <v>3.1184643310000002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142.86867728750002</v>
      </c>
      <c r="G10" s="27">
        <f t="shared" ref="G10:R10" si="2">SUM(G11:G18)</f>
        <v>136.25273333089999</v>
      </c>
      <c r="H10" s="8">
        <f t="shared" si="2"/>
        <v>133.2507269063</v>
      </c>
      <c r="I10" s="112">
        <f t="shared" si="2"/>
        <v>127.01944008850001</v>
      </c>
      <c r="J10" s="27">
        <f t="shared" si="2"/>
        <v>124.7196464397</v>
      </c>
      <c r="K10" s="8">
        <f t="shared" si="2"/>
        <v>121.12064319000001</v>
      </c>
      <c r="L10" s="8">
        <f t="shared" si="2"/>
        <v>116.6111392725</v>
      </c>
      <c r="M10" s="8">
        <f t="shared" si="2"/>
        <v>122.92735905200001</v>
      </c>
      <c r="N10" s="112">
        <f t="shared" si="2"/>
        <v>130.16962474089999</v>
      </c>
      <c r="O10" s="27">
        <f t="shared" si="2"/>
        <v>130.09825060919999</v>
      </c>
      <c r="P10" s="8">
        <f t="shared" si="2"/>
        <v>130.51263661389999</v>
      </c>
      <c r="Q10" s="8">
        <f t="shared" si="2"/>
        <v>131.21880213260002</v>
      </c>
      <c r="R10" s="8">
        <f t="shared" si="2"/>
        <v>131.78558952610001</v>
      </c>
      <c r="S10" s="112">
        <f>SUM(S11:S18)</f>
        <v>132.46382266619997</v>
      </c>
      <c r="T10" s="121">
        <f>SUM(T11:T18)</f>
        <v>122.2021150416</v>
      </c>
      <c r="U10" s="121">
        <f>SUM(U11:U18)</f>
        <v>115.39598518230001</v>
      </c>
      <c r="V10" s="121">
        <f>SUM(V11:V18)</f>
        <v>110.12223246419997</v>
      </c>
      <c r="W10" s="121">
        <f>SUM(W11:W18)</f>
        <v>108.11929843869997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138</v>
      </c>
      <c r="E11" s="19">
        <f>VLOOKUP($D11,Résultats!$B$2:$AX$476,E$5,FALSE)</f>
        <v>118.47422469999999</v>
      </c>
      <c r="F11" s="19">
        <f>VLOOKUP($D11,Résultats!$B$2:$AX$476,F$5,FALSE)</f>
        <v>126.63934690000001</v>
      </c>
      <c r="G11" s="28">
        <f>VLOOKUP($D11,Résultats!$B$2:$AX$476,G$5,FALSE)</f>
        <v>117.8128878</v>
      </c>
      <c r="H11" s="19">
        <f>VLOOKUP($D11,Résultats!$B$2:$AX$476,H$5,FALSE)</f>
        <v>113.96982819999999</v>
      </c>
      <c r="I11" s="111">
        <f>VLOOKUP($D11,Résultats!$B$2:$AX$476,I$5,FALSE)</f>
        <v>106.6428677</v>
      </c>
      <c r="J11" s="28">
        <f>VLOOKUP($D11,Résultats!$B$2:$AX$476,J$5,FALSE)</f>
        <v>104.7654801</v>
      </c>
      <c r="K11" s="19">
        <f>VLOOKUP($D11,Résultats!$B$2:$AX$476,K$5,FALSE)</f>
        <v>101.8362877</v>
      </c>
      <c r="L11" s="19">
        <f>VLOOKUP($D11,Résultats!$B$2:$AX$476,L$5,FALSE)</f>
        <v>98.174355120000001</v>
      </c>
      <c r="M11" s="19">
        <f>VLOOKUP($D11,Résultats!$B$2:$AX$476,M$5,FALSE)</f>
        <v>103.9268733</v>
      </c>
      <c r="N11" s="111">
        <f>VLOOKUP($D11,Résultats!$B$2:$AX$476,N$5,FALSE)</f>
        <v>110.5013517</v>
      </c>
      <c r="O11" s="28">
        <f>VLOOKUP($D11,Résultats!$B$2:$AX$476,O$5,FALSE)</f>
        <v>110.081238</v>
      </c>
      <c r="P11" s="19">
        <f>VLOOKUP($D11,Résultats!$B$2:$AX$476,P$5,FALSE)</f>
        <v>110.08650609999999</v>
      </c>
      <c r="Q11" s="19">
        <f>VLOOKUP($D11,Résultats!$B$2:$AX$476,Q$5,FALSE)</f>
        <v>110.3500617</v>
      </c>
      <c r="R11" s="19">
        <f>VLOOKUP($D11,Résultats!$B$2:$AX$476,R$5,FALSE)</f>
        <v>110.5470119</v>
      </c>
      <c r="S11" s="111">
        <f>VLOOKUP($D11,Résultats!$B$2:$AX$476,S$5,FALSE)</f>
        <v>110.8477992</v>
      </c>
      <c r="T11" s="120">
        <f>VLOOKUP($D11,Résultats!$B$2:$AX$476,T$5,FALSE)</f>
        <v>97.420081679999996</v>
      </c>
      <c r="U11" s="120">
        <f>VLOOKUP($D11,Résultats!$B$2:$AX$476,U$5,FALSE)</f>
        <v>86.560615319999997</v>
      </c>
      <c r="V11" s="120">
        <f>VLOOKUP($D11,Résultats!$B$2:$AX$476,V$5,FALSE)</f>
        <v>76.966531149999994</v>
      </c>
      <c r="W11" s="120">
        <f>VLOOKUP($D11,Résultats!$B$2:$AX$476,W$5,FALSE)</f>
        <v>68.202607790000002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139</v>
      </c>
      <c r="E12" s="19">
        <f>VLOOKUP($D12,Résultats!$B$2:$AX$476,E$5,FALSE)</f>
        <v>1.321055477</v>
      </c>
      <c r="F12" s="19">
        <f>VLOOKUP($D12,Résultats!$B$2:$AX$476,F$5,FALSE)</f>
        <v>0.60705796840000004</v>
      </c>
      <c r="G12" s="28">
        <f>VLOOKUP($D12,Résultats!$B$2:$AX$476,G$5,FALSE)</f>
        <v>0.43059135139999999</v>
      </c>
      <c r="H12" s="19">
        <f>VLOOKUP($D12,Résultats!$B$2:$AX$476,H$5,FALSE)</f>
        <v>0.38049699329999997</v>
      </c>
      <c r="I12" s="111">
        <f>VLOOKUP($D12,Résultats!$B$2:$AX$476,I$5,FALSE)</f>
        <v>0.33816847890000001</v>
      </c>
      <c r="J12" s="28">
        <f>VLOOKUP($D12,Résultats!$B$2:$AX$476,J$5,FALSE)</f>
        <v>0.54070515720000001</v>
      </c>
      <c r="K12" s="19">
        <f>VLOOKUP($D12,Résultats!$B$2:$AX$476,K$5,FALSE)</f>
        <v>0.71920725109999994</v>
      </c>
      <c r="L12" s="19">
        <f>VLOOKUP($D12,Résultats!$B$2:$AX$476,L$5,FALSE)</f>
        <v>0.87176626690000003</v>
      </c>
      <c r="M12" s="19">
        <f>VLOOKUP($D12,Résultats!$B$2:$AX$476,M$5,FALSE)</f>
        <v>0.79757084069999995</v>
      </c>
      <c r="N12" s="111">
        <f>VLOOKUP($D12,Résultats!$B$2:$AX$476,N$5,FALSE)</f>
        <v>0.71660843559999998</v>
      </c>
      <c r="O12" s="28">
        <f>VLOOKUP($D12,Résultats!$B$2:$AX$476,O$5,FALSE)</f>
        <v>0.7083168621</v>
      </c>
      <c r="P12" s="19">
        <f>VLOOKUP($D12,Résultats!$B$2:$AX$476,P$5,FALSE)</f>
        <v>0.70277019600000001</v>
      </c>
      <c r="Q12" s="19">
        <f>VLOOKUP($D12,Résultats!$B$2:$AX$476,Q$5,FALSE)</f>
        <v>0.69884509630000002</v>
      </c>
      <c r="R12" s="19">
        <f>VLOOKUP($D12,Résultats!$B$2:$AX$476,R$5,FALSE)</f>
        <v>0.69467574659999998</v>
      </c>
      <c r="S12" s="111">
        <f>VLOOKUP($D12,Résultats!$B$2:$AX$476,S$5,FALSE)</f>
        <v>0.6911356072</v>
      </c>
      <c r="T12" s="120">
        <f>VLOOKUP($D12,Résultats!$B$2:$AX$476,T$5,FALSE)</f>
        <v>0.71533340720000005</v>
      </c>
      <c r="U12" s="120">
        <f>VLOOKUP($D12,Résultats!$B$2:$AX$476,U$5,FALSE)</f>
        <v>0.67477773919999995</v>
      </c>
      <c r="V12" s="120">
        <f>VLOOKUP($D12,Résultats!$B$2:$AX$476,V$5,FALSE)</f>
        <v>0.72082270209999999</v>
      </c>
      <c r="W12" s="120">
        <f>VLOOKUP($D12,Résultats!$B$2:$AX$476,W$5,FALSE)</f>
        <v>0.75386270470000005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3"/>
      <c r="C13" s="3" t="s">
        <v>7</v>
      </c>
      <c r="D13" s="3" t="s">
        <v>140</v>
      </c>
      <c r="E13" s="19">
        <f>VLOOKUP($D13,Résultats!$B$2:$AX$476,E$5,FALSE)</f>
        <v>3.5862282059999999</v>
      </c>
      <c r="F13" s="19">
        <f>VLOOKUP($D13,Résultats!$B$2:$AX$476,F$5,FALSE)</f>
        <v>2.7136700710000001</v>
      </c>
      <c r="G13" s="28">
        <f>VLOOKUP($D13,Résultats!$B$2:$AX$476,G$5,FALSE)</f>
        <v>3.4811099329999999</v>
      </c>
      <c r="H13" s="19">
        <f>VLOOKUP($D13,Résultats!$B$2:$AX$476,H$5,FALSE)</f>
        <v>3.748349411</v>
      </c>
      <c r="I13" s="111">
        <f>VLOOKUP($D13,Résultats!$B$2:$AX$476,I$5,FALSE)</f>
        <v>5.9396214770000002</v>
      </c>
      <c r="J13" s="28">
        <f>VLOOKUP($D13,Résultats!$B$2:$AX$476,J$5,FALSE)</f>
        <v>4.4347074830000004</v>
      </c>
      <c r="K13" s="19">
        <f>VLOOKUP($D13,Résultats!$B$2:$AX$476,K$5,FALSE)</f>
        <v>3.0061381620000001</v>
      </c>
      <c r="L13" s="19">
        <f>VLOOKUP($D13,Résultats!$B$2:$AX$476,L$5,FALSE)</f>
        <v>1.6919042289999999</v>
      </c>
      <c r="M13" s="19">
        <f>VLOOKUP($D13,Résultats!$B$2:$AX$476,M$5,FALSE)</f>
        <v>1.7028437359999999</v>
      </c>
      <c r="N13" s="111">
        <f>VLOOKUP($D13,Résultats!$B$2:$AX$476,N$5,FALSE)</f>
        <v>1.719752282</v>
      </c>
      <c r="O13" s="28">
        <f>VLOOKUP($D13,Résultats!$B$2:$AX$476,O$5,FALSE)</f>
        <v>1.698579184</v>
      </c>
      <c r="P13" s="19">
        <f>VLOOKUP($D13,Résultats!$B$2:$AX$476,P$5,FALSE)</f>
        <v>1.6840997790000001</v>
      </c>
      <c r="Q13" s="19">
        <f>VLOOKUP($D13,Résultats!$B$2:$AX$476,Q$5,FALSE)</f>
        <v>1.673610238</v>
      </c>
      <c r="R13" s="19">
        <f>VLOOKUP($D13,Résultats!$B$2:$AX$476,R$5,FALSE)</f>
        <v>1.6632643060000001</v>
      </c>
      <c r="S13" s="111">
        <f>VLOOKUP($D13,Résultats!$B$2:$AX$476,S$5,FALSE)</f>
        <v>1.6544276490000001</v>
      </c>
      <c r="T13" s="120">
        <f>VLOOKUP($D13,Résultats!$B$2:$AX$476,T$5,FALSE)</f>
        <v>1.5896296160000001</v>
      </c>
      <c r="U13" s="120">
        <f>VLOOKUP($D13,Résultats!$B$2:$AX$476,U$5,FALSE)</f>
        <v>1.5602241429999999</v>
      </c>
      <c r="V13" s="120">
        <f>VLOOKUP($D13,Résultats!$B$2:$AX$476,V$5,FALSE)</f>
        <v>1.5533783919999999</v>
      </c>
      <c r="W13" s="120">
        <f>VLOOKUP($D13,Résultats!$B$2:$AX$476,W$5,FALSE)</f>
        <v>4.4367624479999996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141</v>
      </c>
      <c r="E14" s="19">
        <f>VLOOKUP($D14,Résultats!$B$2:$AX$476,E$5,FALSE)</f>
        <v>5.2640531209999999</v>
      </c>
      <c r="F14" s="19">
        <f>VLOOKUP($D14,Résultats!$B$2:$AX$476,F$5,FALSE)</f>
        <v>3.189200096</v>
      </c>
      <c r="G14" s="28">
        <f>VLOOKUP($D14,Résultats!$B$2:$AX$476,G$5,FALSE)</f>
        <v>2.4131639950000001</v>
      </c>
      <c r="H14" s="19">
        <f>VLOOKUP($D14,Résultats!$B$2:$AX$476,H$5,FALSE)</f>
        <v>2.1782702309999999</v>
      </c>
      <c r="I14" s="111">
        <f>VLOOKUP($D14,Résultats!$B$2:$AX$476,I$5,FALSE)</f>
        <v>0.93200822559999996</v>
      </c>
      <c r="J14" s="28">
        <f>VLOOKUP($D14,Résultats!$B$2:$AX$476,J$5,FALSE)</f>
        <v>0.7459965985</v>
      </c>
      <c r="K14" s="19">
        <f>VLOOKUP($D14,Résultats!$B$2:$AX$476,K$5,FALSE)</f>
        <v>0.56791183990000005</v>
      </c>
      <c r="L14" s="19">
        <f>VLOOKUP($D14,Résultats!$B$2:$AX$476,L$5,FALSE)</f>
        <v>0.40287661060000002</v>
      </c>
      <c r="M14" s="19">
        <f>VLOOKUP($D14,Résultats!$B$2:$AX$476,M$5,FALSE)</f>
        <v>0.33677415929999999</v>
      </c>
      <c r="N14" s="111">
        <f>VLOOKUP($D14,Résultats!$B$2:$AX$476,N$5,FALSE)</f>
        <v>0.26307449129999999</v>
      </c>
      <c r="O14" s="28">
        <f>VLOOKUP($D14,Résultats!$B$2:$AX$476,O$5,FALSE)</f>
        <v>0.26199506010000001</v>
      </c>
      <c r="P14" s="19">
        <f>VLOOKUP($D14,Résultats!$B$2:$AX$476,P$5,FALSE)</f>
        <v>0.26193172889999999</v>
      </c>
      <c r="Q14" s="19">
        <f>VLOOKUP($D14,Résultats!$B$2:$AX$476,Q$5,FALSE)</f>
        <v>0.26248616130000002</v>
      </c>
      <c r="R14" s="19">
        <f>VLOOKUP($D14,Résultats!$B$2:$AX$476,R$5,FALSE)</f>
        <v>0.26286937849999997</v>
      </c>
      <c r="S14" s="111">
        <f>VLOOKUP($D14,Résultats!$B$2:$AX$476,S$5,FALSE)</f>
        <v>0.26350014500000002</v>
      </c>
      <c r="T14" s="120">
        <f>VLOOKUP($D14,Résultats!$B$2:$AX$476,T$5,FALSE)</f>
        <v>0.25642500039999999</v>
      </c>
      <c r="U14" s="120">
        <f>VLOOKUP($D14,Résultats!$B$2:$AX$476,U$5,FALSE)</f>
        <v>0.25522578810000002</v>
      </c>
      <c r="V14" s="120">
        <f>VLOOKUP($D14,Résultats!$B$2:$AX$476,V$5,FALSE)</f>
        <v>0.2580801741</v>
      </c>
      <c r="W14" s="120">
        <f>VLOOKUP($D14,Résultats!$B$2:$AX$476,W$5,FALSE)</f>
        <v>0.26511902300000001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142</v>
      </c>
      <c r="E15" s="19">
        <f>VLOOKUP($D15,Résultats!$B$2:$AX$476,E$5,FALSE)</f>
        <v>0.36838541540000003</v>
      </c>
      <c r="F15" s="19">
        <f>VLOOKUP($D15,Résultats!$B$2:$AX$476,F$5,FALSE)</f>
        <v>1.7381695639999999</v>
      </c>
      <c r="G15" s="28">
        <f>VLOOKUP($D15,Résultats!$B$2:$AX$476,G$5,FALSE)</f>
        <v>2.503794885</v>
      </c>
      <c r="H15" s="19">
        <f>VLOOKUP($D15,Résultats!$B$2:$AX$476,H$5,FALSE)</f>
        <v>2.802251327</v>
      </c>
      <c r="I15" s="111">
        <f>VLOOKUP($D15,Résultats!$B$2:$AX$476,I$5,FALSE)</f>
        <v>3.795055096</v>
      </c>
      <c r="J15" s="28">
        <f>VLOOKUP($D15,Résultats!$B$2:$AX$476,J$5,FALSE)</f>
        <v>3.9447330269999998</v>
      </c>
      <c r="K15" s="19">
        <f>VLOOKUP($D15,Résultats!$B$2:$AX$476,K$5,FALSE)</f>
        <v>4.0400711100000004</v>
      </c>
      <c r="L15" s="19">
        <f>VLOOKUP($D15,Résultats!$B$2:$AX$476,L$5,FALSE)</f>
        <v>4.088714875</v>
      </c>
      <c r="M15" s="19">
        <f>VLOOKUP($D15,Résultats!$B$2:$AX$476,M$5,FALSE)</f>
        <v>4.5929623050000004</v>
      </c>
      <c r="N15" s="111">
        <f>VLOOKUP($D15,Résultats!$B$2:$AX$476,N$5,FALSE)</f>
        <v>5.1487317209999999</v>
      </c>
      <c r="O15" s="28">
        <f>VLOOKUP($D15,Résultats!$B$2:$AX$476,O$5,FALSE)</f>
        <v>5.4743412649999996</v>
      </c>
      <c r="P15" s="19">
        <f>VLOOKUP($D15,Résultats!$B$2:$AX$476,P$5,FALSE)</f>
        <v>5.8205634310000001</v>
      </c>
      <c r="Q15" s="19">
        <f>VLOOKUP($D15,Résultats!$B$2:$AX$476,Q$5,FALSE)</f>
        <v>6.1820750259999997</v>
      </c>
      <c r="R15" s="19">
        <f>VLOOKUP($D15,Résultats!$B$2:$AX$476,R$5,FALSE)</f>
        <v>6.4318454249999997</v>
      </c>
      <c r="S15" s="111">
        <f>VLOOKUP($D15,Résultats!$B$2:$AX$476,S$5,FALSE)</f>
        <v>6.6888415959999996</v>
      </c>
      <c r="T15" s="120">
        <f>VLOOKUP($D15,Résultats!$B$2:$AX$476,T$5,FALSE)</f>
        <v>8.3961626169999999</v>
      </c>
      <c r="U15" s="120">
        <f>VLOOKUP($D15,Résultats!$B$2:$AX$476,U$5,FALSE)</f>
        <v>10.30467593</v>
      </c>
      <c r="V15" s="120">
        <f>VLOOKUP($D15,Résultats!$B$2:$AX$476,V$5,FALSE)</f>
        <v>12.398413550000001</v>
      </c>
      <c r="W15" s="120">
        <f>VLOOKUP($D15,Résultats!$B$2:$AX$476,W$5,FALSE)</f>
        <v>14.653220129999999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143</v>
      </c>
      <c r="E16" s="19">
        <f>VLOOKUP($D16,Résultats!$B$2:$AX$476,E$5,FALSE)</f>
        <v>8.2886718499999998E-2</v>
      </c>
      <c r="F16" s="19">
        <f>VLOOKUP($D16,Résultats!$B$2:$AX$476,F$5,FALSE)</f>
        <v>0.60959501309999997</v>
      </c>
      <c r="G16" s="28">
        <f>VLOOKUP($D16,Résultats!$B$2:$AX$476,G$5,FALSE)</f>
        <v>0.96474309550000004</v>
      </c>
      <c r="H16" s="19">
        <f>VLOOKUP($D16,Résultats!$B$2:$AX$476,H$5,FALSE)</f>
        <v>1.114143772</v>
      </c>
      <c r="I16" s="111">
        <f>VLOOKUP($D16,Résultats!$B$2:$AX$476,I$5,FALSE)</f>
        <v>1.672500243</v>
      </c>
      <c r="J16" s="28">
        <f>VLOOKUP($D16,Résultats!$B$2:$AX$476,J$5,FALSE)</f>
        <v>1.7384640739999999</v>
      </c>
      <c r="K16" s="19">
        <f>VLOOKUP($D16,Résultats!$B$2:$AX$476,K$5,FALSE)</f>
        <v>1.7804800569999999</v>
      </c>
      <c r="L16" s="19">
        <f>VLOOKUP($D16,Résultats!$B$2:$AX$476,L$5,FALSE)</f>
        <v>1.8019176130000001</v>
      </c>
      <c r="M16" s="19">
        <f>VLOOKUP($D16,Résultats!$B$2:$AX$476,M$5,FALSE)</f>
        <v>1.9432901789999999</v>
      </c>
      <c r="N16" s="111">
        <f>VLOOKUP($D16,Résultats!$B$2:$AX$476,N$5,FALSE)</f>
        <v>2.101919117</v>
      </c>
      <c r="O16" s="28">
        <f>VLOOKUP($D16,Résultats!$B$2:$AX$476,O$5,FALSE)</f>
        <v>2.2490302180000001</v>
      </c>
      <c r="P16" s="19">
        <f>VLOOKUP($D16,Résultats!$B$2:$AX$476,P$5,FALSE)</f>
        <v>2.4045836939999998</v>
      </c>
      <c r="Q16" s="19">
        <f>VLOOKUP($D16,Résultats!$B$2:$AX$476,Q$5,FALSE)</f>
        <v>2.566507535</v>
      </c>
      <c r="R16" s="19">
        <f>VLOOKUP($D16,Résultats!$B$2:$AX$476,R$5,FALSE)</f>
        <v>2.730773728</v>
      </c>
      <c r="S16" s="111">
        <f>VLOOKUP($D16,Résultats!$B$2:$AX$476,S$5,FALSE)</f>
        <v>2.8983906770000001</v>
      </c>
      <c r="T16" s="120">
        <f>VLOOKUP($D16,Résultats!$B$2:$AX$476,T$5,FALSE)</f>
        <v>4.6315810429999997</v>
      </c>
      <c r="U16" s="120">
        <f>VLOOKUP($D16,Résultats!$B$2:$AX$476,U$5,FALSE)</f>
        <v>6.5040032559999998</v>
      </c>
      <c r="V16" s="120">
        <f>VLOOKUP($D16,Résultats!$B$2:$AX$476,V$5,FALSE)</f>
        <v>8.5339841589999903</v>
      </c>
      <c r="W16" s="120">
        <f>VLOOKUP($D16,Résultats!$B$2:$AX$476,W$5,FALSE)</f>
        <v>9.8235873589999905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144</v>
      </c>
      <c r="E17" s="19">
        <f>VLOOKUP($D17,Résultats!$B$2:$AX$476,E$5,FALSE)</f>
        <v>4.6467795299999999</v>
      </c>
      <c r="F17" s="19">
        <f>VLOOKUP($D17,Résultats!$B$2:$AX$476,F$5,FALSE)</f>
        <v>4.933442254</v>
      </c>
      <c r="G17" s="28">
        <f>VLOOKUP($D17,Résultats!$B$2:$AX$476,G$5,FALSE)</f>
        <v>5.3012143600000003</v>
      </c>
      <c r="H17" s="19">
        <f>VLOOKUP($D17,Résultats!$B$2:$AX$476,H$5,FALSE)</f>
        <v>5.3808273829999997</v>
      </c>
      <c r="I17" s="111">
        <f>VLOOKUP($D17,Résultats!$B$2:$AX$476,I$5,FALSE)</f>
        <v>4.9840046300000003</v>
      </c>
      <c r="J17" s="28">
        <f>VLOOKUP($D17,Résultats!$B$2:$AX$476,J$5,FALSE)</f>
        <v>5.1771913859999996</v>
      </c>
      <c r="K17" s="19">
        <f>VLOOKUP($D17,Résultats!$B$2:$AX$476,K$5,FALSE)</f>
        <v>5.2988559899999998</v>
      </c>
      <c r="L17" s="19">
        <f>VLOOKUP($D17,Résultats!$B$2:$AX$476,L$5,FALSE)</f>
        <v>5.3591595710000002</v>
      </c>
      <c r="M17" s="19">
        <f>VLOOKUP($D17,Résultats!$B$2:$AX$476,M$5,FALSE)</f>
        <v>5.3235872310000003</v>
      </c>
      <c r="N17" s="111">
        <f>VLOOKUP($D17,Résultats!$B$2:$AX$476,N$5,FALSE)</f>
        <v>5.307894202</v>
      </c>
      <c r="O17" s="28">
        <f>VLOOKUP($D17,Résultats!$B$2:$AX$476,O$5,FALSE)</f>
        <v>5.2729702319999996</v>
      </c>
      <c r="P17" s="19">
        <f>VLOOKUP($D17,Résultats!$B$2:$AX$476,P$5,FALSE)</f>
        <v>5.258597129</v>
      </c>
      <c r="Q17" s="19">
        <f>VLOOKUP($D17,Résultats!$B$2:$AX$476,Q$5,FALSE)</f>
        <v>5.2566449449999997</v>
      </c>
      <c r="R17" s="19">
        <f>VLOOKUP($D17,Résultats!$B$2:$AX$476,R$5,FALSE)</f>
        <v>5.2613249819999997</v>
      </c>
      <c r="S17" s="111">
        <f>VLOOKUP($D17,Résultats!$B$2:$AX$476,S$5,FALSE)</f>
        <v>5.2709484099999999</v>
      </c>
      <c r="T17" s="120">
        <f>VLOOKUP($D17,Résultats!$B$2:$AX$476,T$5,FALSE)</f>
        <v>5.273379276</v>
      </c>
      <c r="U17" s="120">
        <f>VLOOKUP($D17,Résultats!$B$2:$AX$476,U$5,FALSE)</f>
        <v>5.3704676170000001</v>
      </c>
      <c r="V17" s="120">
        <f>VLOOKUP($D17,Résultats!$B$2:$AX$476,V$5,FALSE)</f>
        <v>5.5158053159999998</v>
      </c>
      <c r="W17" s="120">
        <f>VLOOKUP($D17,Résultats!$B$2:$AX$476,W$5,FALSE)</f>
        <v>5.6892766459999997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145</v>
      </c>
      <c r="E18" s="20">
        <f>VLOOKUP($D18,Résultats!$B$2:$AX$476,E$5,FALSE)</f>
        <v>1.469743255</v>
      </c>
      <c r="F18" s="20">
        <f>VLOOKUP($D18,Résultats!$B$2:$AX$476,F$5,FALSE)</f>
        <v>2.4381954210000001</v>
      </c>
      <c r="G18" s="113">
        <f>VLOOKUP($D18,Résultats!$B$2:$AX$476,G$5,FALSE)</f>
        <v>3.3452279109999998</v>
      </c>
      <c r="H18" s="20">
        <f>VLOOKUP($D18,Résultats!$B$2:$AX$476,H$5,FALSE)</f>
        <v>3.676559589</v>
      </c>
      <c r="I18" s="114">
        <f>VLOOKUP($D18,Résultats!$B$2:$AX$476,I$5,FALSE)</f>
        <v>2.7152142380000002</v>
      </c>
      <c r="J18" s="113">
        <f>VLOOKUP($D18,Résultats!$B$2:$AX$476,J$5,FALSE)</f>
        <v>3.372368614</v>
      </c>
      <c r="K18" s="20">
        <f>VLOOKUP($D18,Résultats!$B$2:$AX$476,K$5,FALSE)</f>
        <v>3.8716910800000002</v>
      </c>
      <c r="L18" s="20">
        <f>VLOOKUP($D18,Résultats!$B$2:$AX$476,L$5,FALSE)</f>
        <v>4.2204449869999996</v>
      </c>
      <c r="M18" s="20">
        <f>VLOOKUP($D18,Résultats!$B$2:$AX$476,M$5,FALSE)</f>
        <v>4.3034573009999999</v>
      </c>
      <c r="N18" s="114">
        <f>VLOOKUP($D18,Résultats!$B$2:$AX$476,N$5,FALSE)</f>
        <v>4.4102927919999999</v>
      </c>
      <c r="O18" s="113">
        <f>VLOOKUP($D18,Résultats!$B$2:$AX$476,O$5,FALSE)</f>
        <v>4.351779788</v>
      </c>
      <c r="P18" s="20">
        <f>VLOOKUP($D18,Résultats!$B$2:$AX$476,P$5,FALSE)</f>
        <v>4.2935845559999999</v>
      </c>
      <c r="Q18" s="20">
        <f>VLOOKUP($D18,Résultats!$B$2:$AX$476,Q$5,FALSE)</f>
        <v>4.2285714309999998</v>
      </c>
      <c r="R18" s="20">
        <f>VLOOKUP($D18,Résultats!$B$2:$AX$476,R$5,FALSE)</f>
        <v>4.1938240599999999</v>
      </c>
      <c r="S18" s="114">
        <f>VLOOKUP($D18,Résultats!$B$2:$AX$476,S$5,FALSE)</f>
        <v>4.1487793819999998</v>
      </c>
      <c r="T18" s="122">
        <f>VLOOKUP($D18,Résultats!$B$2:$AX$476,T$5,FALSE)</f>
        <v>3.9195224020000001</v>
      </c>
      <c r="U18" s="122">
        <f>VLOOKUP($D18,Résultats!$B$2:$AX$476,U$5,FALSE)</f>
        <v>4.1659953889999999</v>
      </c>
      <c r="V18" s="122">
        <f>VLOOKUP($D18,Résultats!$B$2:$AX$476,V$5,FALSE)</f>
        <v>4.1752170209999999</v>
      </c>
      <c r="W18" s="122">
        <f>VLOOKUP($D18,Résultats!$B$2:$AX$476,W$5,FALSE)</f>
        <v>4.2948623379999997</v>
      </c>
      <c r="X18" s="3"/>
      <c r="Y18" s="34"/>
    </row>
    <row r="19" spans="1:39" ht="15" customHeight="1" x14ac:dyDescent="0.25">
      <c r="A19" s="3"/>
      <c r="B19" s="272" t="s">
        <v>163</v>
      </c>
      <c r="C19" s="5" t="s">
        <v>1</v>
      </c>
      <c r="D19" s="2"/>
      <c r="E19" s="6">
        <f>SUM(E20:E25)</f>
        <v>38.5161228865</v>
      </c>
      <c r="F19" s="6">
        <f>SUM(F20:F25)</f>
        <v>38.01099705</v>
      </c>
      <c r="G19" s="109">
        <f t="shared" ref="G19:R19" si="3">SUM(G20:G25)</f>
        <v>36.982270651599997</v>
      </c>
      <c r="H19" s="6">
        <f t="shared" si="3"/>
        <v>35.731285465900008</v>
      </c>
      <c r="I19" s="110">
        <f t="shared" si="3"/>
        <v>33.934012757600001</v>
      </c>
      <c r="J19" s="109">
        <f t="shared" si="3"/>
        <v>32.509992429500002</v>
      </c>
      <c r="K19" s="6">
        <f t="shared" si="3"/>
        <v>32.019270870000007</v>
      </c>
      <c r="L19" s="6">
        <f t="shared" si="3"/>
        <v>31.844605013900004</v>
      </c>
      <c r="M19" s="6">
        <f t="shared" si="3"/>
        <v>31.631314934300001</v>
      </c>
      <c r="N19" s="110">
        <f t="shared" si="3"/>
        <v>31.346383138199997</v>
      </c>
      <c r="O19" s="109">
        <f t="shared" si="3"/>
        <v>31.299396733800005</v>
      </c>
      <c r="P19" s="6">
        <f t="shared" si="3"/>
        <v>31.2578559062</v>
      </c>
      <c r="Q19" s="6">
        <f t="shared" si="3"/>
        <v>31.17951768</v>
      </c>
      <c r="R19" s="6">
        <f t="shared" si="3"/>
        <v>31.086079806499995</v>
      </c>
      <c r="S19" s="110">
        <f>SUM(S20:S25)</f>
        <v>30.988916754800002</v>
      </c>
      <c r="T19" s="119">
        <f>SUM(T20:T25)</f>
        <v>30.806954654699997</v>
      </c>
      <c r="U19" s="119">
        <f>SUM(U20:U25)</f>
        <v>30.861866773399999</v>
      </c>
      <c r="V19" s="119">
        <f>SUM(V20:V25)</f>
        <v>30.450708898300004</v>
      </c>
      <c r="W19" s="119">
        <f>SUM(W20:W25)</f>
        <v>30.027819441699997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146</v>
      </c>
      <c r="E20" s="19">
        <f>VLOOKUP($D20,Résultats!$B$2:$AX$476,E$5,FALSE)</f>
        <v>35.359228450000003</v>
      </c>
      <c r="F20" s="19">
        <f>VLOOKUP($D20,Résultats!$B$2:$AX$476,F$5,FALSE)</f>
        <v>32.656397249999998</v>
      </c>
      <c r="G20" s="28">
        <f>VLOOKUP($D20,Résultats!$B$2:$AX$476,G$5,FALSE)</f>
        <v>28.370143339999998</v>
      </c>
      <c r="H20" s="19">
        <f>VLOOKUP($D20,Résultats!$B$2:$AX$476,H$5,FALSE)</f>
        <v>25.900221640000002</v>
      </c>
      <c r="I20" s="111">
        <f>VLOOKUP($D20,Résultats!$B$2:$AX$476,I$5,FALSE)</f>
        <v>23.278674949999999</v>
      </c>
      <c r="J20" s="28">
        <f>VLOOKUP($D20,Résultats!$B$2:$AX$476,J$5,FALSE)</f>
        <v>22.208892689999999</v>
      </c>
      <c r="K20" s="19">
        <f>VLOOKUP($D20,Résultats!$B$2:$AX$476,K$5,FALSE)</f>
        <v>21.783250110000001</v>
      </c>
      <c r="L20" s="19">
        <f>VLOOKUP($D20,Résultats!$B$2:$AX$476,L$5,FALSE)</f>
        <v>21.575566479999999</v>
      </c>
      <c r="M20" s="19">
        <f>VLOOKUP($D20,Résultats!$B$2:$AX$476,M$5,FALSE)</f>
        <v>21.2210666</v>
      </c>
      <c r="N20" s="111">
        <f>VLOOKUP($D20,Résultats!$B$2:$AX$476,N$5,FALSE)</f>
        <v>20.81897103</v>
      </c>
      <c r="O20" s="28">
        <f>VLOOKUP($D20,Résultats!$B$2:$AX$476,O$5,FALSE)</f>
        <v>20.578242670000002</v>
      </c>
      <c r="P20" s="19">
        <f>VLOOKUP($D20,Résultats!$B$2:$AX$476,P$5,FALSE)</f>
        <v>20.341259749999999</v>
      </c>
      <c r="Q20" s="19">
        <f>VLOOKUP($D20,Résultats!$B$2:$AX$476,Q$5,FALSE)</f>
        <v>20.080707749999998</v>
      </c>
      <c r="R20" s="19">
        <f>VLOOKUP($D20,Résultats!$B$2:$AX$476,R$5,FALSE)</f>
        <v>19.805865399999998</v>
      </c>
      <c r="S20" s="111">
        <f>VLOOKUP($D20,Résultats!$B$2:$AX$476,S$5,FALSE)</f>
        <v>19.529622710000002</v>
      </c>
      <c r="T20" s="120">
        <f>VLOOKUP($D20,Résultats!$B$2:$AX$476,T$5,FALSE)</f>
        <v>18.491641510000001</v>
      </c>
      <c r="U20" s="120">
        <f>VLOOKUP($D20,Résultats!$B$2:$AX$476,U$5,FALSE)</f>
        <v>18.10185062</v>
      </c>
      <c r="V20" s="120">
        <f>VLOOKUP($D20,Résultats!$B$2:$AX$476,V$5,FALSE)</f>
        <v>17.33217166</v>
      </c>
      <c r="W20" s="120">
        <f>VLOOKUP($D20,Résultats!$B$2:$AX$476,W$5,FALSE)</f>
        <v>16.554698609999999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147</v>
      </c>
      <c r="E21" s="19">
        <f>VLOOKUP($D21,Résultats!$B$2:$AX$476,E$5,FALSE)</f>
        <v>1.60860863</v>
      </c>
      <c r="F21" s="19">
        <f>VLOOKUP($D21,Résultats!$B$2:$AX$476,F$5,FALSE)</f>
        <v>3.2581608640000002</v>
      </c>
      <c r="G21" s="28">
        <f>VLOOKUP($D21,Résultats!$B$2:$AX$476,G$5,FALSE)</f>
        <v>6.4156899190000001</v>
      </c>
      <c r="H21" s="19">
        <f>VLOOKUP($D21,Résultats!$B$2:$AX$476,H$5,FALSE)</f>
        <v>7.6939304770000003</v>
      </c>
      <c r="I21" s="111">
        <f>VLOOKUP($D21,Résultats!$B$2:$AX$476,I$5,FALSE)</f>
        <v>6.4410775210000004</v>
      </c>
      <c r="J21" s="28">
        <f>VLOOKUP($D21,Résultats!$B$2:$AX$476,J$5,FALSE)</f>
        <v>6.3812757820000003</v>
      </c>
      <c r="K21" s="19">
        <f>VLOOKUP($D21,Résultats!$B$2:$AX$476,K$5,FALSE)</f>
        <v>6.4886659570000003</v>
      </c>
      <c r="L21" s="19">
        <f>VLOOKUP($D21,Résultats!$B$2:$AX$476,L$5,FALSE)</f>
        <v>6.6523724819999996</v>
      </c>
      <c r="M21" s="19">
        <f>VLOOKUP($D21,Résultats!$B$2:$AX$476,M$5,FALSE)</f>
        <v>6.6255444020000001</v>
      </c>
      <c r="N21" s="111">
        <f>VLOOKUP($D21,Résultats!$B$2:$AX$476,N$5,FALSE)</f>
        <v>6.583804744</v>
      </c>
      <c r="O21" s="28">
        <f>VLOOKUP($D21,Résultats!$B$2:$AX$476,O$5,FALSE)</f>
        <v>6.6568398630000001</v>
      </c>
      <c r="P21" s="19">
        <f>VLOOKUP($D21,Résultats!$B$2:$AX$476,P$5,FALSE)</f>
        <v>6.7309653599999999</v>
      </c>
      <c r="Q21" s="19">
        <f>VLOOKUP($D21,Résultats!$B$2:$AX$476,Q$5,FALSE)</f>
        <v>6.7970153819999997</v>
      </c>
      <c r="R21" s="19">
        <f>VLOOKUP($D21,Résultats!$B$2:$AX$476,R$5,FALSE)</f>
        <v>6.8599181229999999</v>
      </c>
      <c r="S21" s="111">
        <f>VLOOKUP($D21,Résultats!$B$2:$AX$476,S$5,FALSE)</f>
        <v>6.9216184910000003</v>
      </c>
      <c r="T21" s="120">
        <f>VLOOKUP($D21,Résultats!$B$2:$AX$476,T$5,FALSE)</f>
        <v>7.3154396190000002</v>
      </c>
      <c r="U21" s="120">
        <f>VLOOKUP($D21,Résultats!$B$2:$AX$476,U$5,FALSE)</f>
        <v>7.4108292130000004</v>
      </c>
      <c r="V21" s="120">
        <f>VLOOKUP($D21,Résultats!$B$2:$AX$476,V$5,FALSE)</f>
        <v>7.4762533949999996</v>
      </c>
      <c r="W21" s="120">
        <f>VLOOKUP($D21,Résultats!$B$2:$AX$476,W$5,FALSE)</f>
        <v>7.3825701339999998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148</v>
      </c>
      <c r="E22" s="19">
        <f>VLOOKUP($D22,Résultats!$B$2:$AX$476,E$5,FALSE)</f>
        <v>0.2010760788</v>
      </c>
      <c r="F22" s="19">
        <f>VLOOKUP($D22,Résultats!$B$2:$AX$476,F$5,FALSE)</f>
        <v>0.1065668348</v>
      </c>
      <c r="G22" s="28">
        <f>VLOOKUP($D22,Résultats!$B$2:$AX$476,G$5,FALSE)</f>
        <v>9.3544769E-2</v>
      </c>
      <c r="H22" s="19">
        <f>VLOOKUP($D22,Résultats!$B$2:$AX$476,H$5,FALSE)</f>
        <v>8.5697193300000002E-2</v>
      </c>
      <c r="I22" s="111">
        <f>VLOOKUP($D22,Résultats!$B$2:$AX$476,I$5,FALSE)</f>
        <v>0.36022387639999998</v>
      </c>
      <c r="J22" s="28">
        <f>VLOOKUP($D22,Résultats!$B$2:$AX$476,J$5,FALSE)</f>
        <v>0.32335059980000003</v>
      </c>
      <c r="K22" s="19">
        <f>VLOOKUP($D22,Résultats!$B$2:$AX$476,K$5,FALSE)</f>
        <v>0.29740596530000002</v>
      </c>
      <c r="L22" s="19">
        <f>VLOOKUP($D22,Résultats!$B$2:$AX$476,L$5,FALSE)</f>
        <v>0.27518845019999999</v>
      </c>
      <c r="M22" s="19">
        <f>VLOOKUP($D22,Résultats!$B$2:$AX$476,M$5,FALSE)</f>
        <v>0.35105580759999999</v>
      </c>
      <c r="N22" s="111">
        <f>VLOOKUP($D22,Résultats!$B$2:$AX$476,N$5,FALSE)</f>
        <v>0.42589252399999999</v>
      </c>
      <c r="O22" s="28">
        <f>VLOOKUP($D22,Résultats!$B$2:$AX$476,O$5,FALSE)</f>
        <v>0.42504731379999999</v>
      </c>
      <c r="P22" s="19">
        <f>VLOOKUP($D22,Résultats!$B$2:$AX$476,P$5,FALSE)</f>
        <v>0.42427575680000001</v>
      </c>
      <c r="Q22" s="19">
        <f>VLOOKUP($D22,Résultats!$B$2:$AX$476,Q$5,FALSE)</f>
        <v>0.42300464589999998</v>
      </c>
      <c r="R22" s="19">
        <f>VLOOKUP($D22,Résultats!$B$2:$AX$476,R$5,FALSE)</f>
        <v>0.42141652190000001</v>
      </c>
      <c r="S22" s="111">
        <f>VLOOKUP($D22,Résultats!$B$2:$AX$476,S$5,FALSE)</f>
        <v>0.41977896450000002</v>
      </c>
      <c r="T22" s="120">
        <f>VLOOKUP($D22,Résultats!$B$2:$AX$476,T$5,FALSE)</f>
        <v>0.49463464979999999</v>
      </c>
      <c r="U22" s="120">
        <f>VLOOKUP($D22,Résultats!$B$2:$AX$476,U$5,FALSE)</f>
        <v>0.59152162669999997</v>
      </c>
      <c r="V22" s="120">
        <f>VLOOKUP($D22,Résultats!$B$2:$AX$476,V$5,FALSE)</f>
        <v>0.66943908699999999</v>
      </c>
      <c r="W22" s="120">
        <f>VLOOKUP($D22,Résultats!$B$2:$AX$476,W$5,FALSE)</f>
        <v>0.72963533970000005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149</v>
      </c>
      <c r="E23" s="19">
        <f>VLOOKUP($D23,Résultats!$B$2:$AX$476,E$5,FALSE)</f>
        <v>0.74398149140000003</v>
      </c>
      <c r="F23" s="19">
        <f>VLOOKUP($D23,Résultats!$B$2:$AX$476,F$5,FALSE)</f>
        <v>0.60124787639999999</v>
      </c>
      <c r="G23" s="28">
        <f>VLOOKUP($D23,Résultats!$B$2:$AX$476,G$5,FALSE)</f>
        <v>0.57125765520000005</v>
      </c>
      <c r="H23" s="19">
        <f>VLOOKUP($D23,Résultats!$B$2:$AX$476,H$5,FALSE)</f>
        <v>0.53727100630000002</v>
      </c>
      <c r="I23" s="111">
        <f>VLOOKUP($D23,Résultats!$B$2:$AX$476,I$5,FALSE)</f>
        <v>1.389738218</v>
      </c>
      <c r="J23" s="28">
        <f>VLOOKUP($D23,Résultats!$B$2:$AX$476,J$5,FALSE)</f>
        <v>1.1643528240000001</v>
      </c>
      <c r="K23" s="19">
        <f>VLOOKUP($D23,Résultats!$B$2:$AX$476,K$5,FALSE)</f>
        <v>0.98560216730000005</v>
      </c>
      <c r="L23" s="19">
        <f>VLOOKUP($D23,Résultats!$B$2:$AX$476,L$5,FALSE)</f>
        <v>0.8231984967</v>
      </c>
      <c r="M23" s="19">
        <f>VLOOKUP($D23,Résultats!$B$2:$AX$476,M$5,FALSE)</f>
        <v>0.82734280699999996</v>
      </c>
      <c r="N23" s="111">
        <f>VLOOKUP($D23,Résultats!$B$2:$AX$476,N$5,FALSE)</f>
        <v>0.82955592180000004</v>
      </c>
      <c r="O23" s="28">
        <f>VLOOKUP($D23,Résultats!$B$2:$AX$476,O$5,FALSE)</f>
        <v>0.82678516469999996</v>
      </c>
      <c r="P23" s="19">
        <f>VLOOKUP($D23,Résultats!$B$2:$AX$476,P$5,FALSE)</f>
        <v>0.8241582314</v>
      </c>
      <c r="Q23" s="19">
        <f>VLOOKUP($D23,Résultats!$B$2:$AX$476,Q$5,FALSE)</f>
        <v>0.82056260709999995</v>
      </c>
      <c r="R23" s="19">
        <f>VLOOKUP($D23,Résultats!$B$2:$AX$476,R$5,FALSE)</f>
        <v>0.81620744990000005</v>
      </c>
      <c r="S23" s="111">
        <f>VLOOKUP($D23,Résultats!$B$2:$AX$476,S$5,FALSE)</f>
        <v>0.81176394259999995</v>
      </c>
      <c r="T23" s="120">
        <f>VLOOKUP($D23,Résultats!$B$2:$AX$476,T$5,FALSE)</f>
        <v>0.77764350709999996</v>
      </c>
      <c r="U23" s="120">
        <f>VLOOKUP($D23,Résultats!$B$2:$AX$476,U$5,FALSE)</f>
        <v>0.76232698809999999</v>
      </c>
      <c r="V23" s="120">
        <f>VLOOKUP($D23,Résultats!$B$2:$AX$476,V$5,FALSE)</f>
        <v>0.74387653180000002</v>
      </c>
      <c r="W23" s="120">
        <f>VLOOKUP($D23,Résultats!$B$2:$AX$476,W$5,FALSE)</f>
        <v>0.73644778560000002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150</v>
      </c>
      <c r="E24" s="19">
        <f>VLOOKUP($D24,Résultats!$B$2:$AX$476,E$5,FALSE)</f>
        <v>0.2010760788</v>
      </c>
      <c r="F24" s="19">
        <f>VLOOKUP($D24,Résultats!$B$2:$AX$476,F$5,FALSE)</f>
        <v>0.26779979980000002</v>
      </c>
      <c r="G24" s="28">
        <f>VLOOKUP($D24,Résultats!$B$2:$AX$476,G$5,FALSE)</f>
        <v>0.28833147139999998</v>
      </c>
      <c r="H24" s="19">
        <f>VLOOKUP($D24,Résultats!$B$2:$AX$476,H$5,FALSE)</f>
        <v>0.2827486843</v>
      </c>
      <c r="I24" s="111">
        <f>VLOOKUP($D24,Résultats!$B$2:$AX$476,I$5,FALSE)</f>
        <v>0.31503182619999998</v>
      </c>
      <c r="J24" s="28">
        <f>VLOOKUP($D24,Résultats!$B$2:$AX$476,J$5,FALSE)</f>
        <v>0.29273098469999997</v>
      </c>
      <c r="K24" s="19">
        <f>VLOOKUP($D24,Résultats!$B$2:$AX$476,K$5,FALSE)</f>
        <v>0.27951952839999999</v>
      </c>
      <c r="L24" s="19">
        <f>VLOOKUP($D24,Résultats!$B$2:$AX$476,L$5,FALSE)</f>
        <v>0.26939626500000002</v>
      </c>
      <c r="M24" s="19">
        <f>VLOOKUP($D24,Résultats!$B$2:$AX$476,M$5,FALSE)</f>
        <v>0.27207496269999998</v>
      </c>
      <c r="N24" s="111">
        <f>VLOOKUP($D24,Résultats!$B$2:$AX$476,N$5,FALSE)</f>
        <v>0.2741295574</v>
      </c>
      <c r="O24" s="28">
        <f>VLOOKUP($D24,Résultats!$B$2:$AX$476,O$5,FALSE)</f>
        <v>0.27688864730000001</v>
      </c>
      <c r="P24" s="19">
        <f>VLOOKUP($D24,Résultats!$B$2:$AX$476,P$5,FALSE)</f>
        <v>0.27969329500000001</v>
      </c>
      <c r="Q24" s="19">
        <f>VLOOKUP($D24,Résultats!$B$2:$AX$476,Q$5,FALSE)</f>
        <v>0.28216286000000002</v>
      </c>
      <c r="R24" s="19">
        <f>VLOOKUP($D24,Résultats!$B$2:$AX$476,R$5,FALSE)</f>
        <v>0.28439444670000003</v>
      </c>
      <c r="S24" s="111">
        <f>VLOOKUP($D24,Résultats!$B$2:$AX$476,S$5,FALSE)</f>
        <v>0.28657787169999999</v>
      </c>
      <c r="T24" s="120">
        <f>VLOOKUP($D24,Résultats!$B$2:$AX$476,T$5,FALSE)</f>
        <v>0.27694866379999999</v>
      </c>
      <c r="U24" s="120">
        <f>VLOOKUP($D24,Résultats!$B$2:$AX$476,U$5,FALSE)</f>
        <v>0.27370032659999999</v>
      </c>
      <c r="V24" s="120">
        <f>VLOOKUP($D24,Résultats!$B$2:$AX$476,V$5,FALSE)</f>
        <v>0.26965778750000002</v>
      </c>
      <c r="W24" s="120">
        <f>VLOOKUP($D24,Résultats!$B$2:$AX$476,W$5,FALSE)</f>
        <v>0.2686847114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151</v>
      </c>
      <c r="E25" s="20">
        <f>VLOOKUP($D25,Résultats!$B$2:$AX$476,E$5,FALSE)</f>
        <v>0.4021521575</v>
      </c>
      <c r="F25" s="20">
        <f>VLOOKUP($D25,Résultats!$B$2:$AX$476,F$5,FALSE)</f>
        <v>1.1208244249999999</v>
      </c>
      <c r="G25" s="113">
        <f>VLOOKUP($D25,Résultats!$B$2:$AX$476,G$5,FALSE)</f>
        <v>1.2433034970000001</v>
      </c>
      <c r="H25" s="20">
        <f>VLOOKUP($D25,Résultats!$B$2:$AX$476,H$5,FALSE)</f>
        <v>1.2314164649999999</v>
      </c>
      <c r="I25" s="114">
        <f>VLOOKUP($D25,Résultats!$B$2:$AX$476,I$5,FALSE)</f>
        <v>2.149266366</v>
      </c>
      <c r="J25" s="113">
        <f>VLOOKUP($D25,Résultats!$B$2:$AX$476,J$5,FALSE)</f>
        <v>2.1393895490000001</v>
      </c>
      <c r="K25" s="20">
        <f>VLOOKUP($D25,Résultats!$B$2:$AX$476,K$5,FALSE)</f>
        <v>2.1848271420000001</v>
      </c>
      <c r="L25" s="20">
        <f>VLOOKUP($D25,Résultats!$B$2:$AX$476,L$5,FALSE)</f>
        <v>2.2488828399999998</v>
      </c>
      <c r="M25" s="20">
        <f>VLOOKUP($D25,Résultats!$B$2:$AX$476,M$5,FALSE)</f>
        <v>2.3342303549999999</v>
      </c>
      <c r="N25" s="114">
        <f>VLOOKUP($D25,Résultats!$B$2:$AX$476,N$5,FALSE)</f>
        <v>2.4140293609999999</v>
      </c>
      <c r="O25" s="113">
        <f>VLOOKUP($D25,Résultats!$B$2:$AX$476,O$5,FALSE)</f>
        <v>2.535593075</v>
      </c>
      <c r="P25" s="20">
        <f>VLOOKUP($D25,Résultats!$B$2:$AX$476,P$5,FALSE)</f>
        <v>2.657503513</v>
      </c>
      <c r="Q25" s="20">
        <f>VLOOKUP($D25,Résultats!$B$2:$AX$476,Q$5,FALSE)</f>
        <v>2.7760644349999999</v>
      </c>
      <c r="R25" s="20">
        <f>VLOOKUP($D25,Résultats!$B$2:$AX$476,R$5,FALSE)</f>
        <v>2.8982778649999998</v>
      </c>
      <c r="S25" s="114">
        <f>VLOOKUP($D25,Résultats!$B$2:$AX$476,S$5,FALSE)</f>
        <v>3.019554775</v>
      </c>
      <c r="T25" s="122">
        <f>VLOOKUP($D25,Résultats!$B$2:$AX$476,T$5,FALSE)</f>
        <v>3.450646705</v>
      </c>
      <c r="U25" s="122">
        <f>VLOOKUP($D25,Résultats!$B$2:$AX$476,U$5,FALSE)</f>
        <v>3.7216379989999999</v>
      </c>
      <c r="V25" s="122">
        <f>VLOOKUP($D25,Résultats!$B$2:$AX$476,V$5,FALSE)</f>
        <v>3.9593104370000001</v>
      </c>
      <c r="W25" s="122">
        <f>VLOOKUP($D25,Résultats!$B$2:$AX$476,W$5,FALSE)</f>
        <v>4.3557828609999998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4.5160549230000004</v>
      </c>
      <c r="G26" s="109">
        <f>VLOOKUP($D26,Résultats!$B$2:$AX$476,G$5,FALSE)</f>
        <v>2.8045923130000001</v>
      </c>
      <c r="H26" s="6">
        <f>VLOOKUP($D26,Résultats!$B$2:$AX$476,H$5,FALSE)</f>
        <v>2.609339109</v>
      </c>
      <c r="I26" s="110">
        <f>VLOOKUP($D26,Résultats!$B$2:$AX$476,I$5,FALSE)</f>
        <v>2.425149958</v>
      </c>
      <c r="J26" s="109">
        <f>VLOOKUP($D26,Résultats!$B$2:$AX$476,J$5,FALSE)</f>
        <v>2.3436324960000001</v>
      </c>
      <c r="K26" s="6">
        <f>VLOOKUP($D26,Résultats!$B$2:$AX$476,K$5,FALSE)</f>
        <v>2.3523154339999999</v>
      </c>
      <c r="L26" s="6">
        <f>VLOOKUP($D26,Résultats!$B$2:$AX$476,L$5,FALSE)</f>
        <v>2.4028277290000002</v>
      </c>
      <c r="M26" s="6">
        <f>VLOOKUP($D26,Résultats!$B$2:$AX$476,M$5,FALSE)</f>
        <v>2.4508784650000002</v>
      </c>
      <c r="N26" s="110">
        <f>VLOOKUP($D26,Résultats!$B$2:$AX$476,N$5,FALSE)</f>
        <v>2.493825808</v>
      </c>
      <c r="O26" s="109">
        <f>VLOOKUP($D26,Résultats!$B$2:$AX$476,O$5,FALSE)</f>
        <v>2.5227511589999998</v>
      </c>
      <c r="P26" s="6">
        <f>VLOOKUP($D26,Résultats!$B$2:$AX$476,P$5,FALSE)</f>
        <v>2.5518461370000001</v>
      </c>
      <c r="Q26" s="6">
        <f>VLOOKUP($D26,Résultats!$B$2:$AX$476,Q$5,FALSE)</f>
        <v>2.5811801029999999</v>
      </c>
      <c r="R26" s="6">
        <f>VLOOKUP($D26,Résultats!$B$2:$AX$476,R$5,FALSE)</f>
        <v>2.6129394920000002</v>
      </c>
      <c r="S26" s="110">
        <f>VLOOKUP($D26,Résultats!$B$2:$AX$476,S$5,FALSE)</f>
        <v>2.6475051230000002</v>
      </c>
      <c r="T26" s="119">
        <f>VLOOKUP($D26,Résultats!$B$2:$AX$476,T$5,FALSE)</f>
        <v>2.825982078</v>
      </c>
      <c r="U26" s="119">
        <f>VLOOKUP($D26,Résultats!$B$2:$AX$476,U$5,FALSE)</f>
        <v>3.0142091949999998</v>
      </c>
      <c r="V26" s="119">
        <f>VLOOKUP($D26,Résultats!$B$2:$AX$476,V$5,FALSE)</f>
        <v>3.1833630749999999</v>
      </c>
      <c r="W26" s="119">
        <f>VLOOKUP($D26,Résultats!$B$2:$AX$476,W$5,FALSE)</f>
        <v>3.3745899019999999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268.92818924139999</v>
      </c>
      <c r="F27" s="9">
        <f>F26+F19+F10+F7</f>
        <v>258.9754239495</v>
      </c>
      <c r="G27" s="29">
        <f t="shared" ref="G27:R27" si="4">G26+G19+G10+G7</f>
        <v>246.76570304649999</v>
      </c>
      <c r="H27" s="9">
        <f t="shared" si="4"/>
        <v>241.51692999420001</v>
      </c>
      <c r="I27" s="115">
        <f t="shared" si="4"/>
        <v>231.13396329110003</v>
      </c>
      <c r="J27" s="29">
        <f t="shared" si="4"/>
        <v>226.95582005720001</v>
      </c>
      <c r="K27" s="9">
        <f t="shared" si="4"/>
        <v>222.85212954000002</v>
      </c>
      <c r="L27" s="9">
        <f t="shared" si="4"/>
        <v>218.40479257440001</v>
      </c>
      <c r="M27" s="9">
        <f t="shared" si="4"/>
        <v>224.0344018733</v>
      </c>
      <c r="N27" s="115">
        <f t="shared" si="4"/>
        <v>230.3413223261</v>
      </c>
      <c r="O27" s="29">
        <f t="shared" si="4"/>
        <v>229.402731206</v>
      </c>
      <c r="P27" s="9">
        <f t="shared" si="4"/>
        <v>229.20828146409997</v>
      </c>
      <c r="Q27" s="9">
        <f t="shared" si="4"/>
        <v>229.4365524566</v>
      </c>
      <c r="R27" s="9">
        <f t="shared" si="4"/>
        <v>229.64868670460001</v>
      </c>
      <c r="S27" s="115">
        <f>S26+S19+S10+S7</f>
        <v>230.05474010599997</v>
      </c>
      <c r="T27" s="123">
        <f>T26+T19+T10+T7</f>
        <v>217.26760479329999</v>
      </c>
      <c r="U27" s="123">
        <f>U26+U19+U10+U7</f>
        <v>207.80298017570001</v>
      </c>
      <c r="V27" s="123">
        <f>V26+V19+V10+V7</f>
        <v>199.22155944249999</v>
      </c>
      <c r="W27" s="123">
        <f>W26+W19+W10+W7</f>
        <v>193.90241932339995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113</v>
      </c>
      <c r="E33" s="6">
        <f>SUM(E34:E35)</f>
        <v>84.607581081000006</v>
      </c>
      <c r="F33" s="6">
        <f>SUM(F34:F35)</f>
        <v>71.374899768999995</v>
      </c>
      <c r="G33" s="109">
        <f t="shared" ref="G33:R33" si="5">SUM(G34:G35)</f>
        <v>68.355352401000005</v>
      </c>
      <c r="H33" s="6">
        <f t="shared" si="5"/>
        <v>67.501094292999994</v>
      </c>
      <c r="I33" s="110">
        <f t="shared" si="5"/>
        <v>66.411551817000003</v>
      </c>
      <c r="J33" s="109">
        <f t="shared" si="5"/>
        <v>65.601010392000006</v>
      </c>
      <c r="K33" s="6">
        <f t="shared" si="5"/>
        <v>65.142636216</v>
      </c>
      <c r="L33" s="6">
        <f t="shared" si="5"/>
        <v>64.893698129000001</v>
      </c>
      <c r="M33" s="6">
        <f t="shared" si="5"/>
        <v>64.252748052000001</v>
      </c>
      <c r="N33" s="110">
        <f t="shared" si="5"/>
        <v>63.450651698999998</v>
      </c>
      <c r="O33" s="109">
        <f t="shared" si="5"/>
        <v>62.576161764000005</v>
      </c>
      <c r="P33" s="6">
        <f t="shared" si="5"/>
        <v>61.944714646999998</v>
      </c>
      <c r="Q33" s="6">
        <f t="shared" si="5"/>
        <v>61.474266871000005</v>
      </c>
      <c r="R33" s="6">
        <f t="shared" si="5"/>
        <v>61.124208119999999</v>
      </c>
      <c r="S33" s="110">
        <f>SUM(S34:S35)</f>
        <v>60.854311812000006</v>
      </c>
      <c r="T33" s="119">
        <f>SUM(T34:T35)</f>
        <v>58.153666459000007</v>
      </c>
      <c r="U33" s="119">
        <f>SUM(U34:U35)</f>
        <v>55.122181015000002</v>
      </c>
      <c r="V33" s="119">
        <f>SUM(V34:V35)</f>
        <v>52.055173824999997</v>
      </c>
      <c r="W33" s="119">
        <f>SUM(W34:W35)</f>
        <v>49.117693910999996</v>
      </c>
      <c r="X33" s="3"/>
      <c r="Z33" s="211" t="s">
        <v>42</v>
      </c>
      <c r="AA33" s="220">
        <f>(I38+I40)/I36</f>
        <v>8.6413757753905449E-3</v>
      </c>
      <c r="AB33" s="220">
        <f>(S38+S40)/S36</f>
        <v>6.9572056914057835E-3</v>
      </c>
      <c r="AC33" s="221">
        <f>(W38+W40)/W36</f>
        <v>7.0660959966082114E-3</v>
      </c>
      <c r="AE33" s="211" t="s">
        <v>242</v>
      </c>
      <c r="AF33" s="220">
        <f>I34/I33</f>
        <v>0.95161573824002299</v>
      </c>
      <c r="AG33" s="220">
        <f>S34/S33</f>
        <v>0.93912696517801186</v>
      </c>
      <c r="AH33" s="221">
        <f>W34/W33</f>
        <v>0.93651036759481066</v>
      </c>
      <c r="AJ33" s="211" t="s">
        <v>176</v>
      </c>
      <c r="AK33" s="220">
        <f>I46/(I46+I48)</f>
        <v>0.98439656249912255</v>
      </c>
      <c r="AL33" s="220">
        <f>S46/(S46+S48)</f>
        <v>0.97850009739240973</v>
      </c>
      <c r="AM33" s="221">
        <f>W46/(W46+W48)</f>
        <v>0.95693676438195818</v>
      </c>
    </row>
    <row r="34" spans="1:39" x14ac:dyDescent="0.25">
      <c r="A34" s="3"/>
      <c r="B34" s="273"/>
      <c r="C34" s="3" t="s">
        <v>2</v>
      </c>
      <c r="D34" s="18" t="s">
        <v>128</v>
      </c>
      <c r="E34" s="19">
        <f>VLOOKUP($D34,Résultats!$B$2:$AX$476,E$5,FALSE)</f>
        <v>83.907546510000003</v>
      </c>
      <c r="F34" s="19">
        <f>VLOOKUP($D34,Résultats!$B$2:$AX$476,F$5,FALSE)</f>
        <v>67.757716619999997</v>
      </c>
      <c r="G34" s="28">
        <f>VLOOKUP($D34,Résultats!$B$2:$AX$476,G$5,FALSE)</f>
        <v>64.281506309999997</v>
      </c>
      <c r="H34" s="19">
        <f>VLOOKUP($D34,Résultats!$B$2:$AX$476,H$5,FALSE)</f>
        <v>63.256287899999997</v>
      </c>
      <c r="I34" s="111">
        <f>VLOOKUP($D34,Résultats!$B$2:$AX$476,I$5,FALSE)</f>
        <v>63.198277910000002</v>
      </c>
      <c r="J34" s="28">
        <f>VLOOKUP($D34,Résultats!$B$2:$AX$476,J$5,FALSE)</f>
        <v>62.231559539999999</v>
      </c>
      <c r="K34" s="19">
        <f>VLOOKUP($D34,Résultats!$B$2:$AX$476,K$5,FALSE)</f>
        <v>61.604755019999999</v>
      </c>
      <c r="L34" s="19">
        <f>VLOOKUP($D34,Résultats!$B$2:$AX$476,L$5,FALSE)</f>
        <v>61.180111770000003</v>
      </c>
      <c r="M34" s="19">
        <f>VLOOKUP($D34,Résultats!$B$2:$AX$476,M$5,FALSE)</f>
        <v>60.459815769999999</v>
      </c>
      <c r="N34" s="111">
        <f>VLOOKUP($D34,Résultats!$B$2:$AX$476,N$5,FALSE)</f>
        <v>59.589554069999998</v>
      </c>
      <c r="O34" s="28">
        <f>VLOOKUP($D34,Résultats!$B$2:$AX$476,O$5,FALSE)</f>
        <v>58.768469070000002</v>
      </c>
      <c r="P34" s="19">
        <f>VLOOKUP($D34,Résultats!$B$2:$AX$476,P$5,FALSE)</f>
        <v>58.175644579999997</v>
      </c>
      <c r="Q34" s="19">
        <f>VLOOKUP($D34,Résultats!$B$2:$AX$476,Q$5,FALSE)</f>
        <v>57.734031860000002</v>
      </c>
      <c r="R34" s="19">
        <f>VLOOKUP($D34,Résultats!$B$2:$AX$476,R$5,FALSE)</f>
        <v>57.404361430000002</v>
      </c>
      <c r="S34" s="111">
        <f>VLOOKUP($D34,Résultats!$B$2:$AX$476,S$5,FALSE)</f>
        <v>57.149925170000003</v>
      </c>
      <c r="T34" s="120">
        <f>VLOOKUP($D34,Résultats!$B$2:$AX$476,T$5,FALSE)</f>
        <v>54.629235970000003</v>
      </c>
      <c r="U34" s="120">
        <f>VLOOKUP($D34,Résultats!$B$2:$AX$476,U$5,FALSE)</f>
        <v>51.774646300000001</v>
      </c>
      <c r="V34" s="120">
        <f>VLOOKUP($D34,Résultats!$B$2:$AX$476,V$5,FALSE)</f>
        <v>48.832284459999997</v>
      </c>
      <c r="W34" s="120">
        <f>VLOOKUP($D34,Résultats!$B$2:$AX$476,W$5,FALSE)</f>
        <v>45.999229579999998</v>
      </c>
      <c r="X34" s="3"/>
      <c r="Z34" s="211" t="s">
        <v>171</v>
      </c>
      <c r="AA34" s="220">
        <f>I37/I36</f>
        <v>0.69408091304024855</v>
      </c>
      <c r="AB34" s="220">
        <f>S37/S36</f>
        <v>0.64846858617988357</v>
      </c>
      <c r="AC34" s="221">
        <f>W37/W36</f>
        <v>0.37300389183302135</v>
      </c>
      <c r="AE34" s="213" t="s">
        <v>175</v>
      </c>
      <c r="AF34" s="222">
        <f>I35/I33</f>
        <v>4.8384261759976933E-2</v>
      </c>
      <c r="AG34" s="222">
        <f>S35/S33</f>
        <v>6.087303482198813E-2</v>
      </c>
      <c r="AH34" s="223">
        <f>W35/W33</f>
        <v>6.3489632405189414E-2</v>
      </c>
      <c r="AJ34" s="213" t="s">
        <v>177</v>
      </c>
      <c r="AK34" s="222">
        <f>I48/(I46+I48)</f>
        <v>1.5603437500877441E-2</v>
      </c>
      <c r="AL34" s="222">
        <f>S48/(S46+S48)</f>
        <v>2.1499902607590219E-2</v>
      </c>
      <c r="AM34" s="223">
        <f>W48/(W46+W48)</f>
        <v>4.3063235618041852E-2</v>
      </c>
    </row>
    <row r="35" spans="1:39" x14ac:dyDescent="0.25">
      <c r="A35" s="3"/>
      <c r="B35" s="274"/>
      <c r="C35" s="7" t="s">
        <v>3</v>
      </c>
      <c r="D35" s="3" t="s">
        <v>129</v>
      </c>
      <c r="E35" s="19">
        <f>VLOOKUP($D35,Résultats!$B$2:$AX$476,E$5,FALSE)</f>
        <v>0.70003457099999999</v>
      </c>
      <c r="F35" s="19">
        <f>VLOOKUP($D35,Résultats!$B$2:$AX$476,F$5,FALSE)</f>
        <v>3.6171831490000002</v>
      </c>
      <c r="G35" s="28">
        <f>VLOOKUP($D35,Résultats!$B$2:$AX$476,G$5,FALSE)</f>
        <v>4.0738460910000001</v>
      </c>
      <c r="H35" s="19">
        <f>VLOOKUP($D35,Résultats!$B$2:$AX$476,H$5,FALSE)</f>
        <v>4.2448063930000002</v>
      </c>
      <c r="I35" s="111">
        <f>VLOOKUP($D35,Résultats!$B$2:$AX$476,I$5,FALSE)</f>
        <v>3.213273907</v>
      </c>
      <c r="J35" s="28">
        <f>VLOOKUP($D35,Résultats!$B$2:$AX$476,J$5,FALSE)</f>
        <v>3.3694508519999999</v>
      </c>
      <c r="K35" s="19">
        <f>VLOOKUP($D35,Résultats!$B$2:$AX$476,K$5,FALSE)</f>
        <v>3.5378811959999998</v>
      </c>
      <c r="L35" s="19">
        <f>VLOOKUP($D35,Résultats!$B$2:$AX$476,L$5,FALSE)</f>
        <v>3.7135863589999998</v>
      </c>
      <c r="M35" s="19">
        <f>VLOOKUP($D35,Résultats!$B$2:$AX$476,M$5,FALSE)</f>
        <v>3.7929322820000002</v>
      </c>
      <c r="N35" s="111">
        <f>VLOOKUP($D35,Résultats!$B$2:$AX$476,N$5,FALSE)</f>
        <v>3.8610976290000001</v>
      </c>
      <c r="O35" s="28">
        <f>VLOOKUP($D35,Résultats!$B$2:$AX$476,O$5,FALSE)</f>
        <v>3.807692694</v>
      </c>
      <c r="P35" s="19">
        <f>VLOOKUP($D35,Résultats!$B$2:$AX$476,P$5,FALSE)</f>
        <v>3.7690700669999999</v>
      </c>
      <c r="Q35" s="19">
        <f>VLOOKUP($D35,Résultats!$B$2:$AX$476,Q$5,FALSE)</f>
        <v>3.7402350110000002</v>
      </c>
      <c r="R35" s="19">
        <f>VLOOKUP($D35,Résultats!$B$2:$AX$476,R$5,FALSE)</f>
        <v>3.7198466899999998</v>
      </c>
      <c r="S35" s="111">
        <f>VLOOKUP($D35,Résultats!$B$2:$AX$476,S$5,FALSE)</f>
        <v>3.7043866419999998</v>
      </c>
      <c r="T35" s="120">
        <f>VLOOKUP($D35,Résultats!$B$2:$AX$476,T$5,FALSE)</f>
        <v>3.5244304890000002</v>
      </c>
      <c r="U35" s="120">
        <f>VLOOKUP($D35,Résultats!$B$2:$AX$476,U$5,FALSE)</f>
        <v>3.3475347150000001</v>
      </c>
      <c r="V35" s="120">
        <f>VLOOKUP($D35,Résultats!$B$2:$AX$476,V$5,FALSE)</f>
        <v>3.2228893649999999</v>
      </c>
      <c r="W35" s="120">
        <f>VLOOKUP($D35,Résultats!$B$2:$AX$476,W$5,FALSE)</f>
        <v>3.1184643310000002</v>
      </c>
      <c r="X35" s="3"/>
      <c r="Z35" s="211" t="s">
        <v>239</v>
      </c>
      <c r="AA35" s="220">
        <f>I43/I36</f>
        <v>0.10258601322107462</v>
      </c>
      <c r="AB35" s="220">
        <f>S43/S36</f>
        <v>0.1022205843216633</v>
      </c>
      <c r="AC35" s="221">
        <f>W43/W36</f>
        <v>9.7911814008815504E-2</v>
      </c>
      <c r="AE35" s="219" t="s">
        <v>238</v>
      </c>
      <c r="AF35" s="224">
        <f>SUM(AF33:AF34)</f>
        <v>0.99999999999999989</v>
      </c>
      <c r="AG35" s="224">
        <f t="shared" ref="AG35:AH35" si="6">SUM(AG33:AG34)</f>
        <v>1</v>
      </c>
      <c r="AH35" s="224">
        <f t="shared" si="6"/>
        <v>1</v>
      </c>
      <c r="AJ35" s="219" t="s">
        <v>238</v>
      </c>
      <c r="AK35" s="224">
        <f>SUM(AK33:AK34)</f>
        <v>1</v>
      </c>
      <c r="AL35" s="224">
        <f t="shared" ref="AL35" si="7">SUM(AL33:AL34)</f>
        <v>1</v>
      </c>
      <c r="AM35" s="224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114</v>
      </c>
      <c r="E36" s="8">
        <f>SUM(E37:E44)</f>
        <v>37.199999999899994</v>
      </c>
      <c r="F36" s="8">
        <f>SUM(F37:F44)</f>
        <v>38.419558561500011</v>
      </c>
      <c r="G36" s="27">
        <f t="shared" ref="G36:R36" si="9">SUM(G37:G44)</f>
        <v>38.107983111700001</v>
      </c>
      <c r="H36" s="8">
        <f t="shared" si="9"/>
        <v>37.842792488199997</v>
      </c>
      <c r="I36" s="112">
        <f t="shared" si="9"/>
        <v>37.747624704499998</v>
      </c>
      <c r="J36" s="27">
        <f t="shared" si="9"/>
        <v>37.882320031699997</v>
      </c>
      <c r="K36" s="8">
        <f t="shared" si="9"/>
        <v>37.591933704399992</v>
      </c>
      <c r="L36" s="8">
        <f t="shared" si="9"/>
        <v>36.995128657700008</v>
      </c>
      <c r="M36" s="8">
        <f t="shared" si="9"/>
        <v>36.651653024999995</v>
      </c>
      <c r="N36" s="112">
        <f t="shared" si="9"/>
        <v>36.566651327500004</v>
      </c>
      <c r="O36" s="27">
        <f t="shared" si="9"/>
        <v>36.592466731400002</v>
      </c>
      <c r="P36" s="8">
        <f t="shared" si="9"/>
        <v>36.781878102999997</v>
      </c>
      <c r="Q36" s="8">
        <f t="shared" si="9"/>
        <v>37.074187023400007</v>
      </c>
      <c r="R36" s="8">
        <f t="shared" si="9"/>
        <v>37.423249666100006</v>
      </c>
      <c r="S36" s="112">
        <f>SUM(S37:S44)</f>
        <v>37.815261668200002</v>
      </c>
      <c r="T36" s="121">
        <f>SUM(T37:T44)</f>
        <v>40.564908995100005</v>
      </c>
      <c r="U36" s="121">
        <f>SUM(U37:U44)</f>
        <v>43.819871843500003</v>
      </c>
      <c r="V36" s="121">
        <f>SUM(V37:V44)</f>
        <v>46.986501501100008</v>
      </c>
      <c r="W36" s="121">
        <f>SUM(W37:W44)</f>
        <v>50.095752883899998</v>
      </c>
      <c r="X36" s="3"/>
      <c r="Z36" s="211" t="s">
        <v>172</v>
      </c>
      <c r="AA36" s="220">
        <f>I42/I36</f>
        <v>3.6998234271241659E-2</v>
      </c>
      <c r="AB36" s="220">
        <f>S42/S36</f>
        <v>6.0326902217852307E-2</v>
      </c>
      <c r="AC36" s="221">
        <f>W42/W36</f>
        <v>0.17656228753560968</v>
      </c>
    </row>
    <row r="37" spans="1:39" x14ac:dyDescent="0.25">
      <c r="A37" s="3"/>
      <c r="B37" s="273"/>
      <c r="C37" s="3" t="s">
        <v>5</v>
      </c>
      <c r="D37" s="3" t="s">
        <v>120</v>
      </c>
      <c r="E37" s="19">
        <f>VLOOKUP($D37,Résultats!$B$2:$AX$476,E$5,FALSE)</f>
        <v>29.721453270000001</v>
      </c>
      <c r="F37" s="19">
        <f>VLOOKUP($D37,Résultats!$B$2:$AX$476,F$5,FALSE)</f>
        <v>30.550514150000001</v>
      </c>
      <c r="G37" s="28">
        <f>VLOOKUP($D37,Résultats!$B$2:$AX$476,G$5,FALSE)</f>
        <v>28.648704160000001</v>
      </c>
      <c r="H37" s="19">
        <f>VLOOKUP($D37,Résultats!$B$2:$AX$476,H$5,FALSE)</f>
        <v>27.782442830000001</v>
      </c>
      <c r="I37" s="111">
        <f>VLOOKUP($D37,Résultats!$B$2:$AX$476,I$5,FALSE)</f>
        <v>26.199905820000001</v>
      </c>
      <c r="J37" s="28">
        <f>VLOOKUP($D37,Résultats!$B$2:$AX$476,J$5,FALSE)</f>
        <v>26.254743479999998</v>
      </c>
      <c r="K37" s="19">
        <f>VLOOKUP($D37,Résultats!$B$2:$AX$476,K$5,FALSE)</f>
        <v>26.01672555</v>
      </c>
      <c r="L37" s="19">
        <f>VLOOKUP($D37,Résultats!$B$2:$AX$476,L$5,FALSE)</f>
        <v>25.568980100000001</v>
      </c>
      <c r="M37" s="19">
        <f>VLOOKUP($D37,Résultats!$B$2:$AX$476,M$5,FALSE)</f>
        <v>25.24158714</v>
      </c>
      <c r="N37" s="111">
        <f>VLOOKUP($D37,Résultats!$B$2:$AX$476,N$5,FALSE)</f>
        <v>25.09433263</v>
      </c>
      <c r="O37" s="28">
        <f>VLOOKUP($D37,Résultats!$B$2:$AX$476,O$5,FALSE)</f>
        <v>24.80056137</v>
      </c>
      <c r="P37" s="19">
        <f>VLOOKUP($D37,Résultats!$B$2:$AX$476,P$5,FALSE)</f>
        <v>24.621097689999999</v>
      </c>
      <c r="Q37" s="19">
        <f>VLOOKUP($D37,Résultats!$B$2:$AX$476,Q$5,FALSE)</f>
        <v>24.51165168</v>
      </c>
      <c r="R37" s="19">
        <f>VLOOKUP($D37,Résultats!$B$2:$AX$476,R$5,FALSE)</f>
        <v>24.503186280000001</v>
      </c>
      <c r="S37" s="111">
        <f>VLOOKUP($D37,Résultats!$B$2:$AX$476,S$5,FALSE)</f>
        <v>24.522009270000002</v>
      </c>
      <c r="T37" s="120">
        <f>VLOOKUP($D37,Résultats!$B$2:$AX$476,T$5,FALSE)</f>
        <v>23.581794330000001</v>
      </c>
      <c r="U37" s="120">
        <f>VLOOKUP($D37,Résultats!$B$2:$AX$476,U$5,FALSE)</f>
        <v>22.319355779999999</v>
      </c>
      <c r="V37" s="120">
        <f>VLOOKUP($D37,Résultats!$B$2:$AX$476,V$5,FALSE)</f>
        <v>20.84498417</v>
      </c>
      <c r="W37" s="120">
        <f>VLOOKUP($D37,Résultats!$B$2:$AX$476,W$5,FALSE)</f>
        <v>18.685910790000001</v>
      </c>
      <c r="X37" s="3"/>
      <c r="Z37" s="211" t="s">
        <v>173</v>
      </c>
      <c r="AA37" s="220">
        <f>I41/I36</f>
        <v>8.3952357050487855E-2</v>
      </c>
      <c r="AB37" s="220">
        <f>S41/S36</f>
        <v>0.13922108436518449</v>
      </c>
      <c r="AC37" s="221">
        <f>W41/W36</f>
        <v>0.26336672852440962</v>
      </c>
    </row>
    <row r="38" spans="1:39" x14ac:dyDescent="0.25">
      <c r="A38" s="3"/>
      <c r="B38" s="273"/>
      <c r="C38" s="3" t="s">
        <v>6</v>
      </c>
      <c r="D38" s="3" t="s">
        <v>121</v>
      </c>
      <c r="E38" s="19">
        <f>VLOOKUP($D38,Résultats!$B$2:$AX$476,E$5,FALSE)</f>
        <v>0.38143942939999997</v>
      </c>
      <c r="F38" s="19">
        <f>VLOOKUP($D38,Résultats!$B$2:$AX$476,F$5,FALSE)</f>
        <v>0.1619077162</v>
      </c>
      <c r="G38" s="28">
        <f>VLOOKUP($D38,Résultats!$B$2:$AX$476,G$5,FALSE)</f>
        <v>0.1204078291</v>
      </c>
      <c r="H38" s="19">
        <f>VLOOKUP($D38,Résultats!$B$2:$AX$476,H$5,FALSE)</f>
        <v>0.108082093</v>
      </c>
      <c r="I38" s="111">
        <f>VLOOKUP($D38,Résultats!$B$2:$AX$476,I$5,FALSE)</f>
        <v>0.1097917024</v>
      </c>
      <c r="J38" s="28">
        <f>VLOOKUP($D38,Résultats!$B$2:$AX$476,J$5,FALSE)</f>
        <v>0.1795741656</v>
      </c>
      <c r="K38" s="19">
        <f>VLOOKUP($D38,Résultats!$B$2:$AX$476,K$5,FALSE)</f>
        <v>0.24419671870000001</v>
      </c>
      <c r="L38" s="19">
        <f>VLOOKUP($D38,Résultats!$B$2:$AX$476,L$5,FALSE)</f>
        <v>0.30262861149999998</v>
      </c>
      <c r="M38" s="19">
        <f>VLOOKUP($D38,Résultats!$B$2:$AX$476,M$5,FALSE)</f>
        <v>0.2591959485</v>
      </c>
      <c r="N38" s="111">
        <f>VLOOKUP($D38,Résultats!$B$2:$AX$476,N$5,FALSE)</f>
        <v>0.21855271870000001</v>
      </c>
      <c r="O38" s="28">
        <f>VLOOKUP($D38,Résultats!$B$2:$AX$476,O$5,FALSE)</f>
        <v>0.21466813200000001</v>
      </c>
      <c r="P38" s="19">
        <f>VLOOKUP($D38,Résultats!$B$2:$AX$476,P$5,FALSE)</f>
        <v>0.21178775329999999</v>
      </c>
      <c r="Q38" s="19">
        <f>VLOOKUP($D38,Résultats!$B$2:$AX$476,Q$5,FALSE)</f>
        <v>0.2095146336</v>
      </c>
      <c r="R38" s="19">
        <f>VLOOKUP($D38,Résultats!$B$2:$AX$476,R$5,FALSE)</f>
        <v>0.2081092444</v>
      </c>
      <c r="S38" s="111">
        <f>VLOOKUP($D38,Résultats!$B$2:$AX$476,S$5,FALSE)</f>
        <v>0.20693093260000001</v>
      </c>
      <c r="T38" s="120">
        <f>VLOOKUP($D38,Résultats!$B$2:$AX$476,T$5,FALSE)</f>
        <v>0.23345943520000001</v>
      </c>
      <c r="U38" s="120">
        <f>VLOOKUP($D38,Résultats!$B$2:$AX$476,U$5,FALSE)</f>
        <v>0.2365272652</v>
      </c>
      <c r="V38" s="120">
        <f>VLOOKUP($D38,Résultats!$B$2:$AX$476,V$5,FALSE)</f>
        <v>0.2655118199</v>
      </c>
      <c r="W38" s="120">
        <f>VLOOKUP($D38,Résultats!$B$2:$AX$476,W$5,FALSE)</f>
        <v>0.28237936270000003</v>
      </c>
      <c r="X38" s="3"/>
      <c r="Z38" s="213" t="s">
        <v>174</v>
      </c>
      <c r="AA38" s="222">
        <f>(I39+I44)/I36</f>
        <v>7.3741106641556836E-2</v>
      </c>
      <c r="AB38" s="222">
        <f>(S39+S44)/S36</f>
        <v>4.2805637224010519E-2</v>
      </c>
      <c r="AC38" s="223">
        <f>(W39+W44)/W36</f>
        <v>8.2089182101535721E-2</v>
      </c>
    </row>
    <row r="39" spans="1:39" x14ac:dyDescent="0.25">
      <c r="A39" s="3"/>
      <c r="B39" s="273"/>
      <c r="C39" s="3" t="s">
        <v>7</v>
      </c>
      <c r="D39" s="3" t="s">
        <v>122</v>
      </c>
      <c r="E39" s="19">
        <f>VLOOKUP($D39,Résultats!$B$2:$AX$476,E$5,FALSE)</f>
        <v>1.5233057169999999</v>
      </c>
      <c r="F39" s="19">
        <f>VLOOKUP($D39,Résultats!$B$2:$AX$476,F$5,FALSE)</f>
        <v>1.087534378</v>
      </c>
      <c r="G39" s="28">
        <f>VLOOKUP($D39,Résultats!$B$2:$AX$476,G$5,FALSE)</f>
        <v>1.4157932600000001</v>
      </c>
      <c r="H39" s="19">
        <f>VLOOKUP($D39,Résultats!$B$2:$AX$476,H$5,FALSE)</f>
        <v>1.5316354729999999</v>
      </c>
      <c r="I39" s="111">
        <f>VLOOKUP($D39,Résultats!$B$2:$AX$476,I$5,FALSE)</f>
        <v>2.3232520509999999</v>
      </c>
      <c r="J39" s="28">
        <f>VLOOKUP($D39,Résultats!$B$2:$AX$476,J$5,FALSE)</f>
        <v>1.7722357529999999</v>
      </c>
      <c r="K39" s="19">
        <f>VLOOKUP($D39,Résultats!$B$2:$AX$476,K$5,FALSE)</f>
        <v>1.2266815959999999</v>
      </c>
      <c r="L39" s="19">
        <f>VLOOKUP($D39,Résultats!$B$2:$AX$476,L$5,FALSE)</f>
        <v>0.70498294360000002</v>
      </c>
      <c r="M39" s="19">
        <f>VLOOKUP($D39,Résultats!$B$2:$AX$476,M$5,FALSE)</f>
        <v>0.66903593809999995</v>
      </c>
      <c r="N39" s="111">
        <f>VLOOKUP($D39,Résultats!$B$2:$AX$476,N$5,FALSE)</f>
        <v>0.63850302520000002</v>
      </c>
      <c r="O39" s="28">
        <f>VLOOKUP($D39,Résultats!$B$2:$AX$476,O$5,FALSE)</f>
        <v>0.63186419000000005</v>
      </c>
      <c r="P39" s="19">
        <f>VLOOKUP($D39,Résultats!$B$2:$AX$476,P$5,FALSE)</f>
        <v>0.62812834120000005</v>
      </c>
      <c r="Q39" s="19">
        <f>VLOOKUP($D39,Résultats!$B$2:$AX$476,Q$5,FALSE)</f>
        <v>0.62617563220000005</v>
      </c>
      <c r="R39" s="19">
        <f>VLOOKUP($D39,Résultats!$B$2:$AX$476,R$5,FALSE)</f>
        <v>0.62677822969999997</v>
      </c>
      <c r="S39" s="111">
        <f>VLOOKUP($D39,Résultats!$B$2:$AX$476,S$5,FALSE)</f>
        <v>0.6280817286</v>
      </c>
      <c r="T39" s="120">
        <f>VLOOKUP($D39,Résultats!$B$2:$AX$476,T$5,FALSE)</f>
        <v>0.67041075920000004</v>
      </c>
      <c r="U39" s="120">
        <f>VLOOKUP($D39,Résultats!$B$2:$AX$476,U$5,FALSE)</f>
        <v>0.71983153519999998</v>
      </c>
      <c r="V39" s="120">
        <f>VLOOKUP($D39,Résultats!$B$2:$AX$476,V$5,FALSE)</f>
        <v>0.76726118909999996</v>
      </c>
      <c r="W39" s="120">
        <f>VLOOKUP($D39,Résultats!$B$2:$AX$476,W$5,FALSE)</f>
        <v>2.2744019170000001</v>
      </c>
      <c r="X39" s="3"/>
      <c r="Z39" s="219" t="s">
        <v>238</v>
      </c>
      <c r="AA39" s="224">
        <f>SUM(AA33:AA38)</f>
        <v>1</v>
      </c>
      <c r="AB39" s="224">
        <f t="shared" ref="AB39:AC39" si="10">SUM(AB33:AB38)</f>
        <v>0.99999999999999989</v>
      </c>
      <c r="AC39" s="224">
        <f t="shared" si="10"/>
        <v>1</v>
      </c>
      <c r="AJ39" s="219"/>
      <c r="AK39" s="224"/>
      <c r="AL39" s="224"/>
      <c r="AM39" s="224"/>
    </row>
    <row r="40" spans="1:39" x14ac:dyDescent="0.25">
      <c r="A40" s="3"/>
      <c r="B40" s="273"/>
      <c r="C40" s="3" t="s">
        <v>8</v>
      </c>
      <c r="D40" s="3" t="s">
        <v>123</v>
      </c>
      <c r="E40" s="19">
        <f>VLOOKUP($D40,Résultats!$B$2:$AX$476,E$5,FALSE)</f>
        <v>1.5199342149999999</v>
      </c>
      <c r="F40" s="19">
        <f>VLOOKUP($D40,Résultats!$B$2:$AX$476,F$5,FALSE)</f>
        <v>0.85058780369999998</v>
      </c>
      <c r="G40" s="28">
        <f>VLOOKUP($D40,Résultats!$B$2:$AX$476,G$5,FALSE)</f>
        <v>0.62919606390000005</v>
      </c>
      <c r="H40" s="19">
        <f>VLOOKUP($D40,Résultats!$B$2:$AX$476,H$5,FALSE)</f>
        <v>0.56378247589999997</v>
      </c>
      <c r="I40" s="111">
        <f>VLOOKUP($D40,Résultats!$B$2:$AX$476,I$5,FALSE)</f>
        <v>0.21639970729999999</v>
      </c>
      <c r="J40" s="28">
        <f>VLOOKUP($D40,Résultats!$B$2:$AX$476,J$5,FALSE)</f>
        <v>0.17748280550000001</v>
      </c>
      <c r="K40" s="19">
        <f>VLOOKUP($D40,Résultats!$B$2:$AX$476,K$5,FALSE)</f>
        <v>0.1383731175</v>
      </c>
      <c r="L40" s="19">
        <f>VLOOKUP($D40,Résultats!$B$2:$AX$476,L$5,FALSE)</f>
        <v>0.10053787660000001</v>
      </c>
      <c r="M40" s="19">
        <f>VLOOKUP($D40,Résultats!$B$2:$AX$476,M$5,FALSE)</f>
        <v>7.8336685700000006E-2</v>
      </c>
      <c r="N40" s="111">
        <f>VLOOKUP($D40,Résultats!$B$2:$AX$476,N$5,FALSE)</f>
        <v>5.7191342899999997E-2</v>
      </c>
      <c r="O40" s="28">
        <f>VLOOKUP($D40,Résultats!$B$2:$AX$476,O$5,FALSE)</f>
        <v>5.6576652599999999E-2</v>
      </c>
      <c r="P40" s="19">
        <f>VLOOKUP($D40,Résultats!$B$2:$AX$476,P$5,FALSE)</f>
        <v>5.6222116699999998E-2</v>
      </c>
      <c r="Q40" s="19">
        <f>VLOOKUP($D40,Résultats!$B$2:$AX$476,Q$5,FALSE)</f>
        <v>5.6027260000000002E-2</v>
      </c>
      <c r="R40" s="19">
        <f>VLOOKUP($D40,Résultats!$B$2:$AX$476,R$5,FALSE)</f>
        <v>5.6061130299999998E-2</v>
      </c>
      <c r="S40" s="111">
        <f>VLOOKUP($D40,Résultats!$B$2:$AX$476,S$5,FALSE)</f>
        <v>5.6157621099999999E-2</v>
      </c>
      <c r="T40" s="120">
        <f>VLOOKUP($D40,Résultats!$B$2:$AX$476,T$5,FALSE)</f>
        <v>5.9867836700000003E-2</v>
      </c>
      <c r="U40" s="120">
        <f>VLOOKUP($D40,Résultats!$B$2:$AX$476,U$5,FALSE)</f>
        <v>6.4266915100000002E-2</v>
      </c>
      <c r="V40" s="120">
        <f>VLOOKUP($D40,Résultats!$B$2:$AX$476,V$5,FALSE)</f>
        <v>6.8487701100000006E-2</v>
      </c>
      <c r="W40" s="120">
        <f>VLOOKUP($D40,Résultats!$B$2:$AX$476,W$5,FALSE)</f>
        <v>7.1602036199999997E-2</v>
      </c>
      <c r="X40" s="3"/>
    </row>
    <row r="41" spans="1:39" x14ac:dyDescent="0.25">
      <c r="A41" s="3"/>
      <c r="B41" s="273"/>
      <c r="C41" s="3" t="s">
        <v>9</v>
      </c>
      <c r="D41" s="3" t="s">
        <v>124</v>
      </c>
      <c r="E41" s="19">
        <f>VLOOKUP($D41,Résultats!$B$2:$AX$476,E$5,FALSE)</f>
        <v>0.30707470139999998</v>
      </c>
      <c r="F41" s="19">
        <f>VLOOKUP($D41,Résultats!$B$2:$AX$476,F$5,FALSE)</f>
        <v>1.4095784280000001</v>
      </c>
      <c r="G41" s="28">
        <f>VLOOKUP($D41,Résultats!$B$2:$AX$476,G$5,FALSE)</f>
        <v>2.070789912</v>
      </c>
      <c r="H41" s="19">
        <f>VLOOKUP($D41,Résultats!$B$2:$AX$476,H$5,FALSE)</f>
        <v>2.3323206970000001</v>
      </c>
      <c r="I41" s="111">
        <f>VLOOKUP($D41,Résultats!$B$2:$AX$476,I$5,FALSE)</f>
        <v>3.1690020670000001</v>
      </c>
      <c r="J41" s="28">
        <f>VLOOKUP($D41,Résultats!$B$2:$AX$476,J$5,FALSE)</f>
        <v>3.339685802</v>
      </c>
      <c r="K41" s="19">
        <f>VLOOKUP($D41,Résultats!$B$2:$AX$476,K$5,FALSE)</f>
        <v>3.4656714129999999</v>
      </c>
      <c r="L41" s="19">
        <f>VLOOKUP($D41,Résultats!$B$2:$AX$476,L$5,FALSE)</f>
        <v>3.5537608060000001</v>
      </c>
      <c r="M41" s="19">
        <f>VLOOKUP($D41,Résultats!$B$2:$AX$476,M$5,FALSE)</f>
        <v>3.8223233099999998</v>
      </c>
      <c r="N41" s="111">
        <f>VLOOKUP($D41,Résultats!$B$2:$AX$476,N$5,FALSE)</f>
        <v>4.1107037230000003</v>
      </c>
      <c r="O41" s="28">
        <f>VLOOKUP($D41,Résultats!$B$2:$AX$476,O$5,FALSE)</f>
        <v>4.3493409710000002</v>
      </c>
      <c r="P41" s="19">
        <f>VLOOKUP($D41,Résultats!$B$2:$AX$476,P$5,FALSE)</f>
        <v>4.6048269629999998</v>
      </c>
      <c r="Q41" s="19">
        <f>VLOOKUP($D41,Résultats!$B$2:$AX$476,Q$5,FALSE)</f>
        <v>4.8723322429999998</v>
      </c>
      <c r="R41" s="19">
        <f>VLOOKUP($D41,Résultats!$B$2:$AX$476,R$5,FALSE)</f>
        <v>5.0653441629999998</v>
      </c>
      <c r="S41" s="111">
        <f>VLOOKUP($D41,Résultats!$B$2:$AX$476,S$5,FALSE)</f>
        <v>5.2646817349999999</v>
      </c>
      <c r="T41" s="120">
        <f>VLOOKUP($D41,Résultats!$B$2:$AX$476,T$5,FALSE)</f>
        <v>6.9665451520000001</v>
      </c>
      <c r="U41" s="120">
        <f>VLOOKUP($D41,Résultats!$B$2:$AX$476,U$5,FALSE)</f>
        <v>8.9318111049999995</v>
      </c>
      <c r="V41" s="120">
        <f>VLOOKUP($D41,Résultats!$B$2:$AX$476,V$5,FALSE)</f>
        <v>11.06669419</v>
      </c>
      <c r="W41" s="120">
        <f>VLOOKUP($D41,Résultats!$B$2:$AX$476,W$5,FALSE)</f>
        <v>13.19355455</v>
      </c>
      <c r="X41" s="3"/>
    </row>
    <row r="42" spans="1:39" x14ac:dyDescent="0.25">
      <c r="A42" s="3"/>
      <c r="B42" s="273"/>
      <c r="C42" s="3" t="s">
        <v>10</v>
      </c>
      <c r="D42" s="3" t="s">
        <v>125</v>
      </c>
      <c r="E42" s="19">
        <f>VLOOKUP($D42,Résultats!$B$2:$AX$476,E$5,FALSE)</f>
        <v>6.9091807800000002E-2</v>
      </c>
      <c r="F42" s="19">
        <f>VLOOKUP($D42,Résultats!$B$2:$AX$476,F$5,FALSE)</f>
        <v>0.49435451959999999</v>
      </c>
      <c r="G42" s="28">
        <f>VLOOKUP($D42,Résultats!$B$2:$AX$476,G$5,FALSE)</f>
        <v>0.79790093090000003</v>
      </c>
      <c r="H42" s="19">
        <f>VLOOKUP($D42,Résultats!$B$2:$AX$476,H$5,FALSE)</f>
        <v>0.92730461149999999</v>
      </c>
      <c r="I42" s="111">
        <f>VLOOKUP($D42,Résultats!$B$2:$AX$476,I$5,FALSE)</f>
        <v>1.3965954620000001</v>
      </c>
      <c r="J42" s="28">
        <f>VLOOKUP($D42,Résultats!$B$2:$AX$476,J$5,FALSE)</f>
        <v>1.47181666</v>
      </c>
      <c r="K42" s="19">
        <f>VLOOKUP($D42,Résultats!$B$2:$AX$476,K$5,FALSE)</f>
        <v>1.5273391650000001</v>
      </c>
      <c r="L42" s="19">
        <f>VLOOKUP($D42,Résultats!$B$2:$AX$476,L$5,FALSE)</f>
        <v>1.566160612</v>
      </c>
      <c r="M42" s="19">
        <f>VLOOKUP($D42,Résultats!$B$2:$AX$476,M$5,FALSE)</f>
        <v>1.6172315070000001</v>
      </c>
      <c r="N42" s="111">
        <f>VLOOKUP($D42,Résultats!$B$2:$AX$476,N$5,FALSE)</f>
        <v>1.67815439</v>
      </c>
      <c r="O42" s="28">
        <f>VLOOKUP($D42,Résultats!$B$2:$AX$476,O$5,FALSE)</f>
        <v>1.786844992</v>
      </c>
      <c r="P42" s="19">
        <f>VLOOKUP($D42,Résultats!$B$2:$AX$476,P$5,FALSE)</f>
        <v>1.9023402039999999</v>
      </c>
      <c r="Q42" s="19">
        <f>VLOOKUP($D42,Résultats!$B$2:$AX$476,Q$5,FALSE)</f>
        <v>2.022763775</v>
      </c>
      <c r="R42" s="19">
        <f>VLOOKUP($D42,Résultats!$B$2:$AX$476,R$5,FALSE)</f>
        <v>2.1505972010000001</v>
      </c>
      <c r="S42" s="111">
        <f>VLOOKUP($D42,Résultats!$B$2:$AX$476,S$5,FALSE)</f>
        <v>2.281277593</v>
      </c>
      <c r="T42" s="120">
        <f>VLOOKUP($D42,Résultats!$B$2:$AX$476,T$5,FALSE)</f>
        <v>3.8429601629999999</v>
      </c>
      <c r="U42" s="120">
        <f>VLOOKUP($D42,Résultats!$B$2:$AX$476,U$5,FALSE)</f>
        <v>5.6374920389999996</v>
      </c>
      <c r="V42" s="120">
        <f>VLOOKUP($D42,Résultats!$B$2:$AX$476,V$5,FALSE)</f>
        <v>7.617344954</v>
      </c>
      <c r="W42" s="120">
        <f>VLOOKUP($D42,Résultats!$B$2:$AX$476,W$5,FALSE)</f>
        <v>8.8450207249999995</v>
      </c>
      <c r="X42" s="3"/>
    </row>
    <row r="43" spans="1:39" x14ac:dyDescent="0.25">
      <c r="A43" s="3"/>
      <c r="B43" s="273"/>
      <c r="C43" s="3" t="s">
        <v>11</v>
      </c>
      <c r="D43" s="3" t="s">
        <v>126</v>
      </c>
      <c r="E43" s="19">
        <f>VLOOKUP($D43,Résultats!$B$2:$AX$476,E$5,FALSE)</f>
        <v>3.4539557539999999</v>
      </c>
      <c r="F43" s="19">
        <f>VLOOKUP($D43,Résultats!$B$2:$AX$476,F$5,FALSE)</f>
        <v>3.5292904420000002</v>
      </c>
      <c r="G43" s="28">
        <f>VLOOKUP($D43,Résultats!$B$2:$AX$476,G$5,FALSE)</f>
        <v>3.9096190270000002</v>
      </c>
      <c r="H43" s="19">
        <f>VLOOKUP($D43,Résultats!$B$2:$AX$476,H$5,FALSE)</f>
        <v>4.0079295549999996</v>
      </c>
      <c r="I43" s="111">
        <f>VLOOKUP($D43,Résultats!$B$2:$AX$476,I$5,FALSE)</f>
        <v>3.8723783269999998</v>
      </c>
      <c r="J43" s="28">
        <f>VLOOKUP($D43,Résultats!$B$2:$AX$476,J$5,FALSE)</f>
        <v>4.0809461919999999</v>
      </c>
      <c r="K43" s="19">
        <f>VLOOKUP($D43,Résultats!$B$2:$AX$476,K$5,FALSE)</f>
        <v>4.2348949559999998</v>
      </c>
      <c r="L43" s="19">
        <f>VLOOKUP($D43,Résultats!$B$2:$AX$476,L$5,FALSE)</f>
        <v>4.3425362410000004</v>
      </c>
      <c r="M43" s="19">
        <f>VLOOKUP($D43,Résultats!$B$2:$AX$476,M$5,FALSE)</f>
        <v>4.1232149969999998</v>
      </c>
      <c r="N43" s="111">
        <f>VLOOKUP($D43,Résultats!$B$2:$AX$476,N$5,FALSE)</f>
        <v>3.9372083770000001</v>
      </c>
      <c r="O43" s="28">
        <f>VLOOKUP($D43,Résultats!$B$2:$AX$476,O$5,FALSE)</f>
        <v>3.894497855</v>
      </c>
      <c r="P43" s="19">
        <f>VLOOKUP($D43,Résultats!$B$2:$AX$476,P$5,FALSE)</f>
        <v>3.8696996530000001</v>
      </c>
      <c r="Q43" s="19">
        <f>VLOOKUP($D43,Résultats!$B$2:$AX$476,Q$5,FALSE)</f>
        <v>3.8558934460000001</v>
      </c>
      <c r="R43" s="19">
        <f>VLOOKUP($D43,Résultats!$B$2:$AX$476,R$5,FALSE)</f>
        <v>3.8585402360000001</v>
      </c>
      <c r="S43" s="111">
        <f>VLOOKUP($D43,Résultats!$B$2:$AX$476,S$5,FALSE)</f>
        <v>3.865498144</v>
      </c>
      <c r="T43" s="120">
        <f>VLOOKUP($D43,Résultats!$B$2:$AX$476,T$5,FALSE)</f>
        <v>4.1126415779999999</v>
      </c>
      <c r="U43" s="120">
        <f>VLOOKUP($D43,Résultats!$B$2:$AX$476,U$5,FALSE)</f>
        <v>4.4088078770000001</v>
      </c>
      <c r="V43" s="120">
        <f>VLOOKUP($D43,Résultats!$B$2:$AX$476,V$5,FALSE)</f>
        <v>4.6935155780000004</v>
      </c>
      <c r="W43" s="120">
        <f>VLOOKUP($D43,Résultats!$B$2:$AX$476,W$5,FALSE)</f>
        <v>4.9049660389999996</v>
      </c>
      <c r="X43" s="3"/>
    </row>
    <row r="44" spans="1:39" x14ac:dyDescent="0.25">
      <c r="A44" s="3"/>
      <c r="B44" s="274"/>
      <c r="C44" s="7" t="s">
        <v>12</v>
      </c>
      <c r="D44" s="3" t="s">
        <v>127</v>
      </c>
      <c r="E44" s="20">
        <f>VLOOKUP($D44,Résultats!$B$2:$AX$476,E$5,FALSE)</f>
        <v>0.2237451053</v>
      </c>
      <c r="F44" s="20">
        <f>VLOOKUP($D44,Résultats!$B$2:$AX$476,F$5,FALSE)</f>
        <v>0.335791124</v>
      </c>
      <c r="G44" s="113">
        <f>VLOOKUP($D44,Résultats!$B$2:$AX$476,G$5,FALSE)</f>
        <v>0.51557192880000002</v>
      </c>
      <c r="H44" s="20">
        <f>VLOOKUP($D44,Résultats!$B$2:$AX$476,H$5,FALSE)</f>
        <v>0.58929475279999999</v>
      </c>
      <c r="I44" s="114">
        <f>VLOOKUP($D44,Résultats!$B$2:$AX$476,I$5,FALSE)</f>
        <v>0.46029956779999998</v>
      </c>
      <c r="J44" s="113">
        <f>VLOOKUP($D44,Résultats!$B$2:$AX$476,J$5,FALSE)</f>
        <v>0.60583517360000005</v>
      </c>
      <c r="K44" s="20">
        <f>VLOOKUP($D44,Résultats!$B$2:$AX$476,K$5,FALSE)</f>
        <v>0.73805118820000004</v>
      </c>
      <c r="L44" s="20">
        <f>VLOOKUP($D44,Résultats!$B$2:$AX$476,L$5,FALSE)</f>
        <v>0.855541467</v>
      </c>
      <c r="M44" s="20">
        <f>VLOOKUP($D44,Résultats!$B$2:$AX$476,M$5,FALSE)</f>
        <v>0.84072749869999996</v>
      </c>
      <c r="N44" s="114">
        <f>VLOOKUP($D44,Résultats!$B$2:$AX$476,N$5,FALSE)</f>
        <v>0.83200512069999999</v>
      </c>
      <c r="O44" s="113">
        <f>VLOOKUP($D44,Résultats!$B$2:$AX$476,O$5,FALSE)</f>
        <v>0.85811256879999998</v>
      </c>
      <c r="P44" s="20">
        <f>VLOOKUP($D44,Résultats!$B$2:$AX$476,P$5,FALSE)</f>
        <v>0.88777538180000004</v>
      </c>
      <c r="Q44" s="20">
        <f>VLOOKUP($D44,Résultats!$B$2:$AX$476,Q$5,FALSE)</f>
        <v>0.91982835360000004</v>
      </c>
      <c r="R44" s="20">
        <f>VLOOKUP($D44,Résultats!$B$2:$AX$476,R$5,FALSE)</f>
        <v>0.9546331817</v>
      </c>
      <c r="S44" s="114">
        <f>VLOOKUP($D44,Résultats!$B$2:$AX$476,S$5,FALSE)</f>
        <v>0.99062464390000005</v>
      </c>
      <c r="T44" s="122">
        <f>VLOOKUP($D44,Résultats!$B$2:$AX$476,T$5,FALSE)</f>
        <v>1.097229741</v>
      </c>
      <c r="U44" s="122">
        <f>VLOOKUP($D44,Résultats!$B$2:$AX$476,U$5,FALSE)</f>
        <v>1.5017793269999999</v>
      </c>
      <c r="V44" s="122">
        <f>VLOOKUP($D44,Résultats!$B$2:$AX$476,V$5,FALSE)</f>
        <v>1.662701899</v>
      </c>
      <c r="W44" s="122">
        <f>VLOOKUP($D44,Résultats!$B$2:$AX$476,W$5,FALSE)</f>
        <v>1.837917464</v>
      </c>
      <c r="X44" s="3"/>
    </row>
    <row r="45" spans="1:39" x14ac:dyDescent="0.25">
      <c r="A45" s="3"/>
      <c r="B45" s="272" t="s">
        <v>163</v>
      </c>
      <c r="C45" s="5" t="s">
        <v>1</v>
      </c>
      <c r="D45" s="2" t="s">
        <v>115</v>
      </c>
      <c r="E45" s="6">
        <f>SUM(E46:E51)</f>
        <v>37.371999998299998</v>
      </c>
      <c r="F45" s="6">
        <f>SUM(F46:F51)</f>
        <v>36.190061424700005</v>
      </c>
      <c r="G45" s="109">
        <f t="shared" ref="G45:R45" si="11">SUM(G46:G51)</f>
        <v>35.568390677799997</v>
      </c>
      <c r="H45" s="6">
        <f t="shared" si="11"/>
        <v>34.492354686500008</v>
      </c>
      <c r="I45" s="110">
        <f t="shared" si="11"/>
        <v>33.204581410599999</v>
      </c>
      <c r="J45" s="109">
        <f t="shared" si="11"/>
        <v>31.8621945025</v>
      </c>
      <c r="K45" s="6">
        <f t="shared" si="11"/>
        <v>31.430380419900004</v>
      </c>
      <c r="L45" s="6">
        <f t="shared" si="11"/>
        <v>31.306697856400003</v>
      </c>
      <c r="M45" s="6">
        <f t="shared" si="11"/>
        <v>31.083271678399999</v>
      </c>
      <c r="N45" s="110">
        <f t="shared" si="11"/>
        <v>30.790192555199994</v>
      </c>
      <c r="O45" s="109">
        <f t="shared" si="11"/>
        <v>30.752461246600003</v>
      </c>
      <c r="P45" s="6">
        <f t="shared" si="11"/>
        <v>30.720041657599999</v>
      </c>
      <c r="Q45" s="6">
        <f t="shared" si="11"/>
        <v>30.651410658</v>
      </c>
      <c r="R45" s="6">
        <f t="shared" si="11"/>
        <v>30.567567180099996</v>
      </c>
      <c r="S45" s="110">
        <f>SUM(S46:S51)</f>
        <v>30.4799975516</v>
      </c>
      <c r="T45" s="119">
        <f>SUM(T46:T51)</f>
        <v>30.331302873599999</v>
      </c>
      <c r="U45" s="119">
        <f>SUM(U46:U51)</f>
        <v>30.410388119699999</v>
      </c>
      <c r="V45" s="119">
        <f>SUM(V46:V51)</f>
        <v>30.025207165800005</v>
      </c>
      <c r="W45" s="119">
        <f>SUM(W46:W51)</f>
        <v>29.622140997899997</v>
      </c>
      <c r="X45" s="3"/>
    </row>
    <row r="46" spans="1:39" x14ac:dyDescent="0.25">
      <c r="A46" s="3"/>
      <c r="B46" s="273"/>
      <c r="C46" s="3" t="s">
        <v>13</v>
      </c>
      <c r="D46" s="3" t="s">
        <v>130</v>
      </c>
      <c r="E46" s="19">
        <f>VLOOKUP($D46,Résultats!$B$2:$AX$476,E$5,FALSE)</f>
        <v>34.363901859999999</v>
      </c>
      <c r="F46" s="19">
        <f>VLOOKUP($D46,Résultats!$B$2:$AX$476,F$5,FALSE)</f>
        <v>30.9557112</v>
      </c>
      <c r="G46" s="28">
        <f>VLOOKUP($D46,Résultats!$B$2:$AX$476,G$5,FALSE)</f>
        <v>27.06048234</v>
      </c>
      <c r="H46" s="19">
        <f>VLOOKUP($D46,Résultats!$B$2:$AX$476,H$5,FALSE)</f>
        <v>24.756071420000001</v>
      </c>
      <c r="I46" s="111">
        <f>VLOOKUP($D46,Résultats!$B$2:$AX$476,I$5,FALSE)</f>
        <v>22.725963149999998</v>
      </c>
      <c r="J46" s="28">
        <f>VLOOKUP($D46,Résultats!$B$2:$AX$476,J$5,FALSE)</f>
        <v>21.707253609999999</v>
      </c>
      <c r="K46" s="19">
        <f>VLOOKUP($D46,Résultats!$B$2:$AX$476,K$5,FALSE)</f>
        <v>21.316465430000001</v>
      </c>
      <c r="L46" s="19">
        <f>VLOOKUP($D46,Résultats!$B$2:$AX$476,L$5,FALSE)</f>
        <v>21.13829114</v>
      </c>
      <c r="M46" s="19">
        <f>VLOOKUP($D46,Résultats!$B$2:$AX$476,M$5,FALSE)</f>
        <v>20.771823179999998</v>
      </c>
      <c r="N46" s="111">
        <f>VLOOKUP($D46,Résultats!$B$2:$AX$476,N$5,FALSE)</f>
        <v>20.359484559999999</v>
      </c>
      <c r="O46" s="28">
        <f>VLOOKUP($D46,Résultats!$B$2:$AX$476,O$5,FALSE)</f>
        <v>20.125531540000001</v>
      </c>
      <c r="P46" s="19">
        <f>VLOOKUP($D46,Résultats!$B$2:$AX$476,P$5,FALSE)</f>
        <v>19.895207840000001</v>
      </c>
      <c r="Q46" s="19">
        <f>VLOOKUP($D46,Résultats!$B$2:$AX$476,Q$5,FALSE)</f>
        <v>19.641796729999999</v>
      </c>
      <c r="R46" s="19">
        <f>VLOOKUP($D46,Résultats!$B$2:$AX$476,R$5,FALSE)</f>
        <v>19.374054659999999</v>
      </c>
      <c r="S46" s="111">
        <f>VLOOKUP($D46,Résultats!$B$2:$AX$476,S$5,FALSE)</f>
        <v>19.104912479999999</v>
      </c>
      <c r="T46" s="120">
        <f>VLOOKUP($D46,Résultats!$B$2:$AX$476,T$5,FALSE)</f>
        <v>18.093488860000001</v>
      </c>
      <c r="U46" s="120">
        <f>VLOOKUP($D46,Résultats!$B$2:$AX$476,U$5,FALSE)</f>
        <v>17.723230860000001</v>
      </c>
      <c r="V46" s="120">
        <f>VLOOKUP($D46,Résultats!$B$2:$AX$476,V$5,FALSE)</f>
        <v>16.974834900000001</v>
      </c>
      <c r="W46" s="120">
        <f>VLOOKUP($D46,Résultats!$B$2:$AX$476,W$5,FALSE)</f>
        <v>16.21371156</v>
      </c>
      <c r="X46" s="3"/>
    </row>
    <row r="47" spans="1:39" x14ac:dyDescent="0.25">
      <c r="A47" s="3"/>
      <c r="B47" s="273"/>
      <c r="C47" s="3" t="s">
        <v>14</v>
      </c>
      <c r="D47" s="3" t="s">
        <v>131</v>
      </c>
      <c r="E47" s="19">
        <f>VLOOKUP($D47,Résultats!$B$2:$AX$476,E$5,FALSE)</f>
        <v>1.60860863</v>
      </c>
      <c r="F47" s="19">
        <f>VLOOKUP($D47,Résultats!$B$2:$AX$476,F$5,FALSE)</f>
        <v>3.2581608640000002</v>
      </c>
      <c r="G47" s="28">
        <f>VLOOKUP($D47,Résultats!$B$2:$AX$476,G$5,FALSE)</f>
        <v>6.4156899190000001</v>
      </c>
      <c r="H47" s="19">
        <f>VLOOKUP($D47,Résultats!$B$2:$AX$476,H$5,FALSE)</f>
        <v>7.6939304770000003</v>
      </c>
      <c r="I47" s="111">
        <f>VLOOKUP($D47,Résultats!$B$2:$AX$476,I$5,FALSE)</f>
        <v>6.4410775210000004</v>
      </c>
      <c r="J47" s="28">
        <f>VLOOKUP($D47,Résultats!$B$2:$AX$476,J$5,FALSE)</f>
        <v>6.3812757820000003</v>
      </c>
      <c r="K47" s="19">
        <f>VLOOKUP($D47,Résultats!$B$2:$AX$476,K$5,FALSE)</f>
        <v>6.4886659570000003</v>
      </c>
      <c r="L47" s="19">
        <f>VLOOKUP($D47,Résultats!$B$2:$AX$476,L$5,FALSE)</f>
        <v>6.6523724819999996</v>
      </c>
      <c r="M47" s="19">
        <f>VLOOKUP($D47,Résultats!$B$2:$AX$476,M$5,FALSE)</f>
        <v>6.6255444020000001</v>
      </c>
      <c r="N47" s="111">
        <f>VLOOKUP($D47,Résultats!$B$2:$AX$476,N$5,FALSE)</f>
        <v>6.583804744</v>
      </c>
      <c r="O47" s="28">
        <f>VLOOKUP($D47,Résultats!$B$2:$AX$476,O$5,FALSE)</f>
        <v>6.6568398630000001</v>
      </c>
      <c r="P47" s="19">
        <f>VLOOKUP($D47,Résultats!$B$2:$AX$476,P$5,FALSE)</f>
        <v>6.7309653599999999</v>
      </c>
      <c r="Q47" s="19">
        <f>VLOOKUP($D47,Résultats!$B$2:$AX$476,Q$5,FALSE)</f>
        <v>6.7970153819999997</v>
      </c>
      <c r="R47" s="19">
        <f>VLOOKUP($D47,Résultats!$B$2:$AX$476,R$5,FALSE)</f>
        <v>6.8599181229999999</v>
      </c>
      <c r="S47" s="111">
        <f>VLOOKUP($D47,Résultats!$B$2:$AX$476,S$5,FALSE)</f>
        <v>6.9216184910000003</v>
      </c>
      <c r="T47" s="120">
        <f>VLOOKUP($D47,Résultats!$B$2:$AX$476,T$5,FALSE)</f>
        <v>7.3154396190000002</v>
      </c>
      <c r="U47" s="120">
        <f>VLOOKUP($D47,Résultats!$B$2:$AX$476,U$5,FALSE)</f>
        <v>7.4108292130000004</v>
      </c>
      <c r="V47" s="120">
        <f>VLOOKUP($D47,Résultats!$B$2:$AX$476,V$5,FALSE)</f>
        <v>7.4762533949999996</v>
      </c>
      <c r="W47" s="120">
        <f>VLOOKUP($D47,Résultats!$B$2:$AX$476,W$5,FALSE)</f>
        <v>7.3825701339999998</v>
      </c>
      <c r="X47" s="3"/>
    </row>
    <row r="48" spans="1:39" x14ac:dyDescent="0.25">
      <c r="A48" s="3"/>
      <c r="B48" s="273"/>
      <c r="C48" s="3" t="s">
        <v>15</v>
      </c>
      <c r="D48" s="3" t="s">
        <v>132</v>
      </c>
      <c r="E48" s="19">
        <f>VLOOKUP($D48,Résultats!$B$2:$AX$476,E$5,FALSE)</f>
        <v>0.2010760788</v>
      </c>
      <c r="F48" s="19">
        <f>VLOOKUP($D48,Résultats!$B$2:$AX$476,F$5,FALSE)</f>
        <v>0.1065668348</v>
      </c>
      <c r="G48" s="28">
        <f>VLOOKUP($D48,Résultats!$B$2:$AX$476,G$5,FALSE)</f>
        <v>9.3544769E-2</v>
      </c>
      <c r="H48" s="19">
        <f>VLOOKUP($D48,Résultats!$B$2:$AX$476,H$5,FALSE)</f>
        <v>8.5697193300000002E-2</v>
      </c>
      <c r="I48" s="111">
        <f>VLOOKUP($D48,Résultats!$B$2:$AX$476,I$5,FALSE)</f>
        <v>0.36022387639999998</v>
      </c>
      <c r="J48" s="28">
        <f>VLOOKUP($D48,Résultats!$B$2:$AX$476,J$5,FALSE)</f>
        <v>0.32335059980000003</v>
      </c>
      <c r="K48" s="19">
        <f>VLOOKUP($D48,Résultats!$B$2:$AX$476,K$5,FALSE)</f>
        <v>0.29740596530000002</v>
      </c>
      <c r="L48" s="19">
        <f>VLOOKUP($D48,Résultats!$B$2:$AX$476,L$5,FALSE)</f>
        <v>0.27518845019999999</v>
      </c>
      <c r="M48" s="19">
        <f>VLOOKUP($D48,Résultats!$B$2:$AX$476,M$5,FALSE)</f>
        <v>0.35105580759999999</v>
      </c>
      <c r="N48" s="111">
        <f>VLOOKUP($D48,Résultats!$B$2:$AX$476,N$5,FALSE)</f>
        <v>0.42589252399999999</v>
      </c>
      <c r="O48" s="28">
        <f>VLOOKUP($D48,Résultats!$B$2:$AX$476,O$5,FALSE)</f>
        <v>0.42504731379999999</v>
      </c>
      <c r="P48" s="19">
        <f>VLOOKUP($D48,Résultats!$B$2:$AX$476,P$5,FALSE)</f>
        <v>0.42427575680000001</v>
      </c>
      <c r="Q48" s="19">
        <f>VLOOKUP($D48,Résultats!$B$2:$AX$476,Q$5,FALSE)</f>
        <v>0.42300464589999998</v>
      </c>
      <c r="R48" s="19">
        <f>VLOOKUP($D48,Résultats!$B$2:$AX$476,R$5,FALSE)</f>
        <v>0.42141652190000001</v>
      </c>
      <c r="S48" s="111">
        <f>VLOOKUP($D48,Résultats!$B$2:$AX$476,S$5,FALSE)</f>
        <v>0.41977896450000002</v>
      </c>
      <c r="T48" s="120">
        <f>VLOOKUP($D48,Résultats!$B$2:$AX$476,T$5,FALSE)</f>
        <v>0.49463464979999999</v>
      </c>
      <c r="U48" s="120">
        <f>VLOOKUP($D48,Résultats!$B$2:$AX$476,U$5,FALSE)</f>
        <v>0.59152162669999997</v>
      </c>
      <c r="V48" s="120">
        <f>VLOOKUP($D48,Résultats!$B$2:$AX$476,V$5,FALSE)</f>
        <v>0.66943908699999999</v>
      </c>
      <c r="W48" s="120">
        <f>VLOOKUP($D48,Résultats!$B$2:$AX$476,W$5,FALSE)</f>
        <v>0.72963533970000005</v>
      </c>
      <c r="X48" s="3"/>
    </row>
    <row r="49" spans="1:24" x14ac:dyDescent="0.25">
      <c r="A49" s="3"/>
      <c r="B49" s="273"/>
      <c r="C49" s="3" t="s">
        <v>16</v>
      </c>
      <c r="D49" s="3" t="s">
        <v>133</v>
      </c>
      <c r="E49" s="19">
        <f>VLOOKUP($D49,Résultats!$B$2:$AX$476,E$5,FALSE)</f>
        <v>0.59518519319999996</v>
      </c>
      <c r="F49" s="19">
        <f>VLOOKUP($D49,Résultats!$B$2:$AX$476,F$5,FALSE)</f>
        <v>0.48099830110000003</v>
      </c>
      <c r="G49" s="28">
        <f>VLOOKUP($D49,Résultats!$B$2:$AX$476,G$5,FALSE)</f>
        <v>0.46703868139999999</v>
      </c>
      <c r="H49" s="19">
        <f>VLOOKUP($D49,Résultats!$B$2:$AX$476,H$5,FALSE)</f>
        <v>0.4424904469</v>
      </c>
      <c r="I49" s="111">
        <f>VLOOKUP($D49,Résultats!$B$2:$AX$476,I$5,FALSE)</f>
        <v>1.2130186709999999</v>
      </c>
      <c r="J49" s="28">
        <f>VLOOKUP($D49,Résultats!$B$2:$AX$476,J$5,FALSE)</f>
        <v>1.0181939769999999</v>
      </c>
      <c r="K49" s="19">
        <f>VLOOKUP($D49,Résultats!$B$2:$AX$476,K$5,FALSE)</f>
        <v>0.86349639720000004</v>
      </c>
      <c r="L49" s="19">
        <f>VLOOKUP($D49,Résultats!$B$2:$AX$476,L$5,FALSE)</f>
        <v>0.72256667919999995</v>
      </c>
      <c r="M49" s="19">
        <f>VLOOKUP($D49,Résultats!$B$2:$AX$476,M$5,FALSE)</f>
        <v>0.72854297109999999</v>
      </c>
      <c r="N49" s="111">
        <f>VLOOKUP($D49,Résultats!$B$2:$AX$476,N$5,FALSE)</f>
        <v>0.7328518088</v>
      </c>
      <c r="O49" s="28">
        <f>VLOOKUP($D49,Résultats!$B$2:$AX$476,O$5,FALSE)</f>
        <v>0.73256080749999997</v>
      </c>
      <c r="P49" s="19">
        <f>VLOOKUP($D49,Résultats!$B$2:$AX$476,P$5,FALSE)</f>
        <v>0.73239589279999995</v>
      </c>
      <c r="Q49" s="19">
        <f>VLOOKUP($D49,Résultats!$B$2:$AX$476,Q$5,FALSE)</f>
        <v>0.73136660509999996</v>
      </c>
      <c r="R49" s="19">
        <f>VLOOKUP($D49,Résultats!$B$2:$AX$476,R$5,FALSE)</f>
        <v>0.72950556349999995</v>
      </c>
      <c r="S49" s="111">
        <f>VLOOKUP($D49,Résultats!$B$2:$AX$476,S$5,FALSE)</f>
        <v>0.72755496939999997</v>
      </c>
      <c r="T49" s="120">
        <f>VLOOKUP($D49,Résultats!$B$2:$AX$476,T$5,FALSE)</f>
        <v>0.70014437600000001</v>
      </c>
      <c r="U49" s="120">
        <f>VLOOKUP($D49,Résultats!$B$2:$AX$476,U$5,FALSE)</f>
        <v>0.68946809440000001</v>
      </c>
      <c r="V49" s="120">
        <f>VLOOKUP($D49,Résultats!$B$2:$AX$476,V$5,FALSE)</f>
        <v>0.67571155930000004</v>
      </c>
      <c r="W49" s="120">
        <f>VLOOKUP($D49,Résultats!$B$2:$AX$476,W$5,FALSE)</f>
        <v>0.67175639180000002</v>
      </c>
      <c r="X49" s="3"/>
    </row>
    <row r="50" spans="1:24" x14ac:dyDescent="0.25">
      <c r="A50" s="3"/>
      <c r="B50" s="273"/>
      <c r="C50" s="3" t="s">
        <v>17</v>
      </c>
      <c r="D50" s="3" t="s">
        <v>134</v>
      </c>
      <c r="E50" s="19">
        <f>VLOOKUP($D50,Résultats!$B$2:$AX$476,E$5,FALSE)</f>
        <v>0.2010760788</v>
      </c>
      <c r="F50" s="19">
        <f>VLOOKUP($D50,Résultats!$B$2:$AX$476,F$5,FALSE)</f>
        <v>0.26779979980000002</v>
      </c>
      <c r="G50" s="28">
        <f>VLOOKUP($D50,Résultats!$B$2:$AX$476,G$5,FALSE)</f>
        <v>0.28833147139999998</v>
      </c>
      <c r="H50" s="19">
        <f>VLOOKUP($D50,Résultats!$B$2:$AX$476,H$5,FALSE)</f>
        <v>0.2827486843</v>
      </c>
      <c r="I50" s="111">
        <f>VLOOKUP($D50,Résultats!$B$2:$AX$476,I$5,FALSE)</f>
        <v>0.31503182619999998</v>
      </c>
      <c r="J50" s="28">
        <f>VLOOKUP($D50,Résultats!$B$2:$AX$476,J$5,FALSE)</f>
        <v>0.29273098469999997</v>
      </c>
      <c r="K50" s="19">
        <f>VLOOKUP($D50,Résultats!$B$2:$AX$476,K$5,FALSE)</f>
        <v>0.27951952839999999</v>
      </c>
      <c r="L50" s="19">
        <f>VLOOKUP($D50,Résultats!$B$2:$AX$476,L$5,FALSE)</f>
        <v>0.26939626500000002</v>
      </c>
      <c r="M50" s="19">
        <f>VLOOKUP($D50,Résultats!$B$2:$AX$476,M$5,FALSE)</f>
        <v>0.27207496269999998</v>
      </c>
      <c r="N50" s="111">
        <f>VLOOKUP($D50,Résultats!$B$2:$AX$476,N$5,FALSE)</f>
        <v>0.2741295574</v>
      </c>
      <c r="O50" s="28">
        <f>VLOOKUP($D50,Résultats!$B$2:$AX$476,O$5,FALSE)</f>
        <v>0.27688864730000001</v>
      </c>
      <c r="P50" s="19">
        <f>VLOOKUP($D50,Résultats!$B$2:$AX$476,P$5,FALSE)</f>
        <v>0.27969329500000001</v>
      </c>
      <c r="Q50" s="19">
        <f>VLOOKUP($D50,Résultats!$B$2:$AX$476,Q$5,FALSE)</f>
        <v>0.28216286000000002</v>
      </c>
      <c r="R50" s="19">
        <f>VLOOKUP($D50,Résultats!$B$2:$AX$476,R$5,FALSE)</f>
        <v>0.28439444670000003</v>
      </c>
      <c r="S50" s="111">
        <f>VLOOKUP($D50,Résultats!$B$2:$AX$476,S$5,FALSE)</f>
        <v>0.28657787169999999</v>
      </c>
      <c r="T50" s="120">
        <f>VLOOKUP($D50,Résultats!$B$2:$AX$476,T$5,FALSE)</f>
        <v>0.27694866379999999</v>
      </c>
      <c r="U50" s="120">
        <f>VLOOKUP($D50,Résultats!$B$2:$AX$476,U$5,FALSE)</f>
        <v>0.27370032659999999</v>
      </c>
      <c r="V50" s="120">
        <f>VLOOKUP($D50,Résultats!$B$2:$AX$476,V$5,FALSE)</f>
        <v>0.26965778750000002</v>
      </c>
      <c r="W50" s="120">
        <f>VLOOKUP($D50,Résultats!$B$2:$AX$476,W$5,FALSE)</f>
        <v>0.2686847114</v>
      </c>
      <c r="X50" s="3"/>
    </row>
    <row r="51" spans="1:24" x14ac:dyDescent="0.25">
      <c r="A51" s="3"/>
      <c r="B51" s="274"/>
      <c r="C51" s="7" t="s">
        <v>12</v>
      </c>
      <c r="D51" s="3" t="s">
        <v>135</v>
      </c>
      <c r="E51" s="20">
        <f>VLOOKUP($D51,Résultats!$B$2:$AX$476,E$5,FALSE)</f>
        <v>0.4021521575</v>
      </c>
      <c r="F51" s="20">
        <f>VLOOKUP($D51,Résultats!$B$2:$AX$476,F$5,FALSE)</f>
        <v>1.1208244249999999</v>
      </c>
      <c r="G51" s="113">
        <f>VLOOKUP($D51,Résultats!$B$2:$AX$476,G$5,FALSE)</f>
        <v>1.2433034970000001</v>
      </c>
      <c r="H51" s="20">
        <f>VLOOKUP($D51,Résultats!$B$2:$AX$476,H$5,FALSE)</f>
        <v>1.2314164649999999</v>
      </c>
      <c r="I51" s="114">
        <f>VLOOKUP($D51,Résultats!$B$2:$AX$476,I$5,FALSE)</f>
        <v>2.149266366</v>
      </c>
      <c r="J51" s="113">
        <f>VLOOKUP($D51,Résultats!$B$2:$AX$476,J$5,FALSE)</f>
        <v>2.1393895490000001</v>
      </c>
      <c r="K51" s="20">
        <f>VLOOKUP($D51,Résultats!$B$2:$AX$476,K$5,FALSE)</f>
        <v>2.1848271420000001</v>
      </c>
      <c r="L51" s="20">
        <f>VLOOKUP($D51,Résultats!$B$2:$AX$476,L$5,FALSE)</f>
        <v>2.2488828399999998</v>
      </c>
      <c r="M51" s="20">
        <f>VLOOKUP($D51,Résultats!$B$2:$AX$476,M$5,FALSE)</f>
        <v>2.3342303549999999</v>
      </c>
      <c r="N51" s="114">
        <f>VLOOKUP($D51,Résultats!$B$2:$AX$476,N$5,FALSE)</f>
        <v>2.4140293609999999</v>
      </c>
      <c r="O51" s="113">
        <f>VLOOKUP($D51,Résultats!$B$2:$AX$476,O$5,FALSE)</f>
        <v>2.535593075</v>
      </c>
      <c r="P51" s="20">
        <f>VLOOKUP($D51,Résultats!$B$2:$AX$476,P$5,FALSE)</f>
        <v>2.657503513</v>
      </c>
      <c r="Q51" s="20">
        <f>VLOOKUP($D51,Résultats!$B$2:$AX$476,Q$5,FALSE)</f>
        <v>2.7760644349999999</v>
      </c>
      <c r="R51" s="20">
        <f>VLOOKUP($D51,Résultats!$B$2:$AX$476,R$5,FALSE)</f>
        <v>2.8982778649999998</v>
      </c>
      <c r="S51" s="114">
        <f>VLOOKUP($D51,Résultats!$B$2:$AX$476,S$5,FALSE)</f>
        <v>3.019554775</v>
      </c>
      <c r="T51" s="122">
        <f>VLOOKUP($D51,Résultats!$B$2:$AX$476,T$5,FALSE)</f>
        <v>3.450646705</v>
      </c>
      <c r="U51" s="122">
        <f>VLOOKUP($D51,Résultats!$B$2:$AX$476,U$5,FALSE)</f>
        <v>3.7216379989999999</v>
      </c>
      <c r="V51" s="122">
        <f>VLOOKUP($D51,Résultats!$B$2:$AX$476,V$5,FALSE)</f>
        <v>3.9593104370000001</v>
      </c>
      <c r="W51" s="122">
        <f>VLOOKUP($D51,Résultats!$B$2:$AX$476,W$5,FALSE)</f>
        <v>4.3557828609999998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4.5160549230000004</v>
      </c>
      <c r="G52" s="109">
        <f>VLOOKUP($D52,Résultats!$B$2:$AX$476,G$5,FALSE)</f>
        <v>2.8045923130000001</v>
      </c>
      <c r="H52" s="6">
        <f>VLOOKUP($D52,Résultats!$B$2:$AX$476,H$5,FALSE)</f>
        <v>2.609339109</v>
      </c>
      <c r="I52" s="110">
        <f>VLOOKUP($D52,Résultats!$B$2:$AX$476,I$5,FALSE)</f>
        <v>2.425149958</v>
      </c>
      <c r="J52" s="109">
        <f>VLOOKUP($D52,Résultats!$B$2:$AX$476,J$5,FALSE)</f>
        <v>2.3436324960000001</v>
      </c>
      <c r="K52" s="6">
        <f>VLOOKUP($D52,Résultats!$B$2:$AX$476,K$5,FALSE)</f>
        <v>2.3523154339999999</v>
      </c>
      <c r="L52" s="6">
        <f>VLOOKUP($D52,Résultats!$B$2:$AX$476,L$5,FALSE)</f>
        <v>2.4028277290000002</v>
      </c>
      <c r="M52" s="6">
        <f>VLOOKUP($D52,Résultats!$B$2:$AX$476,M$5,FALSE)</f>
        <v>2.4508784650000002</v>
      </c>
      <c r="N52" s="110">
        <f>VLOOKUP($D52,Résultats!$B$2:$AX$476,N$5,FALSE)</f>
        <v>2.493825808</v>
      </c>
      <c r="O52" s="109">
        <f>VLOOKUP($D52,Résultats!$B$2:$AX$476,O$5,FALSE)</f>
        <v>2.5227511589999998</v>
      </c>
      <c r="P52" s="6">
        <f>VLOOKUP($D52,Résultats!$B$2:$AX$476,P$5,FALSE)</f>
        <v>2.5518461370000001</v>
      </c>
      <c r="Q52" s="6">
        <f>VLOOKUP($D52,Résultats!$B$2:$AX$476,Q$5,FALSE)</f>
        <v>2.5811801029999999</v>
      </c>
      <c r="R52" s="6">
        <f>VLOOKUP($D52,Résultats!$B$2:$AX$476,R$5,FALSE)</f>
        <v>2.6129394920000002</v>
      </c>
      <c r="S52" s="110">
        <f>VLOOKUP($D52,Résultats!$B$2:$AX$476,S$5,FALSE)</f>
        <v>2.6475051230000002</v>
      </c>
      <c r="T52" s="119">
        <f>VLOOKUP($D52,Résultats!$B$2:$AX$476,T$5,FALSE)</f>
        <v>2.825982078</v>
      </c>
      <c r="U52" s="119">
        <f>VLOOKUP($D52,Résultats!$B$2:$AX$476,U$5,FALSE)</f>
        <v>3.0142091949999998</v>
      </c>
      <c r="V52" s="119">
        <f>VLOOKUP($D52,Résultats!$B$2:$AX$476,V$5,FALSE)</f>
        <v>3.1833630749999999</v>
      </c>
      <c r="W52" s="119">
        <f>VLOOKUP($D52,Résultats!$B$2:$AX$476,W$5,FALSE)</f>
        <v>3.3745899019999999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164.93047090019999</v>
      </c>
      <c r="F53" s="9">
        <f>F52+F45+F36+F33</f>
        <v>150.5005746782</v>
      </c>
      <c r="G53" s="29">
        <f t="shared" ref="G53:R53" si="12">G52+G45+G36+G33</f>
        <v>144.8363185035</v>
      </c>
      <c r="H53" s="9">
        <f t="shared" si="12"/>
        <v>142.4455805767</v>
      </c>
      <c r="I53" s="115">
        <f t="shared" si="12"/>
        <v>139.78890789010001</v>
      </c>
      <c r="J53" s="29">
        <f t="shared" si="12"/>
        <v>137.6891574222</v>
      </c>
      <c r="K53" s="9">
        <f t="shared" si="12"/>
        <v>136.5172657743</v>
      </c>
      <c r="L53" s="9">
        <f t="shared" si="12"/>
        <v>135.59835237210001</v>
      </c>
      <c r="M53" s="9">
        <f t="shared" si="12"/>
        <v>134.43855122039997</v>
      </c>
      <c r="N53" s="115">
        <f t="shared" si="12"/>
        <v>133.30132138969998</v>
      </c>
      <c r="O53" s="29">
        <f t="shared" si="12"/>
        <v>132.44384090100002</v>
      </c>
      <c r="P53" s="9">
        <f t="shared" si="12"/>
        <v>131.9984805446</v>
      </c>
      <c r="Q53" s="9">
        <f t="shared" si="12"/>
        <v>131.7810446554</v>
      </c>
      <c r="R53" s="9">
        <f t="shared" si="12"/>
        <v>131.72796445820001</v>
      </c>
      <c r="S53" s="115">
        <f>S52+S45+S36+S33</f>
        <v>131.79707615480001</v>
      </c>
      <c r="T53" s="123">
        <f>T52+T45+T36+T33</f>
        <v>131.8758604057</v>
      </c>
      <c r="U53" s="123">
        <f>U52+U45+U36+U33</f>
        <v>132.36665017320001</v>
      </c>
      <c r="V53" s="123">
        <f>V52+V45+V36+V33</f>
        <v>132.25024556690002</v>
      </c>
      <c r="W53" s="123">
        <f>W52+W45+W36+W33</f>
        <v>132.2101776948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5" zoomScale="77" zoomScaleNormal="77" workbookViewId="0">
      <selection activeCell="L93" sqref="L9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42.587910409999999</v>
      </c>
      <c r="J11" s="8">
        <f>SUM(J12:J13)</f>
        <v>1.1506247913999998</v>
      </c>
      <c r="K11" s="8">
        <f>SUM(K12:K13)</f>
        <v>0.22961361147500001</v>
      </c>
      <c r="L11" s="121">
        <f>SUM(H11:K11)</f>
        <v>43.968148812875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42.940346469999994</v>
      </c>
      <c r="AB11" s="8">
        <v>1.1428389529999998</v>
      </c>
      <c r="AC11" s="8">
        <v>0.22968982344819999</v>
      </c>
      <c r="AD11" s="121">
        <v>44.312875246448193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25.509445329999998</v>
      </c>
      <c r="J12" s="19">
        <f>VLOOKUP(F12,Résultats!$B$2:$AX$476,'T energie vecteurs'!F5,FALSE)</f>
        <v>1.5525431399999999E-2</v>
      </c>
      <c r="K12" s="19">
        <f>VLOOKUP(G12,Résultats!$B$2:$AX$476,'T energie vecteurs'!F5,FALSE)</f>
        <v>1.8043174999999999E-5</v>
      </c>
      <c r="L12" s="120">
        <f t="shared" ref="L12:L20" si="0">SUM(H12:K12)</f>
        <v>25.524988804574999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25.519025599999999</v>
      </c>
      <c r="AB12" s="19">
        <v>1.5525242999999999E-2</v>
      </c>
      <c r="AC12" s="19">
        <v>1.7687848200000001E-5</v>
      </c>
      <c r="AD12" s="120">
        <v>25.534568530848198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19">
        <f>VLOOKUP(E13,Résultats!$B$2:$AX$476,'T energie vecteurs'!F5,FALSE)</f>
        <v>17.078465080000001</v>
      </c>
      <c r="J13" s="19">
        <f>VLOOKUP(F13,Résultats!$B$2:$AX$476,'T energie vecteurs'!F5,FALSE)</f>
        <v>1.1350993599999999</v>
      </c>
      <c r="K13" s="19">
        <f>VLOOKUP(G13,Résultats!$B$2:$AX$476,'T energie vecteurs'!F5,FALSE)</f>
        <v>0.2295955683</v>
      </c>
      <c r="L13" s="120">
        <f t="shared" si="0"/>
        <v>18.443160008299998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17.421320869999999</v>
      </c>
      <c r="AB13" s="19">
        <v>1.1273137099999999</v>
      </c>
      <c r="AC13" s="19">
        <v>0.22967213559999999</v>
      </c>
      <c r="AD13" s="120">
        <v>18.778306715599999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0.28931107020000002</v>
      </c>
      <c r="I14" s="8">
        <f>VLOOKUP(E14,Résultats!$B$2:$AX$476,'T energie vecteurs'!F5,FALSE)</f>
        <v>7.158045693</v>
      </c>
      <c r="J14" s="8">
        <f>VLOOKUP(F14,Résultats!$B$2:$AX$476,'T energie vecteurs'!F5,FALSE)</f>
        <v>13.86416766</v>
      </c>
      <c r="K14" s="8">
        <f>VLOOKUP(G14,Résultats!$B$2:$AX$476,'T energie vecteurs'!F5,FALSE)+5</f>
        <v>20.753684329999999</v>
      </c>
      <c r="L14" s="121">
        <f>SUM(H14:K14)</f>
        <v>42.065208753199997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0.29081850990000002</v>
      </c>
      <c r="AA14" s="8">
        <v>7.2384933089999999</v>
      </c>
      <c r="AB14" s="8">
        <v>13.80466021</v>
      </c>
      <c r="AC14" s="8">
        <v>20.926065819999998</v>
      </c>
      <c r="AD14" s="121">
        <v>42.260037848899998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4.1478102039999998</v>
      </c>
      <c r="J15" s="8">
        <f>VLOOKUP(F15,Résultats!$B$2:$AX$476,'T energie vecteurs'!F5,FALSE)</f>
        <v>12.715647819999999</v>
      </c>
      <c r="K15" s="8">
        <f>VLOOKUP(G15,Résultats!$B$2:$AX$476,'T energie vecteurs'!F5,FALSE)</f>
        <v>8.4946715590000004</v>
      </c>
      <c r="L15" s="264">
        <f t="shared" si="0"/>
        <v>25.358129583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4.1037055330000003</v>
      </c>
      <c r="AB15" s="8">
        <v>12.38240854</v>
      </c>
      <c r="AC15" s="8">
        <v>8.4716890649999996</v>
      </c>
      <c r="AD15" s="121">
        <v>24.957803137999999</v>
      </c>
    </row>
    <row r="16" spans="1:30" x14ac:dyDescent="0.25">
      <c r="C16" s="176" t="s">
        <v>23</v>
      </c>
      <c r="H16" s="8">
        <f>SUM(H17:H19)</f>
        <v>5.1800291711000002</v>
      </c>
      <c r="I16" s="8">
        <f>SUM(I17:I19)</f>
        <v>19.326684520000001</v>
      </c>
      <c r="J16" s="8">
        <f>SUM(J17:J19)</f>
        <v>10.6891182918</v>
      </c>
      <c r="K16" s="8">
        <f>SUM(K17:K19)</f>
        <v>13.410608275200001</v>
      </c>
      <c r="L16" s="121">
        <f>SUM(H16:K16)</f>
        <v>48.606440258100008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5.257532586</v>
      </c>
      <c r="AA16" s="8">
        <v>19.498729675</v>
      </c>
      <c r="AB16" s="8">
        <v>10.578639604299999</v>
      </c>
      <c r="AC16" s="8">
        <v>13.4677171918</v>
      </c>
      <c r="AD16" s="121">
        <v>48.802619057099996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4.2267438530000003</v>
      </c>
      <c r="I17" s="19">
        <f>VLOOKUP(E17,Résultats!$B$2:$AX$476,'T energie vecteurs'!F5,FALSE)</f>
        <v>15.25886041</v>
      </c>
      <c r="J17" s="19">
        <f>VLOOKUP(F17,Résultats!$B$2:$AX$476,'T energie vecteurs'!F5,FALSE)</f>
        <v>10.39332609</v>
      </c>
      <c r="K17" s="19">
        <f>VLOOKUP(G17,Résultats!$B$2:$AX$476,'T energie vecteurs'!F5,FALSE)</f>
        <v>11.374752600000001</v>
      </c>
      <c r="L17" s="120">
        <f t="shared" si="0"/>
        <v>41.253682953000002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4.3030694350000003</v>
      </c>
      <c r="AA17" s="19">
        <v>15.40449461</v>
      </c>
      <c r="AB17" s="19">
        <v>10.28540381</v>
      </c>
      <c r="AC17" s="19">
        <v>11.43147104</v>
      </c>
      <c r="AD17" s="120">
        <v>41.424438895000002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0.95328531809999995</v>
      </c>
      <c r="I18" s="19">
        <f>VLOOKUP(E18,Résultats!$B$2:$AX$476,'T energie vecteurs'!F5,FALSE)</f>
        <v>1.8455510660000001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1.698516344</v>
      </c>
      <c r="L18" s="120">
        <f t="shared" si="0"/>
        <v>4.4973527281000001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0.95446315100000001</v>
      </c>
      <c r="AA18" s="19">
        <v>1.8460038540000001</v>
      </c>
      <c r="AB18" s="19">
        <v>0</v>
      </c>
      <c r="AC18" s="19">
        <v>1.6967162600000001</v>
      </c>
      <c r="AD18" s="120">
        <v>4.4971832650000003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2.222273044</v>
      </c>
      <c r="J19" s="19">
        <f>VLOOKUP(F19,Résultats!$B$2:$AX$476,'T energie vecteurs'!F5,FALSE)</f>
        <v>0.29579220179999999</v>
      </c>
      <c r="K19" s="19">
        <f>VLOOKUP(G19,Résultats!$B$2:$AX$476,'T energie vecteurs'!F5,FALSE)</f>
        <v>0.33733933119999998</v>
      </c>
      <c r="L19" s="120">
        <f t="shared" si="0"/>
        <v>2.8554045769999998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2.2482312109999998</v>
      </c>
      <c r="AB19" s="19">
        <v>0.29323579430000002</v>
      </c>
      <c r="AC19" s="19">
        <v>0.33952989179999998</v>
      </c>
      <c r="AD19" s="120">
        <v>2.8809968970999997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5.4693402413000003</v>
      </c>
      <c r="I20" s="9">
        <f>SUM(I11,I14:I16)</f>
        <v>73.220450827000008</v>
      </c>
      <c r="J20" s="9">
        <f>SUM(J11,J14:J16)</f>
        <v>38.419558563199999</v>
      </c>
      <c r="K20" s="9">
        <f>SUM(K11,K14:K16)</f>
        <v>42.888577775675003</v>
      </c>
      <c r="L20" s="123">
        <f t="shared" si="0"/>
        <v>159.99792740717501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5.5483510959000002</v>
      </c>
      <c r="AA20" s="9">
        <v>73.781274986999989</v>
      </c>
      <c r="AB20" s="9">
        <v>37.908547307299997</v>
      </c>
      <c r="AC20" s="9">
        <v>43.0951619002482</v>
      </c>
      <c r="AD20" s="123">
        <v>160.33333529044819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42.385726930000004</v>
      </c>
      <c r="J24" s="8">
        <f>SUM(J25:J26)</f>
        <v>1.3776078772</v>
      </c>
      <c r="K24" s="8">
        <f>SUM(K25:K26)</f>
        <v>0.20001274908700001</v>
      </c>
      <c r="L24" s="121">
        <f t="shared" ref="L24:L33" si="3">SUM(H24:K24)</f>
        <v>43.963347556287005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43.81074735</v>
      </c>
      <c r="AB24" s="8">
        <v>1.3125570342000001</v>
      </c>
      <c r="AC24" s="8">
        <v>0.19112511130259999</v>
      </c>
      <c r="AD24" s="121">
        <v>45.314429495502594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24.279479160000001</v>
      </c>
      <c r="J25" s="19">
        <f>VLOOKUP(F25,Résultats!$B$2:$AX$476,'T energie vecteurs'!I5,FALSE)</f>
        <v>5.5309716199999998E-2</v>
      </c>
      <c r="K25" s="19">
        <f>VLOOKUP(G51,Résultats!$B$2:$AX$476,'T energie vecteurs'!I5,FALSE)</f>
        <v>2.9853586999999999E-5</v>
      </c>
      <c r="L25" s="120">
        <f t="shared" si="3"/>
        <v>24.334818729787003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24.403256819999999</v>
      </c>
      <c r="AB25" s="19">
        <v>5.6292612200000001E-2</v>
      </c>
      <c r="AC25" s="19">
        <v>2.8580802600000001E-5</v>
      </c>
      <c r="AD25" s="120">
        <v>24.459578013002599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18.10624777</v>
      </c>
      <c r="J26" s="19">
        <f>VLOOKUP(F26,Résultats!$B$2:$AX$476,'T energie vecteurs'!I5,FALSE)</f>
        <v>1.322298161</v>
      </c>
      <c r="K26" s="19">
        <f>VLOOKUP(G26,Résultats!$B$2:$AX$476,'T energie vecteurs'!I5,FALSE)</f>
        <v>0.19998289550000001</v>
      </c>
      <c r="L26" s="120">
        <f t="shared" si="3"/>
        <v>19.628528826499998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19.40749053</v>
      </c>
      <c r="AB26" s="19">
        <v>1.2562644220000001</v>
      </c>
      <c r="AC26" s="19">
        <v>0.1910965305</v>
      </c>
      <c r="AD26" s="120">
        <v>20.854851482500003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0.25677718290000001</v>
      </c>
      <c r="I27" s="8">
        <f>VLOOKUP(E27,Résultats!$B$2:$AX$476,'T energie vecteurs'!I5,FALSE)</f>
        <v>6.299959372</v>
      </c>
      <c r="J27" s="8">
        <f>VLOOKUP(F27,Résultats!$B$2:$AX$476,'T energie vecteurs'!I5,FALSE)</f>
        <v>14.221892179999999</v>
      </c>
      <c r="K27" s="8">
        <f>VLOOKUP(G27,Résultats!$B$2:$AX$476,'T energie vecteurs'!I5,FALSE)+6</f>
        <v>19.61373309</v>
      </c>
      <c r="L27" s="121">
        <f t="shared" si="3"/>
        <v>40.3923618249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0.26094216329999997</v>
      </c>
      <c r="AA27" s="8">
        <v>6.8810767549999996</v>
      </c>
      <c r="AB27" s="8">
        <v>13.839617629999999</v>
      </c>
      <c r="AC27" s="8">
        <v>20.020133960000003</v>
      </c>
      <c r="AD27" s="121">
        <v>41.001770508299998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3.104667471</v>
      </c>
      <c r="J28" s="8">
        <f>VLOOKUP(F28,Résultats!$B$2:$AX$476,'T energie vecteurs'!I5,FALSE)</f>
        <v>12.02056842</v>
      </c>
      <c r="K28" s="8">
        <f>VLOOKUP(G28,Résultats!$B$2:$AX$476,'T energie vecteurs'!I5,FALSE)</f>
        <v>6.867239241</v>
      </c>
      <c r="L28" s="121">
        <f t="shared" si="3"/>
        <v>21.992475131999999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2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3.2045910860000002</v>
      </c>
      <c r="AB28" s="8">
        <v>11.647238359999999</v>
      </c>
      <c r="AC28" s="8">
        <v>7.0628624279999999</v>
      </c>
      <c r="AD28" s="121">
        <v>21.914691873999999</v>
      </c>
    </row>
    <row r="29" spans="2:30" x14ac:dyDescent="0.25">
      <c r="C29" s="176" t="s">
        <v>23</v>
      </c>
      <c r="H29" s="8">
        <f>SUM(H30:H32)</f>
        <v>3.0672981205999998</v>
      </c>
      <c r="I29" s="8">
        <f>SUM(I30:I32)</f>
        <v>16.590222186000002</v>
      </c>
      <c r="J29" s="8">
        <f>SUM(J30:J32)</f>
        <v>10.127556219200001</v>
      </c>
      <c r="K29" s="8">
        <f>SUM(K30:K32)</f>
        <v>14.552758772999999</v>
      </c>
      <c r="L29" s="121">
        <f t="shared" si="3"/>
        <v>44.337835298800002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3.1266942251999996</v>
      </c>
      <c r="AA29" s="8">
        <v>17.182393933</v>
      </c>
      <c r="AB29" s="8">
        <v>9.6269213002000011</v>
      </c>
      <c r="AC29" s="8">
        <v>14.632277189</v>
      </c>
      <c r="AD29" s="121">
        <v>44.568286647400001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2.1683727749999999</v>
      </c>
      <c r="I30" s="19">
        <f>VLOOKUP(E30,Résultats!$B$2:$AX$476,'T energie vecteurs'!I5,FALSE)</f>
        <v>12.250157870000001</v>
      </c>
      <c r="J30" s="19">
        <f>VLOOKUP(F30,Résultats!$B$2:$AX$476,'T energie vecteurs'!I5,FALSE)</f>
        <v>9.8180136640000004</v>
      </c>
      <c r="K30" s="19">
        <f>VLOOKUP(G30,Résultats!$B$2:$AX$476,'T energie vecteurs'!I5,FALSE)</f>
        <v>12.20225454</v>
      </c>
      <c r="L30" s="120">
        <f t="shared" si="3"/>
        <v>36.438798849000001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2.2208338639999998</v>
      </c>
      <c r="AA30" s="19">
        <v>12.67571616</v>
      </c>
      <c r="AB30" s="19">
        <v>9.3352614050000007</v>
      </c>
      <c r="AC30" s="19">
        <v>12.295267620000001</v>
      </c>
      <c r="AD30" s="120">
        <v>36.527079049000001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0.89892534560000004</v>
      </c>
      <c r="I31" s="19">
        <f>VLOOKUP(E31,Résultats!$B$2:$AX$476,'T energie vecteurs'!I5,FALSE)</f>
        <v>1.9690241369999999</v>
      </c>
      <c r="J31" s="19">
        <f>VLOOKUP(F31,Résultats!$B$2:$AX$476,'T energie vecteurs'!I5,FALSE)</f>
        <v>0</v>
      </c>
      <c r="K31" s="19">
        <f>VLOOKUP(G31,Résultats!$B$2:$AX$476,'T energie vecteurs'!I5,FALSE)</f>
        <v>2.0291624499999998</v>
      </c>
      <c r="L31" s="120">
        <f t="shared" si="3"/>
        <v>4.8971119325999997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0.90586036120000002</v>
      </c>
      <c r="AA31" s="19">
        <v>1.9609193220000001</v>
      </c>
      <c r="AB31" s="19">
        <v>0</v>
      </c>
      <c r="AC31" s="19">
        <v>2.0196656009999998</v>
      </c>
      <c r="AD31" s="120">
        <v>4.8864452841999997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2.371040179</v>
      </c>
      <c r="J32" s="19">
        <f>VLOOKUP(F32,Résultats!$B$2:$AX$476,'T energie vecteurs'!I5,FALSE)</f>
        <v>0.30954255520000001</v>
      </c>
      <c r="K32" s="19">
        <f>VLOOKUP(G32,Résultats!$B$2:$AX$476,'T energie vecteurs'!I5,FALSE)</f>
        <v>0.32134178299999999</v>
      </c>
      <c r="L32" s="120">
        <f t="shared" si="3"/>
        <v>3.0019245172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2.5457584510000002</v>
      </c>
      <c r="AB32" s="19">
        <v>0.29165989520000002</v>
      </c>
      <c r="AC32" s="19">
        <v>0.31734396799999998</v>
      </c>
      <c r="AD32" s="120">
        <v>3.1547623142000001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3.3240753034999999</v>
      </c>
      <c r="I33" s="9">
        <f>SUM(I24,I27:I29)</f>
        <v>68.380575959000012</v>
      </c>
      <c r="J33" s="9">
        <f>SUM(J24,J27:J29)</f>
        <v>37.747624696400003</v>
      </c>
      <c r="K33" s="9">
        <f>SUM(K24,K27:K29)</f>
        <v>41.233743853086999</v>
      </c>
      <c r="L33" s="123">
        <f t="shared" si="3"/>
        <v>150.68601981198699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3.3876363884999998</v>
      </c>
      <c r="AA33" s="9">
        <v>71.078809124000003</v>
      </c>
      <c r="AB33" s="9">
        <v>36.426334324400003</v>
      </c>
      <c r="AC33" s="9">
        <v>41.906398688302602</v>
      </c>
      <c r="AD33" s="123">
        <v>152.79917852520259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39.896312899999998</v>
      </c>
      <c r="J37" s="8">
        <f>SUM(J38:J39)</f>
        <v>1.5765931648</v>
      </c>
      <c r="K37" s="8">
        <f>SUM(K38:K39)</f>
        <v>0.1992909349948</v>
      </c>
      <c r="L37" s="121">
        <f t="shared" ref="L37:L46" si="6">SUM(H37:K37)</f>
        <v>41.672196999794799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42.266854639999998</v>
      </c>
      <c r="AB37" s="8">
        <v>1.6502458994</v>
      </c>
      <c r="AC37" s="8">
        <v>0.1948563592043</v>
      </c>
      <c r="AD37" s="121">
        <v>44.111956898604298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22.450305279999998</v>
      </c>
      <c r="J38" s="19">
        <f>VLOOKUP(F38,Résultats!$B$2:$AX$476,'T energie vecteurs'!N5,FALSE)</f>
        <v>0.32033263280000002</v>
      </c>
      <c r="K38" s="19">
        <f>VLOOKUP(G51,Résultats!$B$2:$AX$476,'T energie vecteurs'!N5,FALSE)</f>
        <v>4.6683094799999997E-5</v>
      </c>
      <c r="L38" s="120">
        <f t="shared" si="6"/>
        <v>22.770684595894799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22.679099829999998</v>
      </c>
      <c r="AB38" s="19">
        <v>0.32307967139999999</v>
      </c>
      <c r="AC38" s="19">
        <v>4.2862804299999998E-5</v>
      </c>
      <c r="AD38" s="120">
        <v>23.002222364204297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17.44600762</v>
      </c>
      <c r="J39" s="19">
        <f>VLOOKUP(F39,Résultats!$B$2:$AX$476,'T energie vecteurs'!N5,FALSE)</f>
        <v>1.256260532</v>
      </c>
      <c r="K39" s="19">
        <f>VLOOKUP(G39,Résultats!$B$2:$AX$476,'T energie vecteurs'!N5,FALSE)</f>
        <v>0.1992442519</v>
      </c>
      <c r="L39" s="120">
        <f t="shared" si="6"/>
        <v>18.9015124039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19.58775481</v>
      </c>
      <c r="AB39" s="19">
        <v>1.3271662280000001</v>
      </c>
      <c r="AC39" s="19">
        <v>0.19481349640000001</v>
      </c>
      <c r="AD39" s="120">
        <v>21.109734534399998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0.207586821</v>
      </c>
      <c r="I40" s="263">
        <f>VLOOKUP(E40,Résultats!$B$2:$AX$476,'T energie vecteurs'!N5,FALSE)</f>
        <v>5.7359988370000003</v>
      </c>
      <c r="J40" s="263">
        <f>VLOOKUP(F40,Résultats!$B$2:$AX$476,'T energie vecteurs'!N5,FALSE)</f>
        <v>13.591602200000001</v>
      </c>
      <c r="K40" s="263">
        <f>VLOOKUP(G40,Résultats!$B$2:$AX$476,'T energie vecteurs'!N5,FALSE)+8</f>
        <v>20.155699479999999</v>
      </c>
      <c r="L40" s="264">
        <f t="shared" si="6"/>
        <v>39.690887337999996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0.22134412140000001</v>
      </c>
      <c r="AA40" s="263">
        <v>5.9733699419999997</v>
      </c>
      <c r="AB40" s="263">
        <v>14.0711105</v>
      </c>
      <c r="AC40" s="263">
        <v>20.292573949999998</v>
      </c>
      <c r="AD40" s="264">
        <v>40.558398513399993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3.139990799</v>
      </c>
      <c r="J41" s="8">
        <f>VLOOKUP(F41,Résultats!$B$2:$AX$476,'T energie vecteurs'!N5,FALSE)</f>
        <v>11.66539034</v>
      </c>
      <c r="K41" s="8">
        <f>VLOOKUP(G41,Résultats!$B$2:$AX$476,'T energie vecteurs'!N5,FALSE)</f>
        <v>6.365410851</v>
      </c>
      <c r="L41" s="121">
        <f t="shared" si="6"/>
        <v>21.170791989999998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2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2.9047526530000001</v>
      </c>
      <c r="AB41" s="8">
        <v>10.43412191</v>
      </c>
      <c r="AC41" s="8">
        <v>5.4947491529999999</v>
      </c>
      <c r="AD41" s="121">
        <v>18.833623716000002</v>
      </c>
    </row>
    <row r="42" spans="3:30" x14ac:dyDescent="0.25">
      <c r="C42" s="176" t="s">
        <v>23</v>
      </c>
      <c r="H42" s="8">
        <f>SUM(H43:H45)</f>
        <v>3.1765278912000001</v>
      </c>
      <c r="I42" s="8">
        <f>SUM(I43:I45)</f>
        <v>16.647723854999999</v>
      </c>
      <c r="J42" s="8">
        <f>SUM(J43:J45)</f>
        <v>9.7330656213999909</v>
      </c>
      <c r="K42" s="8">
        <f>SUM(K43:K45)</f>
        <v>14.034173713700001</v>
      </c>
      <c r="L42" s="121">
        <f t="shared" si="6"/>
        <v>43.591491081299992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3.1660290659000001</v>
      </c>
      <c r="AA42" s="8">
        <v>17.310522624000001</v>
      </c>
      <c r="AB42" s="8">
        <v>9.9263342210000012</v>
      </c>
      <c r="AC42" s="8">
        <v>13.917316500800002</v>
      </c>
      <c r="AD42" s="121">
        <v>44.320202411700002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2.2862389869999999</v>
      </c>
      <c r="I43" s="19">
        <f>VLOOKUP(E43,Résultats!$B$2:$AX$476,'T energie vecteurs'!N5,FALSE)</f>
        <v>12.32841011</v>
      </c>
      <c r="J43" s="19">
        <f>VLOOKUP(F43,Résultats!$B$2:$AX$476,'T energie vecteurs'!N5,FALSE)</f>
        <v>9.4411129519999903</v>
      </c>
      <c r="K43" s="19">
        <f>VLOOKUP(G43,Résultats!$B$2:$AX$476,'T energie vecteurs'!N5,FALSE)</f>
        <v>11.75402923</v>
      </c>
      <c r="L43" s="120">
        <f t="shared" si="6"/>
        <v>35.809791278999995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2.2575440000000002</v>
      </c>
      <c r="AA43" s="19">
        <v>12.75530124</v>
      </c>
      <c r="AB43" s="19">
        <v>9.6094787490000009</v>
      </c>
      <c r="AC43" s="19">
        <v>11.630092790000001</v>
      </c>
      <c r="AD43" s="120">
        <v>36.252416779000001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0.89028890419999995</v>
      </c>
      <c r="I44" s="19">
        <f>VLOOKUP(E44,Résultats!$B$2:$AX$476,'T energie vecteurs'!N5,FALSE)</f>
        <v>1.9693746839999999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1.964382426</v>
      </c>
      <c r="L44" s="120">
        <f t="shared" si="6"/>
        <v>4.8240460142000003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0.9084850659</v>
      </c>
      <c r="AA44" s="19">
        <v>1.9687276039999999</v>
      </c>
      <c r="AB44" s="19">
        <v>0</v>
      </c>
      <c r="AC44" s="19">
        <v>1.963028566</v>
      </c>
      <c r="AD44" s="120">
        <v>4.8402412358999998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2.3499390610000002</v>
      </c>
      <c r="J45" s="19">
        <f>VLOOKUP(F45,Résultats!$B$2:$AX$476,'T energie vecteurs'!N5,FALSE)</f>
        <v>0.29195266939999998</v>
      </c>
      <c r="K45" s="19">
        <f>VLOOKUP(G45,Résultats!$B$2:$AX$476,'T energie vecteurs'!N5,FALSE)</f>
        <v>0.31576205769999999</v>
      </c>
      <c r="L45" s="120">
        <f t="shared" si="6"/>
        <v>2.9576537881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2.5864937800000001</v>
      </c>
      <c r="AB45" s="19">
        <v>0.31685547200000003</v>
      </c>
      <c r="AC45" s="19">
        <v>0.3241951448</v>
      </c>
      <c r="AD45" s="120">
        <v>3.2275443967999999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3.3841147122000002</v>
      </c>
      <c r="I46" s="9">
        <f>SUM(I37,I40:I42)</f>
        <v>65.420026390999993</v>
      </c>
      <c r="J46" s="9">
        <f>SUM(J37,J40:J42)</f>
        <v>36.566651326199988</v>
      </c>
      <c r="K46" s="9">
        <f>SUM(K37,K40:K42)</f>
        <v>40.754574979694802</v>
      </c>
      <c r="L46" s="123">
        <f t="shared" si="6"/>
        <v>146.12536740909479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3.3873731873000001</v>
      </c>
      <c r="AA46" s="9">
        <v>68.455499859</v>
      </c>
      <c r="AB46" s="9">
        <v>36.081812530400001</v>
      </c>
      <c r="AC46" s="9">
        <v>39.899495963004298</v>
      </c>
      <c r="AD46" s="123">
        <v>147.82418153970428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37.96112961</v>
      </c>
      <c r="J50" s="8">
        <f>SUM(J51:J52)</f>
        <v>2.0858189417999999</v>
      </c>
      <c r="K50" s="8">
        <f>SUM(K51:K52)</f>
        <v>0.2134919016988</v>
      </c>
      <c r="L50" s="121">
        <f>SUM(H50:K50)</f>
        <v>40.260440453498802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40.390185649999999</v>
      </c>
      <c r="AB50" s="8">
        <v>2.133805502</v>
      </c>
      <c r="AC50" s="8">
        <v>0.1984685271803</v>
      </c>
      <c r="AD50" s="121">
        <v>42.722459679180304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20.29163848</v>
      </c>
      <c r="J51" s="19">
        <f>VLOOKUP(F51,Résultats!$B$2:$AX$476,'T energie vecteurs'!S5,FALSE)</f>
        <v>0.80353013679999996</v>
      </c>
      <c r="K51" s="19">
        <f>VLOOKUP(G51,Résultats!$B$2:$AX$476,'T energie vecteurs'!S5,FALSE)</f>
        <v>6.2545298800000006E-5</v>
      </c>
      <c r="L51" s="120">
        <f t="shared" ref="L51:L58" si="9">SUM(H51:K51)</f>
        <v>21.095231162098798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20.510934450000001</v>
      </c>
      <c r="AB51" s="19">
        <v>0.80845753899999995</v>
      </c>
      <c r="AC51" s="19">
        <v>5.7797780299999998E-5</v>
      </c>
      <c r="AD51" s="120">
        <v>21.3194497867803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17.669491130000001</v>
      </c>
      <c r="J52" s="19">
        <f>VLOOKUP(F52,Résultats!$B$2:$AX$476,'T energie vecteurs'!S5,FALSE)</f>
        <v>1.2822888050000001</v>
      </c>
      <c r="K52" s="19">
        <f>VLOOKUP(G52,Résultats!$B$2:$AX$476,'T energie vecteurs'!S5,FALSE)</f>
        <v>0.21342935639999999</v>
      </c>
      <c r="L52" s="120">
        <f t="shared" si="9"/>
        <v>19.1652092914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19.879251199999999</v>
      </c>
      <c r="AB52" s="19">
        <v>1.325347963</v>
      </c>
      <c r="AC52" s="19">
        <v>0.19841072940000001</v>
      </c>
      <c r="AD52" s="120">
        <v>21.403009892399997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0.17223189750000001</v>
      </c>
      <c r="I53" s="263">
        <f>VLOOKUP(E53,Résultats!$B$2:$AX$476,'T energie vecteurs'!S5,FALSE)</f>
        <v>4.9642626019999998</v>
      </c>
      <c r="J53" s="263">
        <f>VLOOKUP(F53,Résultats!$B$2:$AX$476,'T energie vecteurs'!S5,FALSE)</f>
        <v>13.347036279999999</v>
      </c>
      <c r="K53" s="263">
        <f>VLOOKUP(G53,Résultats!$B$2:$AX$476,'T energie vecteurs'!S5,FALSE)+8</f>
        <v>19.068556010000002</v>
      </c>
      <c r="L53" s="264">
        <f>SUM(H53:K53)</f>
        <v>37.552086789500002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0.17729283870000001</v>
      </c>
      <c r="AA53" s="263">
        <v>5.3176725319999996</v>
      </c>
      <c r="AB53" s="263">
        <v>13.585260460000001</v>
      </c>
      <c r="AC53" s="263">
        <v>18.719105989999999</v>
      </c>
      <c r="AD53" s="264">
        <v>37.799331820700004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2.7893966149999998</v>
      </c>
      <c r="J54" s="8">
        <f>VLOOKUP(F54,Résultats!$B$2:$AX$476,'T energie vecteurs'!S5,FALSE)</f>
        <v>12.2157176</v>
      </c>
      <c r="K54" s="8">
        <f>VLOOKUP(G54,Résultats!$B$2:$AX$476,'T energie vecteurs'!S5,FALSE)</f>
        <v>6.5676991899999999</v>
      </c>
      <c r="L54" s="121">
        <f t="shared" si="9"/>
        <v>21.572813404999998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3.152993135</v>
      </c>
      <c r="AB54" s="8">
        <v>10.325360910000001</v>
      </c>
      <c r="AC54" s="8">
        <v>5.3214900619999996</v>
      </c>
      <c r="AD54" s="121">
        <v>18.799844106999998</v>
      </c>
    </row>
    <row r="55" spans="2:30" x14ac:dyDescent="0.25">
      <c r="C55" s="176" t="s">
        <v>23</v>
      </c>
      <c r="H55" s="244">
        <f>SUM(H56:H58)</f>
        <v>3.4029807248999999</v>
      </c>
      <c r="I55" s="244">
        <f>SUM(I56:I58)</f>
        <v>17.235957491000001</v>
      </c>
      <c r="J55" s="8">
        <f>SUM(J56:J58)</f>
        <v>10.1666888531</v>
      </c>
      <c r="K55" s="244">
        <f>SUM(K56:K58)</f>
        <v>14.704987317300001</v>
      </c>
      <c r="L55" s="121">
        <f t="shared" si="9"/>
        <v>45.510614386300006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3.4741065121000001</v>
      </c>
      <c r="AA55" s="244">
        <v>18.794247899000002</v>
      </c>
      <c r="AB55" s="8">
        <v>10.4101229952</v>
      </c>
      <c r="AC55" s="244">
        <v>14.268690501900002</v>
      </c>
      <c r="AD55" s="121">
        <v>46.947167908200008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2.475273225</v>
      </c>
      <c r="I56" s="19">
        <f>VLOOKUP(E56,Résultats!$B$2:$AX$476,'T energie vecteurs'!S5,FALSE)</f>
        <v>12.66727144</v>
      </c>
      <c r="J56" s="19">
        <f>VLOOKUP(F56,Résultats!$B$2:$AX$476,'T energie vecteurs'!S5,FALSE)</f>
        <v>9.8604797370000004</v>
      </c>
      <c r="K56" s="19">
        <f>VLOOKUP(G56,Résultats!$B$2:$AX$476,'T energie vecteurs'!S5,FALSE)</f>
        <v>12.28962662</v>
      </c>
      <c r="L56" s="120">
        <f t="shared" si="9"/>
        <v>37.292651022000001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2.5241483530000002</v>
      </c>
      <c r="AA56" s="19">
        <v>13.97189567</v>
      </c>
      <c r="AB56" s="19">
        <v>10.09228383</v>
      </c>
      <c r="AC56" s="19">
        <v>11.89737603</v>
      </c>
      <c r="AD56" s="120">
        <v>38.485703882999999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0.92770749990000001</v>
      </c>
      <c r="I57" s="19">
        <f>VLOOKUP(E57,Résultats!$B$2:$AX$476,'T energie vecteurs'!S5,FALSE)</f>
        <v>2.0964345139999998</v>
      </c>
      <c r="J57" s="19">
        <f>VLOOKUP(F57,Résultats!$B$2:$AX$476,'T energie vecteurs'!S5,FALSE)</f>
        <v>0</v>
      </c>
      <c r="K57" s="19">
        <f>VLOOKUP(G57,Résultats!$B$2:$AX$476,'T energie vecteurs'!S5,FALSE)</f>
        <v>2.074736863</v>
      </c>
      <c r="L57" s="120">
        <f>SUM(H57:K57)</f>
        <v>5.0988788768999997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0.94995815910000003</v>
      </c>
      <c r="AA57" s="19">
        <v>2.1054161730000001</v>
      </c>
      <c r="AB57" s="19">
        <v>0</v>
      </c>
      <c r="AC57" s="19">
        <v>2.0428117800000001</v>
      </c>
      <c r="AD57" s="120">
        <v>5.0981861121000005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2.472251537</v>
      </c>
      <c r="J58" s="19">
        <f>VLOOKUP(F58,Résultats!$B$2:$AX$476,'T energie vecteurs'!S5,FALSE)</f>
        <v>0.30620911610000001</v>
      </c>
      <c r="K58" s="19">
        <f>VLOOKUP(G58,Résultats!$B$2:$AX$476,'T energie vecteurs'!S5,FALSE)</f>
        <v>0.34062383429999998</v>
      </c>
      <c r="L58" s="120">
        <f t="shared" si="9"/>
        <v>3.1190844873999999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2.7169360560000002</v>
      </c>
      <c r="AB58" s="19">
        <v>0.3178391652</v>
      </c>
      <c r="AC58" s="19">
        <v>0.32850269189999998</v>
      </c>
      <c r="AD58" s="120">
        <v>3.3632779131000001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3.5752126224</v>
      </c>
      <c r="I59" s="9">
        <f>SUM(I50,I53:I55)</f>
        <v>62.950746318</v>
      </c>
      <c r="J59" s="9">
        <f>SUM(J50,J53:J55)</f>
        <v>37.8152616749</v>
      </c>
      <c r="K59" s="9">
        <f>SUM(K50,K53:K55)</f>
        <v>40.554734418998798</v>
      </c>
      <c r="L59" s="123">
        <f>SUM(H59:K59)</f>
        <v>144.89595503429879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3.6513993508000002</v>
      </c>
      <c r="AA59" s="9">
        <v>67.655099215999996</v>
      </c>
      <c r="AB59" s="9">
        <v>36.454549867200001</v>
      </c>
      <c r="AC59" s="9">
        <v>38.507755081080298</v>
      </c>
      <c r="AD59" s="123">
        <v>146.26880351508029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35.112127899999997</v>
      </c>
      <c r="J63" s="8">
        <f>SUM(J64:J65)</f>
        <v>2.977627756</v>
      </c>
      <c r="K63" s="8">
        <f>SUM(K64:K65)</f>
        <v>0.59430595259769992</v>
      </c>
      <c r="L63" s="121">
        <f t="shared" ref="L63:L72" si="12">SUM(H63:K63)</f>
        <v>38.684061608597695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37.663261509999998</v>
      </c>
      <c r="AB63" s="8">
        <v>2.968369633</v>
      </c>
      <c r="AC63" s="8">
        <v>0.567543452522</v>
      </c>
      <c r="AD63" s="121">
        <v>41.199174595522003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17.643451679999998</v>
      </c>
      <c r="J64" s="59">
        <f>VLOOKUP(F64,Résultats!$B$2:$AX$476,'T energie vecteurs'!T5,FALSE)</f>
        <v>1.5907133579999999</v>
      </c>
      <c r="K64" s="19">
        <f>VLOOKUP(G64,Résultats!$B$2:$AX$476,'T energie vecteurs'!T5,FALSE)</f>
        <v>7.0619897699999998E-5</v>
      </c>
      <c r="L64" s="120">
        <f t="shared" si="12"/>
        <v>19.234235657897695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17.86062312</v>
      </c>
      <c r="AB64" s="59">
        <v>1.5984225430000001</v>
      </c>
      <c r="AC64" s="19">
        <v>6.4601021999999899E-5</v>
      </c>
      <c r="AD64" s="120">
        <v>19.459110264022002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17.468676219999999</v>
      </c>
      <c r="J65" s="19">
        <f>VLOOKUP(F65,Résultats!$B$2:$AX$476,'T energie vecteurs'!T5,FALSE)</f>
        <v>1.386914398</v>
      </c>
      <c r="K65" s="19">
        <f>VLOOKUP(G65,Résultats!$B$2:$AX$476,'T energie vecteurs'!T5,FALSE)</f>
        <v>0.59423533269999995</v>
      </c>
      <c r="L65" s="120">
        <f t="shared" si="12"/>
        <v>19.449825950699999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19.802638389999998</v>
      </c>
      <c r="AB65" s="19">
        <v>1.3699470899999999</v>
      </c>
      <c r="AC65" s="19">
        <v>0.56747885149999999</v>
      </c>
      <c r="AD65" s="120">
        <v>21.740064331499998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0.15012137619999999</v>
      </c>
      <c r="I66" s="263">
        <f>VLOOKUP(E66,Résultats!$B$2:$AX$476,'T energie vecteurs'!T5,FALSE)</f>
        <v>4.4171026229999999</v>
      </c>
      <c r="J66" s="263">
        <f>VLOOKUP(F66,Résultats!$B$2:$AX$476,'T energie vecteurs'!T5,FALSE)</f>
        <v>13.4958869</v>
      </c>
      <c r="K66" s="263">
        <f>VLOOKUP(G66,Résultats!$B$2:$AX$476,'T energie vecteurs'!T5,FALSE)+8</f>
        <v>18.100685519999999</v>
      </c>
      <c r="L66" s="264">
        <f t="shared" si="12"/>
        <v>36.163796419199997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0.1508999962</v>
      </c>
      <c r="AA66" s="263">
        <v>4.7902752040000003</v>
      </c>
      <c r="AB66" s="263">
        <v>13.392978490000001</v>
      </c>
      <c r="AC66" s="263">
        <v>17.64664308499999</v>
      </c>
      <c r="AD66" s="264">
        <v>35.980796775199991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2.489987733</v>
      </c>
      <c r="J67" s="8">
        <f>VLOOKUP(F67,Résultats!$B$2:$AX$476,'T energie vecteurs'!T5,FALSE)</f>
        <v>12.803879240000001</v>
      </c>
      <c r="K67" s="8">
        <f>VLOOKUP(G67,Résultats!$B$2:$AX$476,'T energie vecteurs'!T5,FALSE)</f>
        <v>6.3743645879999997</v>
      </c>
      <c r="L67" s="121">
        <f t="shared" si="12"/>
        <v>21.668231560999999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3.541299017</v>
      </c>
      <c r="AB67" s="8">
        <v>11.052551790000001</v>
      </c>
      <c r="AC67" s="8">
        <v>5.5135650119999999</v>
      </c>
      <c r="AD67" s="121">
        <v>20.107415819</v>
      </c>
    </row>
    <row r="68" spans="3:30" x14ac:dyDescent="0.25">
      <c r="C68" s="176" t="s">
        <v>23</v>
      </c>
      <c r="H68" s="8">
        <f>SUM(H69:H71)</f>
        <v>3.6716560697</v>
      </c>
      <c r="I68" s="8">
        <f>SUM(I69:I71)</f>
        <v>18.411157394</v>
      </c>
      <c r="J68" s="8">
        <f>SUM(J69:J71)</f>
        <v>11.2875150992</v>
      </c>
      <c r="K68" s="8">
        <f>SUM(K69:K71)</f>
        <v>15.4892757873</v>
      </c>
      <c r="L68" s="121">
        <f t="shared" si="12"/>
        <v>48.859604350200001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3.8218120899999999</v>
      </c>
      <c r="AA68" s="8">
        <v>20.835986997999999</v>
      </c>
      <c r="AB68" s="8">
        <v>11.319858506399999</v>
      </c>
      <c r="AC68" s="8">
        <v>15.126402743</v>
      </c>
      <c r="AD68" s="121">
        <v>51.1040603374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2.675860701</v>
      </c>
      <c r="I69" s="19">
        <f>VLOOKUP(E69,Résultats!$B$2:$AX$476,'T energie vecteurs'!T5,FALSE)</f>
        <v>13.436802930000001</v>
      </c>
      <c r="J69" s="19">
        <f>VLOOKUP(F69,Résultats!$B$2:$AX$476,'T energie vecteurs'!T5,FALSE)</f>
        <v>10.942298790000001</v>
      </c>
      <c r="K69" s="19">
        <f>VLOOKUP(G69,Résultats!$B$2:$AX$476,'T energie vecteurs'!T5,FALSE)</f>
        <v>12.89412147</v>
      </c>
      <c r="L69" s="120">
        <f t="shared" si="12"/>
        <v>39.949083891000001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2.8006806499999999</v>
      </c>
      <c r="AA69" s="19">
        <v>15.4986648</v>
      </c>
      <c r="AB69" s="19">
        <v>10.98015616</v>
      </c>
      <c r="AC69" s="19">
        <v>12.57300832</v>
      </c>
      <c r="AD69" s="120">
        <v>41.852509929999997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0.99579536869999996</v>
      </c>
      <c r="I70" s="19">
        <f>VLOOKUP(E70,Résultats!$B$2:$AX$476,'T energie vecteurs'!T5,FALSE)</f>
        <v>2.2767091879999999</v>
      </c>
      <c r="J70" s="19">
        <f>VLOOKUP(F70,Résultats!$B$2:$AX$476,'T energie vecteurs'!T5,FALSE)</f>
        <v>0</v>
      </c>
      <c r="K70" s="19">
        <f>VLOOKUP(G70,Résultats!$B$2:$AX$476,'T energie vecteurs'!T5,FALSE)</f>
        <v>2.2273289790000002</v>
      </c>
      <c r="L70" s="120">
        <f t="shared" si="12"/>
        <v>5.4998335357000006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1.02113144</v>
      </c>
      <c r="AA70" s="19">
        <v>2.320576763</v>
      </c>
      <c r="AB70" s="19">
        <v>0</v>
      </c>
      <c r="AC70" s="19">
        <v>2.2065549779999998</v>
      </c>
      <c r="AD70" s="120">
        <v>5.5482631809999994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2.6976452759999998</v>
      </c>
      <c r="J71" s="19">
        <f>VLOOKUP(F71,Résultats!$B$2:$AX$476,'T energie vecteurs'!T5,FALSE)</f>
        <v>0.34521630920000002</v>
      </c>
      <c r="K71" s="19">
        <f>VLOOKUP(G71,Résultats!$B$2:$AX$476,'T energie vecteurs'!T5,FALSE)</f>
        <v>0.36782533830000003</v>
      </c>
      <c r="L71" s="120">
        <f t="shared" si="12"/>
        <v>3.4106869234999997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3.0167454349999998</v>
      </c>
      <c r="AB71" s="19">
        <v>0.33970234640000002</v>
      </c>
      <c r="AC71" s="19">
        <v>0.34683944500000002</v>
      </c>
      <c r="AD71" s="120">
        <v>3.7032872264000001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3.8217774459</v>
      </c>
      <c r="I72" s="9">
        <f>SUM(I63,I66:I68)</f>
        <v>60.430375649999995</v>
      </c>
      <c r="J72" s="9">
        <f>SUM(J63,J66:J68)</f>
        <v>40.5649089952</v>
      </c>
      <c r="K72" s="9">
        <f>SUM(K63,K66:K68)</f>
        <v>40.558631847897701</v>
      </c>
      <c r="L72" s="123">
        <f t="shared" si="12"/>
        <v>145.3756939389977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3.9727120862</v>
      </c>
      <c r="AA72" s="9">
        <v>66.830822728999991</v>
      </c>
      <c r="AB72" s="9">
        <v>38.733758419400004</v>
      </c>
      <c r="AC72" s="9">
        <v>38.85415429252199</v>
      </c>
      <c r="AD72" s="123">
        <v>148.39144752712198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31.837023569999999</v>
      </c>
      <c r="J76" s="8">
        <f>SUM(J77:J78)</f>
        <v>4.1928494519999999</v>
      </c>
      <c r="K76" s="8">
        <f>SUM(K77:K78)</f>
        <v>0.99797382681919999</v>
      </c>
      <c r="L76" s="121">
        <f t="shared" ref="L76:L85" si="15">SUM(H76:K76)</f>
        <v>37.027846848819195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49.0368754189481</v>
      </c>
      <c r="AB76" s="8">
        <v>1.2204059871252</v>
      </c>
      <c r="AC76" s="8">
        <v>0.2677019584661986</v>
      </c>
      <c r="AD76" s="121">
        <v>50.524983364539494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14.386793190000001</v>
      </c>
      <c r="J77" s="265">
        <f>VLOOKUP(F77,Résultats!$B$2:$AX$476,'T energie vecteurs'!U5,FALSE)</f>
        <v>2.6635235069999998</v>
      </c>
      <c r="K77" s="37">
        <f>VLOOKUP(G77,Résultats!$B$2:$AX$476,'T energie vecteurs'!U5,FALSE)</f>
        <v>6.9039319199999997E-5</v>
      </c>
      <c r="L77" s="266">
        <f t="shared" si="15"/>
        <v>17.0503857363192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27.557554547988399</v>
      </c>
      <c r="AB77" s="265">
        <v>4.4976677849999601E-4</v>
      </c>
      <c r="AC77" s="37">
        <v>1.0780132115867701E-6</v>
      </c>
      <c r="AD77" s="266">
        <v>27.558005392780114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17.450230380000001</v>
      </c>
      <c r="J78" s="37">
        <f>VLOOKUP(F78,Résultats!$B$2:$AX$476,'T energie vecteurs'!U5,FALSE)</f>
        <v>1.5293259450000001</v>
      </c>
      <c r="K78" s="37">
        <f>VLOOKUP(G78,Résultats!$B$2:$AX$476,'T energie vecteurs'!U5,FALSE)</f>
        <v>0.9979047875</v>
      </c>
      <c r="L78" s="266">
        <f t="shared" si="15"/>
        <v>19.977461112500002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21.4793208709597</v>
      </c>
      <c r="AB78" s="37">
        <v>1.2199562203467</v>
      </c>
      <c r="AC78" s="37">
        <v>0.26770088045298701</v>
      </c>
      <c r="AD78" s="266">
        <v>22.966977971759388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0.13297585789999999</v>
      </c>
      <c r="I79" s="267">
        <f>VLOOKUP(E79,Résultats!$B$2:$AX$476,'T energie vecteurs'!U5,FALSE)</f>
        <v>3.9358426020000001</v>
      </c>
      <c r="J79" s="267">
        <f>VLOOKUP(F79,Résultats!$B$2:$AX$476,'T energie vecteurs'!U5,FALSE)</f>
        <v>13.742141930000001</v>
      </c>
      <c r="K79" s="267">
        <f>VLOOKUP(G79,Résultats!$B$2:$AX$476,'T energie vecteurs'!U5,FALSE)+8</f>
        <v>17.339690761</v>
      </c>
      <c r="L79" s="268">
        <f t="shared" si="15"/>
        <v>35.150651150900003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0.36415339938413299</v>
      </c>
      <c r="AA79" s="267">
        <v>9.8068554558467902</v>
      </c>
      <c r="AB79" s="267">
        <v>12.6005750477687</v>
      </c>
      <c r="AC79" s="267">
        <v>25.388729044925601</v>
      </c>
      <c r="AD79" s="268">
        <v>48.16031294792522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2.2333177320000002</v>
      </c>
      <c r="J80" s="267">
        <f>VLOOKUP(F80,Résultats!$B$2:$AX$476,'T energie vecteurs'!U5,FALSE)</f>
        <v>13.22400539</v>
      </c>
      <c r="K80" s="267">
        <f>VLOOKUP(G80,Résultats!$B$2:$AX$476,'T energie vecteurs'!U5,FALSE)</f>
        <v>6.0871509030000004</v>
      </c>
      <c r="L80" s="268">
        <f t="shared" si="15"/>
        <v>21.544474025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4.68054464938142</v>
      </c>
      <c r="AB80" s="267">
        <v>11.000502025829901</v>
      </c>
      <c r="AC80" s="267">
        <v>5.7300908240832298</v>
      </c>
      <c r="AD80" s="268">
        <v>21.411137499294551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3.9573757339999998</v>
      </c>
      <c r="I81" s="267">
        <f>SUM(I82:I84)</f>
        <v>19.592357344</v>
      </c>
      <c r="J81" s="267">
        <f>SUM(J82:J84)</f>
        <v>12.660875068899999</v>
      </c>
      <c r="K81" s="267">
        <f>SUM(K82:K84)</f>
        <v>16.390389588200001</v>
      </c>
      <c r="L81" s="268">
        <f t="shared" si="15"/>
        <v>52.600997735100002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6.5055512700786897</v>
      </c>
      <c r="AA81" s="267">
        <v>21.485050563663798</v>
      </c>
      <c r="AB81" s="267">
        <v>11.790696553032124</v>
      </c>
      <c r="AC81" s="267">
        <v>14.989341277352226</v>
      </c>
      <c r="AD81" s="268">
        <v>54.770639664126833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2.8812333369999998</v>
      </c>
      <c r="I82" s="37">
        <f>VLOOKUP(E82,Résultats!$B$2:$AX$476,'T energie vecteurs'!U5,FALSE)</f>
        <v>14.181722329999999</v>
      </c>
      <c r="J82" s="37">
        <f>VLOOKUP(F82,Résultats!$B$2:$AX$476,'T energie vecteurs'!U5,FALSE)</f>
        <v>12.26555037</v>
      </c>
      <c r="K82" s="37">
        <f>VLOOKUP(G82,Résultats!$B$2:$AX$476,'T energie vecteurs'!U5,FALSE)</f>
        <v>13.585768910000001</v>
      </c>
      <c r="L82" s="266">
        <f t="shared" si="15"/>
        <v>42.914274947000003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5.29586302754001</v>
      </c>
      <c r="AA82" s="37">
        <v>17.561448036494799</v>
      </c>
      <c r="AB82" s="37">
        <v>11.5052790237851</v>
      </c>
      <c r="AC82" s="37">
        <v>13.0504704752259</v>
      </c>
      <c r="AD82" s="266">
        <v>47.413060563045811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1.0761423969999999</v>
      </c>
      <c r="I83" s="37">
        <f>VLOOKUP(E83,Résultats!$B$2:$AX$476,'T energie vecteurs'!U5,FALSE)</f>
        <v>2.4763602250000001</v>
      </c>
      <c r="J83" s="37">
        <f>VLOOKUP(F83,Résultats!$B$2:$AX$476,'T energie vecteurs'!U5,FALSE)</f>
        <v>0</v>
      </c>
      <c r="K83" s="37">
        <f>VLOOKUP(G83,Résultats!$B$2:$AX$476,'T energie vecteurs'!U5,FALSE)</f>
        <v>2.4048169640000001</v>
      </c>
      <c r="L83" s="266">
        <f t="shared" si="15"/>
        <v>5.9573195860000006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1.2096882425386799</v>
      </c>
      <c r="AA83" s="37">
        <v>1.7386821308642</v>
      </c>
      <c r="AB83" s="37">
        <v>0</v>
      </c>
      <c r="AC83" s="37">
        <v>1.5944013702764701</v>
      </c>
      <c r="AD83" s="266">
        <v>4.5427717436793502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2.9342747889999998</v>
      </c>
      <c r="J84" s="37">
        <f>VLOOKUP(F84,Résultats!$B$2:$AX$476,'T energie vecteurs'!U5,FALSE)</f>
        <v>0.39532469889999999</v>
      </c>
      <c r="K84" s="37">
        <f>VLOOKUP(G84,Résultats!$B$2:$AX$476,'T energie vecteurs'!U5,FALSE)</f>
        <v>0.39980371419999999</v>
      </c>
      <c r="L84" s="266">
        <f t="shared" si="15"/>
        <v>3.7294032020999999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2.1849203963048001</v>
      </c>
      <c r="AB84" s="37">
        <v>0.28541752924702302</v>
      </c>
      <c r="AC84" s="37">
        <v>0.34446943184985501</v>
      </c>
      <c r="AD84" s="266">
        <v>2.8148073574016781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4.0903515918999993</v>
      </c>
      <c r="I85" s="269">
        <f>SUM(I76,I79:I81)</f>
        <v>57.598541248000004</v>
      </c>
      <c r="J85" s="269">
        <f>SUM(J76,J79:J81)</f>
        <v>43.819871840899999</v>
      </c>
      <c r="K85" s="269">
        <f>SUM(K76,K79:K81)</f>
        <v>40.815205079019208</v>
      </c>
      <c r="L85" s="270">
        <f t="shared" si="15"/>
        <v>146.32396975981919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6.8697046694628225</v>
      </c>
      <c r="AA85" s="269">
        <v>85.009326087840094</v>
      </c>
      <c r="AB85" s="269">
        <v>36.612179613755927</v>
      </c>
      <c r="AC85" s="269">
        <v>46.375863104827253</v>
      </c>
      <c r="AD85" s="270">
        <v>174.86707347588612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25.686490546000002</v>
      </c>
      <c r="J89" s="8">
        <f>SUM(J90:J91)</f>
        <v>6.9646558719999998</v>
      </c>
      <c r="K89" s="8">
        <f>SUM(K90:K91)</f>
        <v>1.4637225130797</v>
      </c>
      <c r="L89" s="121">
        <f>SUM(H89:K89)</f>
        <v>34.114868931079705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29.659941552999996</v>
      </c>
      <c r="AB89" s="8">
        <v>6.7514286729999995</v>
      </c>
      <c r="AC89" s="8">
        <v>1.4156959597019001</v>
      </c>
      <c r="AD89" s="121">
        <v>37.827066185701895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7.9697173760000002</v>
      </c>
      <c r="J90" s="19">
        <f>VLOOKUP(F90,Résultats!$B$2:$AX$476,'T energie vecteurs'!W5,FALSE)</f>
        <v>5.039393102</v>
      </c>
      <c r="K90" s="19">
        <f>VLOOKUP(G90,Résultats!$B$2:$AX$476,'T energie vecteurs'!W5,FALSE)</f>
        <v>4.7768079699999998E-5</v>
      </c>
      <c r="L90" s="120">
        <f t="shared" ref="L90:L98" si="18">SUM(H90:K90)</f>
        <v>13.0091582460797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8.1227564129999994</v>
      </c>
      <c r="AB90" s="19">
        <v>5.0559065749999998</v>
      </c>
      <c r="AC90" s="19">
        <v>4.16607019E-5</v>
      </c>
      <c r="AD90" s="120">
        <v>13.178704648701899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17.71677317</v>
      </c>
      <c r="J91" s="19">
        <f>VLOOKUP(F91,Résultats!$B$2:$AX$476,'T energie vecteurs'!W5,FALSE)</f>
        <v>1.92526277</v>
      </c>
      <c r="K91" s="19">
        <f>VLOOKUP(G91,Résultats!$B$2:$AX$476,'T energie vecteurs'!W5,FALSE)</f>
        <v>1.4636747450000001</v>
      </c>
      <c r="L91" s="120">
        <f t="shared" si="18"/>
        <v>21.105710684999998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21.537185139999998</v>
      </c>
      <c r="AB91" s="19">
        <v>1.6955220980000001</v>
      </c>
      <c r="AC91" s="19">
        <v>1.4156542990000001</v>
      </c>
      <c r="AD91" s="120">
        <v>24.648361537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0.1039438647</v>
      </c>
      <c r="I92" s="263">
        <f>VLOOKUP(E92,Résultats!$B$2:$AX$476,'T energie vecteurs'!W5,FALSE)</f>
        <v>2.9462762730000001</v>
      </c>
      <c r="J92" s="263">
        <f>VLOOKUP(F92,Résultats!$B$2:$AX$476,'T energie vecteurs'!W5,FALSE)</f>
        <v>14.291647510000001</v>
      </c>
      <c r="K92" s="263">
        <f>VLOOKUP(G92,Résultats!$B$2:$AX$476,'T energie vecteurs'!W5,FALSE)+8</f>
        <v>15.818983199</v>
      </c>
      <c r="L92" s="264">
        <f t="shared" si="18"/>
        <v>33.160850846700001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0.1007195182</v>
      </c>
      <c r="AA92" s="263">
        <v>3.3751307210000001</v>
      </c>
      <c r="AB92" s="263">
        <v>13.05827629</v>
      </c>
      <c r="AC92" s="263">
        <v>15.602199312</v>
      </c>
      <c r="AD92" s="264">
        <v>32.136325841200005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2.0282313279999999</v>
      </c>
      <c r="J93" s="8">
        <f>VLOOKUP(F93,Résultats!$B$2:$AX$476,'T energie vecteurs'!W5,FALSE)</f>
        <v>12.654596339999999</v>
      </c>
      <c r="K93" s="8">
        <f>VLOOKUP(G93,Résultats!$B$2:$AX$476,'T energie vecteurs'!W5,FALSE)</f>
        <v>4.9509181470000003</v>
      </c>
      <c r="L93" s="121">
        <f t="shared" si="18"/>
        <v>19.633745815000001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4.1105268129999999</v>
      </c>
      <c r="AB93" s="8">
        <v>12.628540640000001</v>
      </c>
      <c r="AC93" s="8">
        <v>5.8581517160000001</v>
      </c>
      <c r="AD93" s="121">
        <v>22.597219168999999</v>
      </c>
    </row>
    <row r="94" spans="3:30" x14ac:dyDescent="0.25">
      <c r="C94" s="176" t="s">
        <v>23</v>
      </c>
      <c r="H94" s="8">
        <f>SUM(H95:H97)</f>
        <v>4.5072222399999999</v>
      </c>
      <c r="I94" s="8">
        <f>SUM(I95:I97)</f>
        <v>21.329016528</v>
      </c>
      <c r="J94" s="8">
        <f>SUM(J95:J97)</f>
        <v>16.184853160499998</v>
      </c>
      <c r="K94" s="8">
        <f>SUM(K95:K97)</f>
        <v>18.163151969499999</v>
      </c>
      <c r="L94" s="8">
        <f>SUM(L95:L97)</f>
        <v>60.184243897999998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4.9688520430000001</v>
      </c>
      <c r="AA94" s="8">
        <v>25.974803027000004</v>
      </c>
      <c r="AB94" s="8">
        <v>14.9660517969</v>
      </c>
      <c r="AC94" s="8">
        <v>18.462798791099999</v>
      </c>
      <c r="AD94" s="8">
        <v>64.372505657999994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3.2706460370000001</v>
      </c>
      <c r="I95" s="19">
        <f>VLOOKUP(E95,Résultats!$B$2:$AX$476,'T energie vecteurs'!W5,FALSE)</f>
        <v>15.12900604</v>
      </c>
      <c r="J95" s="19">
        <f>VLOOKUP(F95,Résultats!$B$2:$AX$476,'T energie vecteurs'!W5,FALSE)</f>
        <v>15.648810559999999</v>
      </c>
      <c r="K95" s="19">
        <f>VLOOKUP(G95,Résultats!$B$2:$AX$476,'T energie vecteurs'!W5,FALSE)</f>
        <v>14.91351266</v>
      </c>
      <c r="L95" s="120">
        <f t="shared" si="18"/>
        <v>48.961975297000002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3.6808184709999998</v>
      </c>
      <c r="AA95" s="19">
        <v>19.183261040000001</v>
      </c>
      <c r="AB95" s="19">
        <v>14.5257047</v>
      </c>
      <c r="AC95" s="19">
        <v>15.19605745</v>
      </c>
      <c r="AD95" s="120">
        <v>52.585841660999996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1.236576203</v>
      </c>
      <c r="I96" s="19">
        <f>VLOOKUP(E96,Résultats!$B$2:$AX$476,'T energie vecteurs'!W5,FALSE)</f>
        <v>2.872320776</v>
      </c>
      <c r="J96" s="19">
        <f>VLOOKUP(F96,Résultats!$B$2:$AX$476,'T energie vecteurs'!W5,FALSE)</f>
        <v>0</v>
      </c>
      <c r="K96" s="19">
        <f>VLOOKUP(G96,Résultats!$B$2:$AX$476,'T energie vecteurs'!W5,FALSE)</f>
        <v>2.7746348319999998</v>
      </c>
      <c r="L96" s="120">
        <f t="shared" si="18"/>
        <v>6.8835318109999992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1.288033572</v>
      </c>
      <c r="AA96" s="19">
        <v>3.054762309</v>
      </c>
      <c r="AB96" s="19">
        <v>0</v>
      </c>
      <c r="AC96" s="19">
        <v>2.8431255719999999</v>
      </c>
      <c r="AD96" s="120">
        <v>7.1859214529999997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3.3276897120000002</v>
      </c>
      <c r="J97" s="19">
        <f>VLOOKUP(F97,Résultats!$B$2:$AX$476,'T energie vecteurs'!W5,FALSE)</f>
        <v>0.53604260049999997</v>
      </c>
      <c r="K97" s="19">
        <f>VLOOKUP(G97,Résultats!$B$2:$AX$476,'T energie vecteurs'!W5,FALSE)</f>
        <v>0.47500447750000002</v>
      </c>
      <c r="L97" s="120">
        <f t="shared" si="18"/>
        <v>4.3387367900000005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3.736779678</v>
      </c>
      <c r="AB97" s="19">
        <v>0.44034709690000001</v>
      </c>
      <c r="AC97" s="19">
        <v>0.42361576909999998</v>
      </c>
      <c r="AD97" s="120">
        <v>4.6007425439999992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4.6111661046999997</v>
      </c>
      <c r="I98" s="9">
        <f>SUM(I89,I92:I94)</f>
        <v>51.990014674999998</v>
      </c>
      <c r="J98" s="9">
        <f>SUM(J89,J92:J94)</f>
        <v>50.095752882499994</v>
      </c>
      <c r="K98" s="9">
        <f>SUM(K89,K92:K94)</f>
        <v>40.396775828579699</v>
      </c>
      <c r="L98" s="123">
        <f t="shared" si="18"/>
        <v>147.0937094907797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5.0695715612000001</v>
      </c>
      <c r="AA98" s="9">
        <v>63.120402114000001</v>
      </c>
      <c r="AB98" s="9">
        <v>47.404297399900003</v>
      </c>
      <c r="AC98" s="9">
        <v>41.338845778801897</v>
      </c>
      <c r="AD98" s="123">
        <v>156.93311685390191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5.2418004293836766</v>
      </c>
      <c r="Q104" s="251">
        <f t="shared" si="21"/>
        <v>1.5449485219534154E-2</v>
      </c>
      <c r="R104" s="251">
        <f t="shared" si="21"/>
        <v>-1.6603715573905966</v>
      </c>
      <c r="S104" s="252">
        <f t="shared" si="21"/>
        <v>3.5968783572126206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7.9697173760000002</v>
      </c>
      <c r="Q105" s="55">
        <f t="shared" si="21"/>
        <v>5.039393102</v>
      </c>
      <c r="R105" s="55">
        <f t="shared" si="21"/>
        <v>4.7768079699999998E-5</v>
      </c>
      <c r="S105" s="254">
        <f t="shared" si="21"/>
        <v>13.0091582460797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17.71677317</v>
      </c>
      <c r="Q106" s="55">
        <f t="shared" si="21"/>
        <v>1.92526277</v>
      </c>
      <c r="R106" s="55">
        <f t="shared" si="21"/>
        <v>1.4636747450000001</v>
      </c>
      <c r="S106" s="254">
        <f t="shared" si="21"/>
        <v>21.105710684999998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0.1039438647</v>
      </c>
      <c r="P107" s="251">
        <f t="shared" si="21"/>
        <v>2.4983427019905511</v>
      </c>
      <c r="Q107" s="251">
        <f t="shared" si="21"/>
        <v>-2.4304223062945169</v>
      </c>
      <c r="R107" s="251">
        <f t="shared" si="21"/>
        <v>-4.8076155697072043</v>
      </c>
      <c r="S107" s="252">
        <f t="shared" si="21"/>
        <v>-4.6357513093111749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1.828908267976433</v>
      </c>
      <c r="Q108" s="251">
        <f t="shared" si="21"/>
        <v>9.3220615724794342E-2</v>
      </c>
      <c r="R108" s="251">
        <f t="shared" si="21"/>
        <v>-1.8849941989815138</v>
      </c>
      <c r="S108" s="252">
        <f t="shared" si="21"/>
        <v>3.7134684719713817E-2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0.78640489841820438</v>
      </c>
      <c r="P109" s="251">
        <f t="shared" si="21"/>
        <v>10.971375710732008</v>
      </c>
      <c r="Q109" s="251">
        <f t="shared" si="21"/>
        <v>6.2968134384808803</v>
      </c>
      <c r="R109" s="251">
        <f t="shared" si="21"/>
        <v>5.3462370272856354</v>
      </c>
      <c r="S109" s="252">
        <f t="shared" si="21"/>
        <v>23.400831074916731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2.9547911107771898</v>
      </c>
      <c r="P110" s="256">
        <f t="shared" si="21"/>
        <v>13.374559695487633</v>
      </c>
      <c r="Q110" s="256">
        <f t="shared" si="21"/>
        <v>5.760770837980882</v>
      </c>
      <c r="R110" s="256">
        <f t="shared" si="21"/>
        <v>3.3960292774838408</v>
      </c>
      <c r="S110" s="254">
        <f t="shared" si="21"/>
        <v>25.486150921729546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-2.1683862123589854</v>
      </c>
      <c r="P111" s="55">
        <f t="shared" si="21"/>
        <v>-5.7308736967556246</v>
      </c>
      <c r="Q111" s="55">
        <f t="shared" si="21"/>
        <v>0</v>
      </c>
      <c r="R111" s="55">
        <f t="shared" si="21"/>
        <v>1.4752032723017963</v>
      </c>
      <c r="S111" s="254">
        <f t="shared" si="21"/>
        <v>-6.424056636812816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0.70665145720443512</v>
      </c>
      <c r="Q112" s="256">
        <f t="shared" si="21"/>
        <v>6.1102383983033304E-2</v>
      </c>
      <c r="R112" s="256">
        <f t="shared" si="21"/>
        <v>-3.1721498059255782E-2</v>
      </c>
      <c r="S112" s="254">
        <f t="shared" si="21"/>
        <v>0.73603234312821275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0.8903487631182041</v>
      </c>
      <c r="P113" s="261">
        <f t="shared" si="21"/>
        <v>17.919388855287096</v>
      </c>
      <c r="Q113" s="261">
        <f t="shared" si="21"/>
        <v>3.5001210166137184</v>
      </c>
      <c r="R113" s="261">
        <f t="shared" si="21"/>
        <v>-3.5134702743529402</v>
      </c>
      <c r="S113" s="262">
        <f t="shared" si="21"/>
        <v>18.7963883606661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127.69902342342795</v>
      </c>
      <c r="D6" s="57">
        <f>D7+D8</f>
        <v>0.57176910241195644</v>
      </c>
      <c r="E6" s="57">
        <f>E7+E8</f>
        <v>0.47136876761090063</v>
      </c>
      <c r="F6" s="57">
        <f>F7+F8</f>
        <v>0</v>
      </c>
      <c r="G6" s="196">
        <f t="shared" ref="G6:G15" si="0">SUM(B6:F6)</f>
        <v>128.74216129345081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78.249520958427937</v>
      </c>
      <c r="D7" s="19">
        <f>'T energie usages'!J12/'T energie usages'!J$20*(Résultats!N$159+Résultats!N$60+Résultats!N$161)/1000000</f>
        <v>5.4603438823918084E-3</v>
      </c>
      <c r="E7" s="19">
        <f>'T energie usages'!K12*2.394*Résultats!L251</f>
        <v>3.7546320900629091E-5</v>
      </c>
      <c r="F7" s="19">
        <v>0</v>
      </c>
      <c r="G7" s="120">
        <f t="shared" si="0"/>
        <v>78.255018848631224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49.449502465000002</v>
      </c>
      <c r="D8" s="19">
        <f>'T energie usages'!J13/'T energie usages'!J$20*(Résultats!N$159+Résultats!N$160+Résultats!N$161)/1000000</f>
        <v>0.56630875852956464</v>
      </c>
      <c r="E8" s="19">
        <f>(Résultats!N$176+Résultats!N$177+Résultats!N$178+Résultats!N$179+Résultats!N$180)/1000000</f>
        <v>0.47133122128999999</v>
      </c>
      <c r="F8" s="19">
        <v>0</v>
      </c>
      <c r="G8" s="120">
        <f t="shared" si="0"/>
        <v>50.487142444819568</v>
      </c>
      <c r="H8" s="3"/>
      <c r="I8" s="203"/>
      <c r="J8" s="51"/>
      <c r="K8" s="211" t="s">
        <v>18</v>
      </c>
      <c r="L8" s="24">
        <f>G19</f>
        <v>127.30966094364807</v>
      </c>
      <c r="M8" s="24">
        <f>G45</f>
        <v>112.21279725345842</v>
      </c>
      <c r="N8" s="214">
        <f>G71</f>
        <v>78.162570033759522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0.88702774129999995</v>
      </c>
      <c r="C9" s="57">
        <f>'T energie usages'!I14*3.2*Résultats!L250</f>
        <v>21.957108013519804</v>
      </c>
      <c r="D9" s="57">
        <f>'T energie usages'!J14/'T energie usages'!J$20*(Résultats!N$159+Résultats!N$160+Résultats!N$161)/1000000</f>
        <v>6.9169271451094279</v>
      </c>
      <c r="E9" s="57">
        <f>('T energie usages'!K14-5)*2.394*Résultats!L251</f>
        <v>32.782084484653723</v>
      </c>
      <c r="F9" s="57">
        <v>0</v>
      </c>
      <c r="G9" s="196">
        <f t="shared" si="0"/>
        <v>62.543147384582952</v>
      </c>
      <c r="H9" s="3"/>
      <c r="I9" s="203"/>
      <c r="J9" s="51"/>
      <c r="K9" s="211" t="s">
        <v>233</v>
      </c>
      <c r="L9" s="24">
        <f>G22</f>
        <v>45.73811779110585</v>
      </c>
      <c r="M9" s="24">
        <f>G48</f>
        <v>33.973497111558316</v>
      </c>
      <c r="N9" s="214">
        <f>G74</f>
        <v>22.469042352335308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12.009694658199999</v>
      </c>
      <c r="D10" s="57">
        <f>'T energie usages'!J15/'T energie usages'!J$20*(Résultats!N$159+Résultats!N$160+Résultats!N$161)/1000000</f>
        <v>6.3439228182133451</v>
      </c>
      <c r="E10" s="57">
        <f>(Résultats!N$181+Résultats!N$182)/1000000</f>
        <v>17.438506982</v>
      </c>
      <c r="F10" s="57">
        <v>0</v>
      </c>
      <c r="G10" s="196">
        <f t="shared" si="0"/>
        <v>35.79212445841334</v>
      </c>
      <c r="H10" s="3"/>
      <c r="I10" s="203"/>
      <c r="J10" s="51"/>
      <c r="K10" s="212" t="s">
        <v>22</v>
      </c>
      <c r="L10" s="24">
        <f>G23</f>
        <v>24.600793489287653</v>
      </c>
      <c r="M10" s="24">
        <f>G49</f>
        <v>19.624903058194789</v>
      </c>
      <c r="N10" s="214">
        <f>G75</f>
        <v>15.020020112542587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20.720116685299999</v>
      </c>
      <c r="C11" s="57">
        <f>C12+C13</f>
        <v>63.923950747459699</v>
      </c>
      <c r="D11" s="57">
        <f>D12+D13</f>
        <v>5.3328735112712229</v>
      </c>
      <c r="E11" s="57">
        <f>E12+E13</f>
        <v>28.644174040681534</v>
      </c>
      <c r="F11" s="57">
        <f>F12+F13</f>
        <v>12.099488490000001</v>
      </c>
      <c r="G11" s="196">
        <f t="shared" si="0"/>
        <v>130.72060347471245</v>
      </c>
      <c r="H11" s="3"/>
      <c r="I11" s="203"/>
      <c r="J11" s="51"/>
      <c r="K11" s="213" t="s">
        <v>234</v>
      </c>
      <c r="L11" s="215">
        <f>G24</f>
        <v>107.99915119408739</v>
      </c>
      <c r="M11" s="215">
        <f>G50</f>
        <v>112.19957772515016</v>
      </c>
      <c r="N11" s="216">
        <f>G76</f>
        <v>133.22602152273183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20.720116685299999</v>
      </c>
      <c r="C12" s="19">
        <f>(Résultats!N$138+Résultats!N$140+Résultats!N$141+Résultats!N$142+Résultats!N$143+Résultats!N$144+Résultats!N$145+Résultats!N$146+Résultats!N$147+Résultats!N$148+Résultats!N$149)/1000000</f>
        <v>57.489514406459698</v>
      </c>
      <c r="D12" s="19">
        <f>'T energie usages'!J17/'T energie usages'!J$20*(Résultats!N$159+Résultats!N$160+Résultats!N$161)/1000000</f>
        <v>5.1853007784453631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27.951658239181533</v>
      </c>
      <c r="F12" s="19">
        <f>Résultats!N$100/1000000</f>
        <v>12.099488490000001</v>
      </c>
      <c r="G12" s="120">
        <f t="shared" si="0"/>
        <v>123.4460785993866</v>
      </c>
      <c r="H12" s="3"/>
      <c r="I12" s="203"/>
      <c r="J12" s="51"/>
      <c r="K12" s="217" t="s">
        <v>1</v>
      </c>
      <c r="L12" s="218">
        <f>SUM(L8:L11)</f>
        <v>305.64772341812898</v>
      </c>
      <c r="M12" s="218">
        <f t="shared" ref="M12:N12" si="1">SUM(M8:M11)</f>
        <v>278.01077514836169</v>
      </c>
      <c r="N12" s="218">
        <f t="shared" si="1"/>
        <v>248.87765402136924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6.4344363409999996</v>
      </c>
      <c r="D13" s="19">
        <f>'T energie usages'!J19/'T energie usages'!J$20*(Résultats!N$159+Résultats!N$160+Résultats!N$161)/1000000</f>
        <v>0.14757273282585981</v>
      </c>
      <c r="E13" s="19">
        <f>(Résultats!N$163)/1000000</f>
        <v>0.69251580149999992</v>
      </c>
      <c r="F13" s="19">
        <v>0</v>
      </c>
      <c r="G13" s="120">
        <f t="shared" si="0"/>
        <v>7.2745248753258593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21.607144426599998</v>
      </c>
      <c r="C14" s="58">
        <f>SUM(C9:C11)+C6</f>
        <v>225.58977684260745</v>
      </c>
      <c r="D14" s="58">
        <f>SUM(D9:D11)+D6</f>
        <v>19.165492577005953</v>
      </c>
      <c r="E14" s="58">
        <f>SUM(E9:E11)+E6</f>
        <v>79.336134274946147</v>
      </c>
      <c r="F14" s="58">
        <f>SUM(F9:F11)+F6</f>
        <v>12.099488490000001</v>
      </c>
      <c r="G14" s="197">
        <f t="shared" si="0"/>
        <v>357.79803661115955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21.607144426600001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224.68134769065958</v>
      </c>
      <c r="D15" s="201">
        <f>(Résultats!N$159+Résultats!N$160+Résultats!N$161)/1000000</f>
        <v>19.167777976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79.041289463971538</v>
      </c>
      <c r="F15" s="201">
        <f>Résultats!N$100/1000000</f>
        <v>12.099488490000001</v>
      </c>
      <c r="G15" s="202">
        <f t="shared" si="0"/>
        <v>356.59704804723117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356.59704719999996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126.48723087365573</v>
      </c>
      <c r="D19" s="57">
        <f>D20+D21</f>
        <v>0.4938864432260418</v>
      </c>
      <c r="E19" s="61">
        <f>E20+E21</f>
        <v>0.32854362676629284</v>
      </c>
      <c r="F19" s="57">
        <f>F20+F21</f>
        <v>0</v>
      </c>
      <c r="G19" s="196">
        <f>SUM(B19:F19)</f>
        <v>127.30966094364807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73.935150348655739</v>
      </c>
      <c r="D20" s="19">
        <f>'T energie usages'!J25/'T energie usages'!J$33*(Résultats!S$159+Résultats!S$160+Résultats!S$161)/1000000</f>
        <v>1.9829096117961558E-2</v>
      </c>
      <c r="E20" s="55">
        <f>'T energie usages'!K25*2.394*Résultats!S251</f>
        <v>4.891532629289181E-5</v>
      </c>
      <c r="F20" s="19">
        <v>0</v>
      </c>
      <c r="G20" s="120">
        <f>SUM(B20:F20)</f>
        <v>73.955028360099988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52.552080524999994</v>
      </c>
      <c r="D21" s="19">
        <f>'T energie usages'!J26/'T energie usages'!J$33*(Résultats!S$159+Résultats!S$160+Résultats!S$161)/1000000</f>
        <v>0.47405734710808023</v>
      </c>
      <c r="E21" s="55">
        <f>(Résultats!S$176+Résultats!S$177+Résultats!S$178+Résultats!S$179+Résultats!S$180)/1000000</f>
        <v>0.32849471143999998</v>
      </c>
      <c r="F21" s="19">
        <v>0</v>
      </c>
      <c r="G21" s="120">
        <f>SUM(B21:F21)</f>
        <v>53.354632583548074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0.78727884270000004</v>
      </c>
      <c r="C22" s="57">
        <f>'T energie usages'!I27*3.2*Résultats!S250</f>
        <v>19.184449562930524</v>
      </c>
      <c r="D22" s="57">
        <f>'T energie usages'!J27/'T energie usages'!J$33*(Résultats!S$159+Résultats!S$160+Résultats!S$161)/1000000</f>
        <v>5.0986930758560982</v>
      </c>
      <c r="E22" s="57">
        <f>('T energie usages'!K27-7)*2.394*Résultats!S251</f>
        <v>20.667696309619224</v>
      </c>
      <c r="F22" s="57">
        <v>0</v>
      </c>
      <c r="G22" s="196">
        <f>SUM(B22:F22)</f>
        <v>45.73811779110585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9.0110738022000003</v>
      </c>
      <c r="D23" s="57">
        <f>'T energie usages'!J28/'T energie usages'!J$33*(Résultats!S$159+Résultats!S$160+Résultats!S$161)/1000000</f>
        <v>4.3094961060876544</v>
      </c>
      <c r="E23" s="57">
        <f>(Résultats!S$181+Résultats!S$182)/1000000</f>
        <v>11.280223581</v>
      </c>
      <c r="F23" s="57">
        <v>0</v>
      </c>
      <c r="G23" s="196">
        <f t="shared" ref="G23:G28" si="2">SUM(B23:F23)</f>
        <v>24.600793489287653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12.269192487</v>
      </c>
      <c r="C24" s="57">
        <f>C25+C26</f>
        <v>53.148875619708733</v>
      </c>
      <c r="D24" s="57">
        <f>D25+D26</f>
        <v>3.630831967830205</v>
      </c>
      <c r="E24" s="57">
        <f>E25+E26</f>
        <v>24.453156029548449</v>
      </c>
      <c r="F24" s="57">
        <f>F25+F26</f>
        <v>14.49709509</v>
      </c>
      <c r="G24" s="196">
        <f t="shared" si="2"/>
        <v>107.99915119408739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12.269192487</v>
      </c>
      <c r="C25" s="19">
        <f>(Résultats!S$138+Résultats!S$140+Résultats!S$141+Résultats!S$142+Résultats!S$143+Résultats!S$144+Résultats!S$145+Résultats!S$146+Résultats!S$147+Résultats!S$148+Résultats!V$149)/1000000</f>
        <v>46.267102212708735</v>
      </c>
      <c r="D25" s="19">
        <f>'T energie usages'!J30/'T energie usages'!J$33*(Résultats!S$159+Résultats!S$160+Résultats!S$161)/1000000</f>
        <v>3.5198578117259611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23.925315505648449</v>
      </c>
      <c r="F25" s="19">
        <f>Résultats!S$100/1000000</f>
        <v>14.49709509</v>
      </c>
      <c r="G25" s="120">
        <f t="shared" si="2"/>
        <v>100.47856310708315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6.8817734069999998</v>
      </c>
      <c r="D26" s="19">
        <f>'T energie usages'!J32/'T energie usages'!J$33*(Résultats!S$159+Résultats!S$160+Résultats!S$161)/1000000</f>
        <v>0.11097415610424378</v>
      </c>
      <c r="E26" s="19">
        <f>(Résultats!S$163)/1000000</f>
        <v>0.52784052390000002</v>
      </c>
      <c r="F26" s="19">
        <v>0</v>
      </c>
      <c r="G26" s="120">
        <f t="shared" si="2"/>
        <v>7.5205880870042439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13.056471329699999</v>
      </c>
      <c r="C27" s="58">
        <f>SUM(C22:C24)+C19</f>
        <v>207.83162985849498</v>
      </c>
      <c r="D27" s="58">
        <f>SUM(D22:D24)+D19</f>
        <v>13.532907593000001</v>
      </c>
      <c r="E27" s="58">
        <f>SUM(E22:E24)+E19</f>
        <v>56.729619546933961</v>
      </c>
      <c r="F27" s="58">
        <f>SUM(F22:F24)+F19</f>
        <v>14.49709509</v>
      </c>
      <c r="G27" s="197">
        <f t="shared" si="2"/>
        <v>305.64772341812898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13.056471329700001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207.88790203380987</v>
      </c>
      <c r="D28" s="201">
        <f>(Résultats!S$159+Résultats!S$160+Résultats!S$161)/1000000</f>
        <v>13.532907593000001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58.259713708388446</v>
      </c>
      <c r="F28" s="201">
        <f>Résultats!S$100/1000000</f>
        <v>14.49709509</v>
      </c>
      <c r="G28" s="202">
        <f t="shared" si="2"/>
        <v>307.23408975489832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307.49997010000004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117.4416812363466</v>
      </c>
      <c r="D32" s="57">
        <f>D33+D34</f>
        <v>0.24997236876896411</v>
      </c>
      <c r="E32" s="61">
        <f>E33+E34</f>
        <v>0.31626629147154983</v>
      </c>
      <c r="F32" s="57">
        <f>F33+F34</f>
        <v>0</v>
      </c>
      <c r="G32" s="196">
        <f>SUM(B32:F32)</f>
        <v>118.00791989658711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67.46931138634659</v>
      </c>
      <c r="D33" s="19">
        <f>'T energie usages'!J38/'T energie usages'!J$46*(Résultats!X$159+Résultats!X$160+Résultats!X$161)/1000000</f>
        <v>5.0789454630911487E-2</v>
      </c>
      <c r="E33" s="55">
        <f>'T energie usages'!K38*2.394*Résultats!X251</f>
        <v>7.389893154981781E-5</v>
      </c>
      <c r="F33" s="19">
        <v>0</v>
      </c>
      <c r="G33" s="120">
        <f>SUM(B33:F33)</f>
        <v>67.520174739909052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49.97236985</v>
      </c>
      <c r="D34" s="19">
        <f>'T energie usages'!J39/'T energie usages'!J$46*(Résultats!X$159+Résultats!X$160+Résultats!X$161)/1000000</f>
        <v>0.19918291413805261</v>
      </c>
      <c r="E34" s="55">
        <f>(Résultats!X$176+Résultats!X$177+Résultats!X$178+Résultats!X$179+Résultats!X$180)/1000000</f>
        <v>0.31619239254000003</v>
      </c>
      <c r="F34" s="19">
        <v>0</v>
      </c>
      <c r="G34" s="120">
        <f>SUM(B34:F34)</f>
        <v>50.487745156678052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0.63646119310000004</v>
      </c>
      <c r="C35" s="57">
        <f>'T energie usages'!I40*3.2*Résultats!X250</f>
        <v>17.238246287458718</v>
      </c>
      <c r="D35" s="57">
        <f>'T energie usages'!J40/'T energie usages'!J$46*(Résultats!X$159+Résultats!X$160+Résultats!X$161)/1000000</f>
        <v>2.1549788957320892</v>
      </c>
      <c r="E35" s="57">
        <f>('T energie usages'!K40-8)*2.394*Résultats!X251</f>
        <v>19.24236616405037</v>
      </c>
      <c r="F35" s="57">
        <v>0</v>
      </c>
      <c r="G35" s="196">
        <f>SUM(B35:F35)</f>
        <v>39.272052540341178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8.9941942554000001</v>
      </c>
      <c r="D36" s="57">
        <f>'T energie usages'!J41/'T energie usages'!J$46*(Résultats!X$159+Résultats!X$160+Résultats!X$161)/1000000</f>
        <v>1.8495737017065568</v>
      </c>
      <c r="E36" s="57">
        <f>(Résultats!X$181+Résultats!X$182)/1000000</f>
        <v>10.101643920000001</v>
      </c>
      <c r="F36" s="57">
        <v>0</v>
      </c>
      <c r="G36" s="196">
        <f t="shared" ref="G36:G41" si="3">SUM(B36:F36)</f>
        <v>20.945411877106558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12.7061115625</v>
      </c>
      <c r="C37" s="57">
        <f>C38+C39</f>
        <v>58.01517821978463</v>
      </c>
      <c r="D37" s="57">
        <f>D38+D39</f>
        <v>1.5431993002923901</v>
      </c>
      <c r="E37" s="57">
        <f>E38+E39</f>
        <v>22.757099549627171</v>
      </c>
      <c r="F37" s="57">
        <f>F38+F39</f>
        <v>14.63399411</v>
      </c>
      <c r="G37" s="196">
        <f t="shared" si="3"/>
        <v>109.65558274220419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12.7061115625</v>
      </c>
      <c r="C38" s="19">
        <f>(Résultats!X$138+Résultats!X$140+Résultats!X$141+Résultats!X$142+Résultats!X$143+Résultats!X$144+Résultats!X$145+Résultats!X$146+Résultats!X$147+Résultats!X$148+Résultats!X149)/1000000</f>
        <v>51.284009320784627</v>
      </c>
      <c r="D38" s="19">
        <f>'T energie usages'!J43/'T energie usages'!J$46*(Résultats!X$159+Résultats!X$160+Résultats!X$161)/1000000</f>
        <v>1.4969095522662414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22.255998215427169</v>
      </c>
      <c r="F38" s="19">
        <f>Résultats!X$100/1000000</f>
        <v>14.63399411</v>
      </c>
      <c r="G38" s="120">
        <f t="shared" si="3"/>
        <v>102.37702276097804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6.731168899</v>
      </c>
      <c r="D39" s="19">
        <f>'T energie usages'!J45/'T energie usages'!J$46*(Résultats!X$159+Résultats!X$160+Résultats!X$161)/1000000</f>
        <v>4.6289748026148651E-2</v>
      </c>
      <c r="E39" s="19">
        <f>(Résultats!X$163)/1000000</f>
        <v>0.50110133420000003</v>
      </c>
      <c r="F39" s="19">
        <v>0</v>
      </c>
      <c r="G39" s="120">
        <f t="shared" si="3"/>
        <v>7.2785599812261488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13.342572755600001</v>
      </c>
      <c r="C40" s="58">
        <f>SUM(C35:C37)+C32</f>
        <v>201.68929999898995</v>
      </c>
      <c r="D40" s="58">
        <f>SUM(D35:D37)+D32</f>
        <v>5.7977242665000004</v>
      </c>
      <c r="E40" s="58">
        <f>SUM(E35:E37)+E32</f>
        <v>52.417375925149088</v>
      </c>
      <c r="F40" s="58">
        <f>SUM(F35:F37)+F32</f>
        <v>14.63399411</v>
      </c>
      <c r="G40" s="197">
        <f t="shared" si="3"/>
        <v>287.88096705623906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13.342572755599999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201.7404883651846</v>
      </c>
      <c r="D41" s="201">
        <f>(Résultats!X$159+Résultats!X$160+Résultats!X$161)/1000000</f>
        <v>5.7977242664999995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52.332179919567167</v>
      </c>
      <c r="F41" s="201">
        <f>Résultats!X$100/1000000</f>
        <v>14.63399411</v>
      </c>
      <c r="G41" s="202">
        <f t="shared" si="3"/>
        <v>287.8469594168518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288.0679945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111.59194108790541</v>
      </c>
      <c r="D45" s="57">
        <f>D46+D47</f>
        <v>0.29969542243378555</v>
      </c>
      <c r="E45" s="61">
        <f>E46+E47</f>
        <v>0.32116074311922871</v>
      </c>
      <c r="F45" s="57">
        <f>F46+F47</f>
        <v>0</v>
      </c>
      <c r="G45" s="196">
        <f>SUM(B45:F45)</f>
        <v>112.21279725345842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60.980559566905413</v>
      </c>
      <c r="D46" s="19">
        <f>'T energie usages'!J51/'T energie usages'!J$59*(Résultats!AC$159+Résultats!AC$160+Résultats!AC$161)/1000000</f>
        <v>0.11545311961676685</v>
      </c>
      <c r="E46" s="55">
        <f>'T energie usages'!K51*2.394*Résultats!AC251</f>
        <v>9.385316922869941E-5</v>
      </c>
      <c r="F46" s="19">
        <v>0</v>
      </c>
      <c r="G46" s="120">
        <f>SUM(B46:F46)</f>
        <v>61.096106539691405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50.611381520999998</v>
      </c>
      <c r="D47" s="19">
        <f>'T energie usages'!J52/'T energie usages'!J$59*(Résultats!AC$159+Résultats!AC$160+Résultats!AC$161)/1000000</f>
        <v>0.18424230281701867</v>
      </c>
      <c r="E47" s="55">
        <f>(Résultats!AC$176+Résultats!AC$177+Résultats!AC$178+Résultats!AC$179+Résultats!AC$180)/1000000</f>
        <v>0.32106688994999999</v>
      </c>
      <c r="F47" s="19">
        <v>0</v>
      </c>
      <c r="G47" s="120">
        <f>SUM(B47:F47)</f>
        <v>51.116690713767014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0.52806299779999999</v>
      </c>
      <c r="C48" s="57">
        <f>'T energie usages'!I53*3.2*Résultats!AC250</f>
        <v>14.918633189990771</v>
      </c>
      <c r="D48" s="57">
        <f>'T energie usages'!J53/'T energie usages'!J$59*(Résultats!AC$159+Résultats!AC$160+Résultats!AC$161)/1000000</f>
        <v>1.9177338914765727</v>
      </c>
      <c r="E48" s="57">
        <f>('T energie usages'!K53-8)*2.394*Résultats!AC251</f>
        <v>16.609067032290969</v>
      </c>
      <c r="F48" s="57">
        <v>0</v>
      </c>
      <c r="G48" s="196">
        <f>SUM(B48:F48)</f>
        <v>33.973497111558316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7.9897726121999995</v>
      </c>
      <c r="D49" s="57">
        <f>'T energie usages'!J54/'T energie usages'!J$59*(Résultats!AC$159+Résultats!AC$160+Résultats!AC$161)/1000000</f>
        <v>1.7551833349947903</v>
      </c>
      <c r="E49" s="57">
        <f>(Résultats!AC$181+Résultats!AC$182)/1000000</f>
        <v>9.8799471109999999</v>
      </c>
      <c r="F49" s="57">
        <v>0</v>
      </c>
      <c r="G49" s="196">
        <f t="shared" ref="G49:G53" si="4">SUM(B49:F49)</f>
        <v>19.624903058194789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13.6119228996</v>
      </c>
      <c r="C50" s="57">
        <f>C51+C52</f>
        <v>60.481683642079723</v>
      </c>
      <c r="D50" s="57">
        <f>D51+D52</f>
        <v>1.4607740151948518</v>
      </c>
      <c r="E50" s="57">
        <f>E51+E52</f>
        <v>22.590093628275575</v>
      </c>
      <c r="F50" s="57">
        <f>F51+F52</f>
        <v>14.055103539999999</v>
      </c>
      <c r="G50" s="196">
        <f t="shared" si="4"/>
        <v>112.19957772515016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13.6119228996</v>
      </c>
      <c r="C51" s="19">
        <f>(Résultats!AC$138+Résultats!AC$140+Résultats!AC$141+Résultats!AC$142+Résultats!AC$143+Résultats!AC$144+Résultats!AC$145+Résultats!AC$146+Résultats!AC$147+Résultats!AC$148+Résultats!AC$149)/1000000</f>
        <v>53.400321489079722</v>
      </c>
      <c r="D51" s="19">
        <f>'T energie usages'!J56/'T energie usages'!J$59*(Résultats!AC$159+Résultats!AC$160+Résultats!AC$161)/1000000</f>
        <v>1.41677716169832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22.077685040475576</v>
      </c>
      <c r="F51" s="19">
        <f>Résultats!AC$100/1000000</f>
        <v>14.055103539999999</v>
      </c>
      <c r="G51" s="120">
        <f t="shared" si="4"/>
        <v>104.56181013085362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7.0813621529999997</v>
      </c>
      <c r="D52" s="19">
        <f>'T energie usages'!J58/'T energie usages'!J$59*(Résultats!AC$159+Résultats!AC$160+Résultats!AC$161)/1000000</f>
        <v>4.3996853496531797E-2</v>
      </c>
      <c r="E52" s="19">
        <f>(Résultats!AC$163)/1000000</f>
        <v>0.51240858779999998</v>
      </c>
      <c r="F52" s="19">
        <v>0</v>
      </c>
      <c r="G52" s="120">
        <f t="shared" si="4"/>
        <v>7.6377675942965322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14.139985897399999</v>
      </c>
      <c r="C53" s="58">
        <f>SUM(C48:C50)+C45</f>
        <v>194.98203053217591</v>
      </c>
      <c r="D53" s="58">
        <f>SUM(D48:D50)+D45</f>
        <v>5.4333866641000004</v>
      </c>
      <c r="E53" s="58">
        <f>SUM(E48:E50)+E45</f>
        <v>49.40026851468577</v>
      </c>
      <c r="F53" s="58">
        <f>SUM(F48:F50)+F45</f>
        <v>14.055103539999999</v>
      </c>
      <c r="G53" s="197">
        <f t="shared" si="4"/>
        <v>278.01077514836169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14.139985897399999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195.02789655527968</v>
      </c>
      <c r="D54" s="201">
        <f>(Résultats!AC$159+Résultats!AC$160+Résultats!AC$161)/1000000</f>
        <v>5.4333866641000004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49.313212328325569</v>
      </c>
      <c r="F54" s="201">
        <f>Résultats!AC$100/1000000</f>
        <v>14.055103539999999</v>
      </c>
      <c r="G54" s="202">
        <f>SUM(B54:F54)</f>
        <v>277.96958498510526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278.17389050000003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103.08775362762952</v>
      </c>
      <c r="D58" s="57">
        <f>D59+D60</f>
        <v>0.41178470442532122</v>
      </c>
      <c r="E58" s="61">
        <f>E59+E60</f>
        <v>0.85084890529781987</v>
      </c>
      <c r="F58" s="57">
        <f>F59+F60</f>
        <v>0</v>
      </c>
      <c r="G58" s="196">
        <f t="shared" ref="G58:G67" si="5">SUM(B58:F58)</f>
        <v>104.35038723735266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53.037318197629531</v>
      </c>
      <c r="D59" s="19">
        <f>'T energie usages'!J64/'T energie usages'!J$72*(Résultats!AH$159+Résultats!AH$160+Résultats!AH$161)/1000000</f>
        <v>0.21998432430969056</v>
      </c>
      <c r="E59" s="55">
        <f>'T energie usages'!K64*2.394*Résultats!AH251</f>
        <v>1.0085152781990967E-4</v>
      </c>
      <c r="F59" s="19">
        <v>0</v>
      </c>
      <c r="G59" s="120">
        <f t="shared" si="5"/>
        <v>53.257403373467042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50.05043543</v>
      </c>
      <c r="D60" s="19">
        <f>'T energie usages'!J65/'T energie usages'!J$72*(Résultats!AH$159+Résultats!AH$160+Résultats!AH$161)/1000000</f>
        <v>0.19180038011563066</v>
      </c>
      <c r="E60" s="55">
        <f>(Résultats!AH$176+Résultats!AH$177+Résultats!AH$178+Résultats!AH$179+Résultats!AH$180)/1000000</f>
        <v>0.85074805376999996</v>
      </c>
      <c r="F60" s="19">
        <v>0</v>
      </c>
      <c r="G60" s="120">
        <f t="shared" si="5"/>
        <v>51.092983863885628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0.4602721394</v>
      </c>
      <c r="C61" s="57">
        <f>'T energie usages'!I66*3.2*Résultats!AH250</f>
        <v>13.278086486511977</v>
      </c>
      <c r="D61" s="57">
        <f>'T energie usages'!J66/'T energie usages'!J$72*(Résultats!AH$159+Résultats!AH$160+Résultats!AH$161)/1000000</f>
        <v>1.8663850062774823</v>
      </c>
      <c r="E61" s="57">
        <f>('T energie usages'!K66-8)*2.394*Résultats!AH251</f>
        <v>14.424681993279618</v>
      </c>
      <c r="F61" s="57">
        <v>0</v>
      </c>
      <c r="G61" s="196">
        <f t="shared" si="5"/>
        <v>30.029425625469081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7.1341965842000006</v>
      </c>
      <c r="D62" s="57">
        <f>'T energie usages'!J67/'T energie usages'!J$72*(Résultats!AH$159+Résultats!AH$160+Résultats!AH$161)/1000000</f>
        <v>1.7706852771360677</v>
      </c>
      <c r="E62" s="57">
        <f>(Résultats!AH$181+Résultats!AH$182)/1000000</f>
        <v>9.1259774860000018</v>
      </c>
      <c r="F62" s="57">
        <v>0</v>
      </c>
      <c r="G62" s="196">
        <f t="shared" si="5"/>
        <v>18.030859347336069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14.6866242776</v>
      </c>
      <c r="C63" s="57">
        <f>C64+C65</f>
        <v>64.5133768893824</v>
      </c>
      <c r="D63" s="57">
        <f>D64+D65</f>
        <v>1.5609829198611296</v>
      </c>
      <c r="E63" s="57">
        <f>E64+E65</f>
        <v>22.637507031080155</v>
      </c>
      <c r="F63" s="57">
        <f>F64+F65</f>
        <v>13.969003599999999</v>
      </c>
      <c r="G63" s="196">
        <f t="shared" si="5"/>
        <v>117.36749471792369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14.6866242776</v>
      </c>
      <c r="C64" s="19">
        <f>(Résultats!AH$138+Résultats!AH$140+Résultats!AH$141+Résultats!AH$142+Résultats!AH$143+Résultats!AH$144+Résultats!AH$145+Résultats!AH$146+Résultats!AH$147+Résultats!AH$148+Résultats!AH$149)/1000000</f>
        <v>56.784209607382394</v>
      </c>
      <c r="D64" s="19">
        <f>'T energie usages'!J69/'T energie usages'!J$72*(Résultats!AH$159+Résultats!AH$160+Résultats!AH$161)/1000000</f>
        <v>1.5132419638063384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22.110903051880154</v>
      </c>
      <c r="F64" s="19">
        <f>Résultats!AH$100/1000000</f>
        <v>13.969003599999999</v>
      </c>
      <c r="G64" s="120">
        <f t="shared" si="5"/>
        <v>109.06398250066889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7.7291672819999997</v>
      </c>
      <c r="D65" s="19">
        <f>'T energie usages'!J71/'T energie usages'!J$72*(Résultats!AH$159+Résultats!AH$160+Résultats!AH$161)/1000000</f>
        <v>4.7740956054791131E-2</v>
      </c>
      <c r="E65" s="19">
        <f>(Résultats!AH$163)/1000000</f>
        <v>0.52660397919999991</v>
      </c>
      <c r="F65" s="19">
        <v>0</v>
      </c>
      <c r="G65" s="120">
        <f t="shared" si="5"/>
        <v>8.3035122172547915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15.146896417000001</v>
      </c>
      <c r="C66" s="58">
        <f>SUM(C61:C63)+C58</f>
        <v>188.0134135877239</v>
      </c>
      <c r="D66" s="58">
        <f>SUM(D61:D63)+D58</f>
        <v>5.6098379077000011</v>
      </c>
      <c r="E66" s="58">
        <f>SUM(E61:E63)+E58</f>
        <v>47.039015415657602</v>
      </c>
      <c r="F66" s="58">
        <f>SUM(F61:F63)+F58</f>
        <v>13.969003599999999</v>
      </c>
      <c r="G66" s="204">
        <f t="shared" si="5"/>
        <v>269.77816692808153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15.146896416999999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188.05348809358239</v>
      </c>
      <c r="D67" s="201">
        <f>(Résultats!AH$159+Résultats!AH$160+Résultats!AH$161)/1000000</f>
        <v>5.6098379077000002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46.949314417950148</v>
      </c>
      <c r="F67" s="201">
        <f>Résultats!AH$100/1000000</f>
        <v>13.969003599999999</v>
      </c>
      <c r="G67" s="202">
        <f t="shared" si="5"/>
        <v>269.72854043623255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269.92007050000001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0.25181827569999998</v>
      </c>
      <c r="C71" s="57">
        <f>C72+C73</f>
        <v>74.489335803290771</v>
      </c>
      <c r="D71" s="57">
        <f>D72+D73</f>
        <v>1.4986077941074938</v>
      </c>
      <c r="E71" s="57">
        <f>E72+E73</f>
        <v>1.9228081606612482</v>
      </c>
      <c r="F71" s="57">
        <f>F72+F73</f>
        <v>0</v>
      </c>
      <c r="G71" s="196">
        <f t="shared" ref="G71:G80" si="6">SUM(B71:F71)</f>
        <v>78.162570033759522</v>
      </c>
      <c r="H71" s="3"/>
      <c r="I71" s="3"/>
    </row>
    <row r="72" spans="1:28" x14ac:dyDescent="0.25">
      <c r="A72" s="177" t="s">
        <v>19</v>
      </c>
      <c r="B72" s="19">
        <f>Résultats!AF$118/1000000</f>
        <v>0.25181827569999998</v>
      </c>
      <c r="C72" s="19">
        <f>'T energie usages'!I90*3.2*Résultats!AW250</f>
        <v>23.883913438290776</v>
      </c>
      <c r="D72" s="19">
        <f>'T energie usages'!J90/'T energie usages'!J$98*(Résultats!AW$159+Résultats!AW$160+Résultats!AW$161)/1000000</f>
        <v>1.0843427039360747</v>
      </c>
      <c r="E72" s="19">
        <f>'T energie usages'!K90*2.394*Résultats!AW251</f>
        <v>6.259331124783938E-5</v>
      </c>
      <c r="F72" s="19">
        <v>0</v>
      </c>
      <c r="G72" s="120">
        <f t="shared" si="6"/>
        <v>25.220137011238098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50.605422365000003</v>
      </c>
      <c r="D73" s="19">
        <f>'T energie usages'!J91/'T energie usages'!J$98*(Résultats!AW$159+Résultats!AW$160+Résultats!AW$161)/1000000</f>
        <v>0.41426509017141899</v>
      </c>
      <c r="E73" s="19">
        <f>(Résultats!AW$176+Résultats!AW$177+Résultats!AW$178+Résultats!AW$179+Résultats!AW$180)/1000000</f>
        <v>1.9227455673500002</v>
      </c>
      <c r="F73" s="19">
        <v>0</v>
      </c>
      <c r="G73" s="120">
        <f t="shared" si="6"/>
        <v>52.942433022521421</v>
      </c>
      <c r="H73" s="3"/>
      <c r="I73" s="3"/>
    </row>
    <row r="74" spans="1:28" x14ac:dyDescent="0.25">
      <c r="A74" s="195" t="s">
        <v>21</v>
      </c>
      <c r="B74" s="57">
        <f>Résultats!AW$102/1000000</f>
        <v>0.31869188919999997</v>
      </c>
      <c r="C74" s="57">
        <f>'T energie usages'!I92*3.2*Résultats!AW250</f>
        <v>8.829498481530841</v>
      </c>
      <c r="D74" s="57">
        <f>'T energie usages'!J92/'T energie usages'!J$98*(Résultats!AW$159+Résultats!AW$160+Résultats!AW$161)/1000000</f>
        <v>3.0751805606401903</v>
      </c>
      <c r="E74" s="57">
        <f>('T energie usages'!K92-8)*2.394*Résultats!AW251</f>
        <v>10.245671420964277</v>
      </c>
      <c r="F74" s="57">
        <v>0</v>
      </c>
      <c r="G74" s="196">
        <f t="shared" si="6"/>
        <v>22.469042352335308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5.7933519839999992</v>
      </c>
      <c r="D75" s="57">
        <f>'T energie usages'!J93/'T energie usages'!J$98*(Résultats!AW$159+Résultats!AW$160+Résultats!AW$161)/1000000</f>
        <v>2.722930903542589</v>
      </c>
      <c r="E75" s="57">
        <f>(Résultats!AW$181+Résultats!AW$182)/1000000</f>
        <v>6.5037372250000001</v>
      </c>
      <c r="F75" s="57">
        <v>0</v>
      </c>
      <c r="G75" s="196">
        <f t="shared" si="6"/>
        <v>15.020020112542587</v>
      </c>
      <c r="H75" s="3"/>
      <c r="I75" s="3"/>
    </row>
    <row r="76" spans="1:28" x14ac:dyDescent="0.25">
      <c r="A76" s="195" t="s">
        <v>23</v>
      </c>
      <c r="B76" s="57">
        <f>B77+B78</f>
        <v>18.02888896</v>
      </c>
      <c r="C76" s="57">
        <f>C77+C78</f>
        <v>72.728168075711864</v>
      </c>
      <c r="D76" s="57">
        <f>D77+D78</f>
        <v>3.482547815509728</v>
      </c>
      <c r="E76" s="57">
        <f>E77+E78</f>
        <v>24.333072981510231</v>
      </c>
      <c r="F76" s="57">
        <f>F77+F78</f>
        <v>14.65334369</v>
      </c>
      <c r="G76" s="196">
        <f t="shared" si="6"/>
        <v>133.22602152273183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18.02888896</v>
      </c>
      <c r="C77" s="19">
        <f>(Résultats!AW$138+Résultats!AW$140+Résultats!AW$141+Résultats!AW$142+Résultats!AW$143+Résultats!AW$144+Résultats!AW$145+Résultats!AW$146+Résultats!AW$147+Résultats!AW$148+Résultats!AW$149)/1000000</f>
        <v>63.22309953371186</v>
      </c>
      <c r="D77" s="19">
        <f>'T energie usages'!J95/'T energie usages'!J$98*(Résultats!AW$159+Résultats!AW$160+Résultats!AW$161)/1000000</f>
        <v>3.3672057750921209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23.709086841710231</v>
      </c>
      <c r="F77" s="19">
        <f>Résultats!AW$100/1000000</f>
        <v>14.65334369</v>
      </c>
      <c r="G77" s="120">
        <f t="shared" si="6"/>
        <v>122.98162480051421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9.5050685420000001</v>
      </c>
      <c r="D78" s="19">
        <f>'T energie usages'!J97/'T energie usages'!J$98*(Résultats!AW$159+Résultats!AW$160+Résultats!AW$161)/1000000</f>
        <v>0.11534204041760719</v>
      </c>
      <c r="E78" s="19">
        <f>(Résultats!AW$163)/1000000</f>
        <v>0.62398613979999995</v>
      </c>
      <c r="F78" s="19">
        <v>0</v>
      </c>
      <c r="G78" s="120">
        <f t="shared" si="6"/>
        <v>10.244396722217607</v>
      </c>
      <c r="H78" s="3"/>
      <c r="I78" s="3"/>
    </row>
    <row r="79" spans="1:28" x14ac:dyDescent="0.25">
      <c r="A79" s="72" t="s">
        <v>41</v>
      </c>
      <c r="B79" s="58">
        <f>SUM(B74:B76)+B71</f>
        <v>18.5993991249</v>
      </c>
      <c r="C79" s="58">
        <f>SUM(C74:C76)+C71</f>
        <v>161.84035434453347</v>
      </c>
      <c r="D79" s="58">
        <f>SUM(D74:D76)+D71</f>
        <v>10.779267073800002</v>
      </c>
      <c r="E79" s="60">
        <f>SUM(E74:E76)+E71</f>
        <v>43.005289788135755</v>
      </c>
      <c r="F79" s="58">
        <f>SUM(F74:F76)+F71</f>
        <v>14.65334369</v>
      </c>
      <c r="G79" s="197">
        <f t="shared" si="6"/>
        <v>248.87765402136921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18.347580849200003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161.86012311471188</v>
      </c>
      <c r="D80" s="201">
        <f>(Résultats!AW$159+Résultats!AW$160+Résultats!AW$161)/1000000</f>
        <v>10.7792670738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43.077618013860238</v>
      </c>
      <c r="F80" s="201">
        <f>Résultats!AW100/1000000</f>
        <v>14.65334369</v>
      </c>
      <c r="G80" s="202">
        <f t="shared" si="6"/>
        <v>248.71793274157216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248.7179323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34515.398090000002</v>
      </c>
      <c r="J4" s="83">
        <f t="shared" si="6"/>
        <v>34701.329299999998</v>
      </c>
      <c r="K4" s="83">
        <f t="shared" si="6"/>
        <v>34815.253689999998</v>
      </c>
      <c r="L4" s="83">
        <f t="shared" si="6"/>
        <v>34929.611969999998</v>
      </c>
      <c r="M4" s="83">
        <f t="shared" si="6"/>
        <v>35007.018949999998</v>
      </c>
      <c r="N4" s="83">
        <f t="shared" si="6"/>
        <v>35064.411169999999</v>
      </c>
      <c r="O4" s="83">
        <f t="shared" si="6"/>
        <v>35151.23588</v>
      </c>
      <c r="P4" s="83">
        <f t="shared" si="6"/>
        <v>35270.160629999998</v>
      </c>
      <c r="Q4" s="83">
        <f t="shared" si="6"/>
        <v>35420.287700000001</v>
      </c>
      <c r="R4" s="83">
        <f t="shared" si="6"/>
        <v>35593.223879999998</v>
      </c>
      <c r="S4" s="83">
        <f t="shared" si="6"/>
        <v>35781.897969999998</v>
      </c>
      <c r="T4" s="83">
        <f t="shared" si="6"/>
        <v>35978.056340000003</v>
      </c>
      <c r="U4" s="83">
        <f t="shared" si="6"/>
        <v>36176.582880000002</v>
      </c>
      <c r="V4" s="83">
        <f t="shared" si="6"/>
        <v>36374.220090000003</v>
      </c>
      <c r="W4" s="83">
        <f t="shared" si="6"/>
        <v>36569.768759999999</v>
      </c>
      <c r="X4" s="83">
        <f t="shared" si="6"/>
        <v>36764.194790000001</v>
      </c>
      <c r="Y4" s="83">
        <f t="shared" si="6"/>
        <v>36958.408510000001</v>
      </c>
      <c r="Z4" s="83">
        <f t="shared" si="6"/>
        <v>37154.413540000001</v>
      </c>
      <c r="AA4" s="83">
        <f t="shared" si="6"/>
        <v>37353.610480000003</v>
      </c>
      <c r="AB4" s="83">
        <f t="shared" si="6"/>
        <v>37557.747499999998</v>
      </c>
      <c r="AC4" s="83">
        <f t="shared" si="6"/>
        <v>37767.645429999997</v>
      </c>
      <c r="AD4" s="83">
        <f t="shared" si="6"/>
        <v>37984.623220000001</v>
      </c>
      <c r="AE4" s="83">
        <f t="shared" si="6"/>
        <v>38208.96327</v>
      </c>
      <c r="AF4" s="83">
        <f t="shared" si="6"/>
        <v>38439.676899999999</v>
      </c>
      <c r="AG4" s="83">
        <f t="shared" si="6"/>
        <v>38676.087699999996</v>
      </c>
      <c r="AH4" s="83">
        <f t="shared" si="6"/>
        <v>38916.674619999998</v>
      </c>
      <c r="AI4" s="83">
        <f t="shared" si="6"/>
        <v>39158.411789999998</v>
      </c>
      <c r="AJ4" s="83">
        <f t="shared" si="6"/>
        <v>39401.228920000001</v>
      </c>
      <c r="AK4" s="83">
        <f t="shared" si="6"/>
        <v>39644.841910000003</v>
      </c>
      <c r="AL4" s="83">
        <f t="shared" si="6"/>
        <v>39888.968200000003</v>
      </c>
      <c r="AM4" s="128">
        <f t="shared" si="6"/>
        <v>40135.246070000001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34.255391009999997</v>
      </c>
      <c r="H5" s="184">
        <f t="shared" si="7"/>
        <v>34.333114009999996</v>
      </c>
      <c r="I5" s="184">
        <f t="shared" si="7"/>
        <v>34.515398090000005</v>
      </c>
      <c r="J5" s="184">
        <f t="shared" si="7"/>
        <v>34.701329299999998</v>
      </c>
      <c r="K5" s="184">
        <f t="shared" si="7"/>
        <v>34.815253689999999</v>
      </c>
      <c r="L5" s="184">
        <f t="shared" si="7"/>
        <v>34.929611969999996</v>
      </c>
      <c r="M5" s="184">
        <f t="shared" si="7"/>
        <v>35.007018949999996</v>
      </c>
      <c r="N5" s="184">
        <f t="shared" si="7"/>
        <v>35.06441117</v>
      </c>
      <c r="O5" s="184">
        <f t="shared" si="7"/>
        <v>35.151235880000002</v>
      </c>
      <c r="P5" s="184">
        <f t="shared" si="7"/>
        <v>35.270160629999999</v>
      </c>
      <c r="Q5" s="184">
        <f t="shared" si="7"/>
        <v>35.420287700000003</v>
      </c>
      <c r="R5" s="184">
        <f t="shared" si="7"/>
        <v>35.593223879999996</v>
      </c>
      <c r="S5" s="184">
        <f t="shared" si="7"/>
        <v>35.781897969999996</v>
      </c>
      <c r="T5" s="184">
        <f t="shared" si="7"/>
        <v>35.978056340000002</v>
      </c>
      <c r="U5" s="184">
        <f t="shared" si="7"/>
        <v>36.176582880000005</v>
      </c>
      <c r="V5" s="184">
        <f t="shared" si="7"/>
        <v>36.374220090000001</v>
      </c>
      <c r="W5" s="184">
        <f t="shared" si="7"/>
        <v>36.569768760000002</v>
      </c>
      <c r="X5" s="184">
        <f t="shared" si="7"/>
        <v>36.764194790000005</v>
      </c>
      <c r="Y5" s="184">
        <f t="shared" si="7"/>
        <v>36.958408509999998</v>
      </c>
      <c r="Z5" s="184">
        <f t="shared" si="7"/>
        <v>37.15441354</v>
      </c>
      <c r="AA5" s="184">
        <f t="shared" si="7"/>
        <v>37.35361048</v>
      </c>
      <c r="AB5" s="184">
        <f t="shared" si="7"/>
        <v>37.557747499999998</v>
      </c>
      <c r="AC5" s="184">
        <f t="shared" si="7"/>
        <v>37.767645429999995</v>
      </c>
      <c r="AD5" s="184">
        <f t="shared" si="7"/>
        <v>37.984623220000003</v>
      </c>
      <c r="AE5" s="184">
        <f t="shared" si="7"/>
        <v>38.208963269999998</v>
      </c>
      <c r="AF5" s="184">
        <f t="shared" si="7"/>
        <v>38.439676900000002</v>
      </c>
      <c r="AG5" s="184">
        <f t="shared" si="7"/>
        <v>38.676087699999997</v>
      </c>
      <c r="AH5" s="184">
        <f t="shared" si="7"/>
        <v>38.916674619999995</v>
      </c>
      <c r="AI5" s="184">
        <f t="shared" si="7"/>
        <v>39.158411789999995</v>
      </c>
      <c r="AJ5" s="184">
        <f t="shared" si="7"/>
        <v>39.401228920000001</v>
      </c>
      <c r="AK5" s="184">
        <f t="shared" si="7"/>
        <v>39.644841910000004</v>
      </c>
      <c r="AL5" s="184">
        <f t="shared" si="7"/>
        <v>39.888968200000001</v>
      </c>
      <c r="AM5" s="232">
        <f t="shared" si="7"/>
        <v>40.135246070000001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4.9179749794950591E-3</v>
      </c>
      <c r="H6" s="185">
        <f t="shared" ref="H6:AM6" si="8">H93</f>
        <v>6.0792211781083363E-3</v>
      </c>
      <c r="I6" s="185">
        <f t="shared" si="8"/>
        <v>8.4567097919281166E-3</v>
      </c>
      <c r="J6" s="185">
        <f t="shared" si="8"/>
        <v>1.2875285235831009E-2</v>
      </c>
      <c r="K6" s="185">
        <f t="shared" si="8"/>
        <v>2.0595743488893706E-2</v>
      </c>
      <c r="L6" s="185">
        <f t="shared" si="8"/>
        <v>2.9029294481452552E-2</v>
      </c>
      <c r="M6" s="185">
        <f t="shared" si="8"/>
        <v>3.8179948595708696E-2</v>
      </c>
      <c r="N6" s="185">
        <f t="shared" si="8"/>
        <v>4.8211152863913899E-2</v>
      </c>
      <c r="O6" s="185">
        <f t="shared" si="8"/>
        <v>5.9417103004003963E-2</v>
      </c>
      <c r="P6" s="185">
        <f t="shared" si="8"/>
        <v>7.1941983894503181E-2</v>
      </c>
      <c r="Q6" s="185">
        <f t="shared" si="8"/>
        <v>8.5913408969854305E-2</v>
      </c>
      <c r="R6" s="185">
        <f t="shared" si="8"/>
        <v>0.10141347522128417</v>
      </c>
      <c r="S6" s="185">
        <f t="shared" si="8"/>
        <v>0.11850909475386892</v>
      </c>
      <c r="T6" s="185">
        <f t="shared" si="8"/>
        <v>0.1372325517070998</v>
      </c>
      <c r="U6" s="185">
        <f t="shared" si="8"/>
        <v>0.15760020156994994</v>
      </c>
      <c r="V6" s="185">
        <f t="shared" si="8"/>
        <v>0.17960239386125074</v>
      </c>
      <c r="W6" s="185">
        <f t="shared" si="8"/>
        <v>0.20320279359075719</v>
      </c>
      <c r="X6" s="185">
        <f t="shared" si="8"/>
        <v>0.22833882052772111</v>
      </c>
      <c r="Y6" s="185">
        <f t="shared" si="8"/>
        <v>0.25490527611466135</v>
      </c>
      <c r="Z6" s="185">
        <f t="shared" si="8"/>
        <v>0.28276523349478766</v>
      </c>
      <c r="AA6" s="185">
        <f t="shared" si="8"/>
        <v>0.31173990065123147</v>
      </c>
      <c r="AB6" s="185">
        <f t="shared" si="8"/>
        <v>0.34162291495250086</v>
      </c>
      <c r="AC6" s="185">
        <f t="shared" si="8"/>
        <v>0.37217698032175156</v>
      </c>
      <c r="AD6" s="185">
        <f t="shared" si="8"/>
        <v>0.40315636228127366</v>
      </c>
      <c r="AE6" s="185">
        <f t="shared" si="8"/>
        <v>0.43430253584056489</v>
      </c>
      <c r="AF6" s="185">
        <f t="shared" si="8"/>
        <v>0.46535247230446936</v>
      </c>
      <c r="AG6" s="185">
        <f t="shared" si="8"/>
        <v>0.49606257873905901</v>
      </c>
      <c r="AH6" s="185">
        <f t="shared" si="8"/>
        <v>0.52620519815626532</v>
      </c>
      <c r="AI6" s="185">
        <f t="shared" si="8"/>
        <v>0.55556940758143036</v>
      </c>
      <c r="AJ6" s="185">
        <f t="shared" si="8"/>
        <v>0.58400200731607022</v>
      </c>
      <c r="AK6" s="185">
        <f t="shared" si="8"/>
        <v>0.61137818773559582</v>
      </c>
      <c r="AL6" s="185">
        <f t="shared" si="8"/>
        <v>0.63760268710084111</v>
      </c>
      <c r="AM6" s="233">
        <f t="shared" si="8"/>
        <v>0.66262099311952716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0.99508202490081576</v>
      </c>
      <c r="H7" s="235">
        <f t="shared" ref="H7:AM7" si="9">H101</f>
        <v>0.99392077893257202</v>
      </c>
      <c r="I7" s="235">
        <f t="shared" si="9"/>
        <v>0.99154329035293465</v>
      </c>
      <c r="J7" s="235">
        <f t="shared" si="9"/>
        <v>0.98712471484485764</v>
      </c>
      <c r="K7" s="235">
        <f t="shared" si="9"/>
        <v>0.97940425635312955</v>
      </c>
      <c r="L7" s="235">
        <f t="shared" si="9"/>
        <v>0.97097070557580545</v>
      </c>
      <c r="M7" s="235">
        <f t="shared" si="9"/>
        <v>0.96182005123289716</v>
      </c>
      <c r="N7" s="235">
        <f t="shared" si="9"/>
        <v>0.95178884705052935</v>
      </c>
      <c r="O7" s="235">
        <f t="shared" si="9"/>
        <v>0.94058289708134146</v>
      </c>
      <c r="P7" s="235">
        <f t="shared" si="9"/>
        <v>0.92805801633231755</v>
      </c>
      <c r="Q7" s="235">
        <f t="shared" si="9"/>
        <v>0.91408659083251875</v>
      </c>
      <c r="R7" s="235">
        <f t="shared" si="9"/>
        <v>0.89858652472252543</v>
      </c>
      <c r="S7" s="235">
        <f t="shared" si="9"/>
        <v>0.88149090544176079</v>
      </c>
      <c r="T7" s="235">
        <f t="shared" si="9"/>
        <v>0.86276744820951601</v>
      </c>
      <c r="U7" s="235">
        <f t="shared" si="9"/>
        <v>0.84239979854061886</v>
      </c>
      <c r="V7" s="235">
        <f t="shared" si="9"/>
        <v>0.82039760622122526</v>
      </c>
      <c r="W7" s="235">
        <f t="shared" si="9"/>
        <v>0.79679720649127783</v>
      </c>
      <c r="X7" s="235">
        <f t="shared" si="9"/>
        <v>0.771661179363477</v>
      </c>
      <c r="Y7" s="235">
        <f t="shared" si="9"/>
        <v>0.74509472404768318</v>
      </c>
      <c r="Z7" s="235">
        <f t="shared" si="9"/>
        <v>0.71723476650521223</v>
      </c>
      <c r="AA7" s="235">
        <f t="shared" si="9"/>
        <v>0.68826009934876853</v>
      </c>
      <c r="AB7" s="235">
        <f t="shared" si="9"/>
        <v>0.65837708504749926</v>
      </c>
      <c r="AC7" s="235">
        <f t="shared" si="9"/>
        <v>0.6278230196782485</v>
      </c>
      <c r="AD7" s="235">
        <f t="shared" si="9"/>
        <v>0.59684363771872639</v>
      </c>
      <c r="AE7" s="235">
        <f t="shared" si="9"/>
        <v>0.56569746415943511</v>
      </c>
      <c r="AF7" s="235">
        <f t="shared" si="9"/>
        <v>0.5346475276955307</v>
      </c>
      <c r="AG7" s="235">
        <f t="shared" si="9"/>
        <v>0.5039374212609411</v>
      </c>
      <c r="AH7" s="235">
        <f t="shared" si="9"/>
        <v>0.47379480184373474</v>
      </c>
      <c r="AI7" s="235">
        <f t="shared" si="9"/>
        <v>0.44443059241856958</v>
      </c>
      <c r="AJ7" s="235">
        <f t="shared" si="9"/>
        <v>0.41599799268392967</v>
      </c>
      <c r="AK7" s="235">
        <f t="shared" si="9"/>
        <v>0.38862181226440407</v>
      </c>
      <c r="AL7" s="235">
        <f t="shared" si="9"/>
        <v>0.36239731289915889</v>
      </c>
      <c r="AM7" s="236">
        <f t="shared" si="9"/>
        <v>0.33737900688047284</v>
      </c>
    </row>
    <row r="8" spans="1:39" x14ac:dyDescent="0.25">
      <c r="C8" s="182" t="s">
        <v>180</v>
      </c>
      <c r="E8" s="183"/>
      <c r="F8" s="183"/>
      <c r="G8" s="183">
        <f>SUM(G6:G7)</f>
        <v>0.99999999988031085</v>
      </c>
      <c r="H8" s="183">
        <f t="shared" ref="H8:AM8" si="10">SUM(H6:H7)</f>
        <v>1.0000000001106804</v>
      </c>
      <c r="I8" s="183">
        <f t="shared" si="10"/>
        <v>1.0000000001448628</v>
      </c>
      <c r="J8" s="183">
        <f t="shared" si="10"/>
        <v>1.0000000000806886</v>
      </c>
      <c r="K8" s="183">
        <f t="shared" si="10"/>
        <v>0.99999999984202326</v>
      </c>
      <c r="L8" s="183">
        <f t="shared" si="10"/>
        <v>1.000000000057258</v>
      </c>
      <c r="M8" s="183">
        <f t="shared" si="10"/>
        <v>0.99999999982860588</v>
      </c>
      <c r="N8" s="183">
        <f t="shared" si="10"/>
        <v>0.99999999991444322</v>
      </c>
      <c r="O8" s="183">
        <f t="shared" si="10"/>
        <v>1.0000000000853455</v>
      </c>
      <c r="P8" s="183">
        <f t="shared" si="10"/>
        <v>1.0000000002268208</v>
      </c>
      <c r="Q8" s="183">
        <f t="shared" si="10"/>
        <v>0.99999999980237309</v>
      </c>
      <c r="R8" s="183">
        <f t="shared" si="10"/>
        <v>0.99999999994380961</v>
      </c>
      <c r="S8" s="183">
        <f t="shared" si="10"/>
        <v>1.0000000001956297</v>
      </c>
      <c r="T8" s="183">
        <f t="shared" si="10"/>
        <v>0.99999999991661581</v>
      </c>
      <c r="U8" s="183">
        <f t="shared" si="10"/>
        <v>1.0000000001105689</v>
      </c>
      <c r="V8" s="183">
        <f t="shared" si="10"/>
        <v>1.000000000082476</v>
      </c>
      <c r="W8" s="183">
        <f t="shared" si="10"/>
        <v>1.000000000082035</v>
      </c>
      <c r="X8" s="183">
        <f t="shared" si="10"/>
        <v>0.99999999989119814</v>
      </c>
      <c r="Y8" s="183">
        <f t="shared" si="10"/>
        <v>1.0000000001623446</v>
      </c>
      <c r="Z8" s="183">
        <f t="shared" si="10"/>
        <v>0.99999999999999989</v>
      </c>
      <c r="AA8" s="183">
        <f t="shared" si="10"/>
        <v>1</v>
      </c>
      <c r="AB8" s="183">
        <f t="shared" si="10"/>
        <v>1</v>
      </c>
      <c r="AC8" s="183">
        <f t="shared" si="10"/>
        <v>1</v>
      </c>
      <c r="AD8" s="183">
        <f t="shared" si="10"/>
        <v>1</v>
      </c>
      <c r="AE8" s="183">
        <f t="shared" si="10"/>
        <v>1</v>
      </c>
      <c r="AF8" s="183">
        <f t="shared" si="10"/>
        <v>1</v>
      </c>
      <c r="AG8" s="183">
        <f t="shared" si="10"/>
        <v>1</v>
      </c>
      <c r="AH8" s="183">
        <f t="shared" si="10"/>
        <v>1</v>
      </c>
      <c r="AI8" s="183">
        <f t="shared" si="10"/>
        <v>1</v>
      </c>
      <c r="AJ8" s="183">
        <f t="shared" si="10"/>
        <v>0.99999999999999989</v>
      </c>
      <c r="AK8" s="183">
        <f t="shared" si="10"/>
        <v>0.99999999999999989</v>
      </c>
      <c r="AL8" s="183">
        <f t="shared" si="10"/>
        <v>1</v>
      </c>
      <c r="AM8" s="183">
        <f t="shared" si="10"/>
        <v>1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8.4567097919281166E-3</v>
      </c>
      <c r="J13" s="168">
        <f>S93</f>
        <v>0.11850909475386892</v>
      </c>
      <c r="K13" s="168">
        <f>AM93</f>
        <v>0.66262099311952716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8.4567097919281166E-3</v>
      </c>
      <c r="J14" s="189">
        <f>S93</f>
        <v>0.11850909475386892</v>
      </c>
      <c r="K14" s="189">
        <f>AM93</f>
        <v>0.66262099311952716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0.99154329035293465</v>
      </c>
      <c r="J15" s="167">
        <f>S101</f>
        <v>0.88149090544176079</v>
      </c>
      <c r="K15" s="168">
        <f>AM101</f>
        <v>0.33737900688047284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0.17711986544553859</v>
      </c>
      <c r="J16" s="190">
        <f>S102+S103</f>
        <v>0.21442634494773838</v>
      </c>
      <c r="K16" s="190">
        <f>AM102+AM103</f>
        <v>0.10418439350557593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0.71051933789241706</v>
      </c>
      <c r="J17" s="189">
        <f>S104+S105+S106</f>
        <v>0.60897147295733578</v>
      </c>
      <c r="K17" s="189">
        <f>AM104+AM105+AM106</f>
        <v>0.21807842216127218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0.10390408694544481</v>
      </c>
      <c r="J18" s="189">
        <f>S107+S108</f>
        <v>5.8093087433282398E-2</v>
      </c>
      <c r="K18" s="189">
        <f>AM107+AM108</f>
        <v>1.5116191211133143E-2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0.99154329028340049</v>
      </c>
      <c r="J19" s="193">
        <f>SUM(J16:J18)</f>
        <v>0.88149090533835661</v>
      </c>
      <c r="K19" s="193">
        <f>SUM(K16:K18)</f>
        <v>0.33737900687798128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2854.1217499999998</v>
      </c>
      <c r="J26" s="75">
        <f>VLOOKUP($D26,Résultats!$B$2:$AZ$251,J$2,FALSE)</f>
        <v>2871.9544059999998</v>
      </c>
      <c r="K26" s="75">
        <f>VLOOKUP($D26,Résultats!$B$2:$AZ$251,K$2,FALSE)</f>
        <v>2814.4169379999998</v>
      </c>
      <c r="L26" s="75">
        <f>VLOOKUP($D26,Résultats!$B$2:$AZ$251,L$2,FALSE)</f>
        <v>2823.7165479999999</v>
      </c>
      <c r="M26" s="75">
        <f>VLOOKUP($D26,Résultats!$B$2:$AZ$251,M$2,FALSE)</f>
        <v>2795.6647160000002</v>
      </c>
      <c r="N26" s="75">
        <f>VLOOKUP($D26,Résultats!$B$2:$AZ$251,N$2,FALSE)</f>
        <v>2781.6738529999998</v>
      </c>
      <c r="O26" s="75">
        <f>VLOOKUP($D26,Résultats!$B$2:$AZ$251,O$2,FALSE)</f>
        <v>2815.5726599999998</v>
      </c>
      <c r="P26" s="75">
        <f>VLOOKUP($D26,Résultats!$B$2:$AZ$251,P$2,FALSE)</f>
        <v>2854.4294930000001</v>
      </c>
      <c r="Q26" s="75">
        <f>VLOOKUP($D26,Résultats!$B$2:$AZ$251,Q$2,FALSE)</f>
        <v>2894.8866440000002</v>
      </c>
      <c r="R26" s="75">
        <f>VLOOKUP($D26,Résultats!$B$2:$AZ$251,R$2,FALSE)</f>
        <v>2929.3788020000002</v>
      </c>
      <c r="S26" s="75">
        <f>VLOOKUP($D26,Résultats!$B$2:$AZ$251,S$2,FALSE)</f>
        <v>2958.5747879999999</v>
      </c>
      <c r="T26" s="75">
        <f>VLOOKUP($D26,Résultats!$B$2:$AZ$251,T$2,FALSE)</f>
        <v>2980.7418670000002</v>
      </c>
      <c r="U26" s="75">
        <f>VLOOKUP($D26,Résultats!$B$2:$AZ$251,U$2,FALSE)</f>
        <v>2998.3752869999998</v>
      </c>
      <c r="V26" s="75">
        <f>VLOOKUP($D26,Résultats!$B$2:$AZ$251,V$2,FALSE)</f>
        <v>3012.9354840000001</v>
      </c>
      <c r="W26" s="75">
        <f>VLOOKUP($D26,Résultats!$B$2:$AZ$251,W$2,FALSE)</f>
        <v>3026.2272809999999</v>
      </c>
      <c r="X26" s="75">
        <f>VLOOKUP($D26,Résultats!$B$2:$AZ$251,X$2,FALSE)</f>
        <v>3040.3224260000002</v>
      </c>
      <c r="Y26" s="75">
        <f>VLOOKUP($D26,Résultats!$B$2:$AZ$251,Y$2,FALSE)</f>
        <v>3055.2405570000001</v>
      </c>
      <c r="Z26" s="75">
        <f>VLOOKUP($D26,Résultats!$B$2:$AZ$251,Z$2,FALSE)</f>
        <v>3072.1457700000001</v>
      </c>
      <c r="AA26" s="75">
        <f>VLOOKUP($D26,Résultats!$B$2:$AZ$251,AA$2,FALSE)</f>
        <v>3090.590987</v>
      </c>
      <c r="AB26" s="75">
        <f>VLOOKUP($D26,Résultats!$B$2:$AZ$251,AB$2,FALSE)</f>
        <v>3111.0327769999999</v>
      </c>
      <c r="AC26" s="75">
        <f>VLOOKUP($D26,Résultats!$B$2:$AZ$251,AC$2,FALSE)</f>
        <v>3132.6798349999999</v>
      </c>
      <c r="AD26" s="75">
        <f>VLOOKUP($D26,Résultats!$B$2:$AZ$251,AD$2,FALSE)</f>
        <v>3156.0941710000002</v>
      </c>
      <c r="AE26" s="75">
        <f>VLOOKUP($D26,Résultats!$B$2:$AZ$251,AE$2,FALSE)</f>
        <v>3180.341852</v>
      </c>
      <c r="AF26" s="75">
        <f>VLOOKUP($D26,Résultats!$B$2:$AZ$251,AF$2,FALSE)</f>
        <v>3204.1738059999998</v>
      </c>
      <c r="AG26" s="75">
        <f>VLOOKUP($D26,Résultats!$B$2:$AZ$251,AG$2,FALSE)</f>
        <v>3227.8253479999998</v>
      </c>
      <c r="AH26" s="75">
        <f>VLOOKUP($D26,Résultats!$B$2:$AZ$251,AH$2,FALSE)</f>
        <v>3250.3991959999998</v>
      </c>
      <c r="AI26" s="75">
        <f>VLOOKUP($D26,Résultats!$B$2:$AZ$251,AI$2,FALSE)</f>
        <v>3270.272156</v>
      </c>
      <c r="AJ26" s="75">
        <f>VLOOKUP($D26,Résultats!$B$2:$AZ$251,AJ$2,FALSE)</f>
        <v>3290.164346</v>
      </c>
      <c r="AK26" s="75">
        <f>VLOOKUP($D26,Résultats!$B$2:$AZ$251,AK$2,FALSE)</f>
        <v>3309.856491</v>
      </c>
      <c r="AL26" s="75">
        <f>VLOOKUP($D26,Résultats!$B$2:$AZ$251,AL$2,FALSE)</f>
        <v>3329.327996</v>
      </c>
      <c r="AM26" s="75">
        <f>VLOOKUP($D26,Résultats!$B$2:$AZ$251,AM$2,FALSE)</f>
        <v>3350.4777330000002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1.7800717720000001</v>
      </c>
      <c r="F27" s="77">
        <f>VLOOKUP($D27,Résultats!$B$2:$AZ$251,F$2,FALSE)</f>
        <v>24.205483480000002</v>
      </c>
      <c r="G27" s="77">
        <f>VLOOKUP($D27,Résultats!$B$2:$AZ$251,G$2,FALSE)</f>
        <v>44.501104460000001</v>
      </c>
      <c r="H27" s="77">
        <f>VLOOKUP($D27,Résultats!$B$2:$AZ$251,H$2,FALSE)</f>
        <v>53.361722479999997</v>
      </c>
      <c r="I27" s="77">
        <f>VLOOKUP($D27,Résultats!$B$2:$AZ$251,I$2,FALSE)</f>
        <v>99.410803279999996</v>
      </c>
      <c r="J27" s="77">
        <f>VLOOKUP($D27,Résultats!$B$2:$AZ$251,J$2,FALSE)</f>
        <v>177.6177265</v>
      </c>
      <c r="K27" s="77">
        <f>VLOOKUP($D27,Résultats!$B$2:$AZ$251,K$2,FALSE)</f>
        <v>305.02613359999998</v>
      </c>
      <c r="L27" s="77">
        <f>VLOOKUP($D27,Résultats!$B$2:$AZ$251,L$2,FALSE)</f>
        <v>352.73720489999999</v>
      </c>
      <c r="M27" s="77">
        <f>VLOOKUP($D27,Résultats!$B$2:$AZ$251,M$2,FALSE)</f>
        <v>401.49329640000002</v>
      </c>
      <c r="N27" s="77">
        <f>VLOOKUP($D27,Résultats!$B$2:$AZ$251,N$2,FALSE)</f>
        <v>457.94243610000001</v>
      </c>
      <c r="O27" s="77">
        <f>VLOOKUP($D27,Résultats!$B$2:$AZ$251,O$2,FALSE)</f>
        <v>529.6450006</v>
      </c>
      <c r="P27" s="77">
        <f>VLOOKUP($D27,Résultats!$B$2:$AZ$251,P$2,FALSE)</f>
        <v>611.35649169999999</v>
      </c>
      <c r="Q27" s="77">
        <f>VLOOKUP($D27,Résultats!$B$2:$AZ$251,Q$2,FALSE)</f>
        <v>703.13578459999997</v>
      </c>
      <c r="R27" s="77">
        <f>VLOOKUP($D27,Résultats!$B$2:$AZ$251,R$2,FALSE)</f>
        <v>803.37024740000004</v>
      </c>
      <c r="S27" s="77">
        <f>VLOOKUP($D27,Résultats!$B$2:$AZ$251,S$2,FALSE)</f>
        <v>911.75306379999995</v>
      </c>
      <c r="T27" s="77">
        <f>VLOOKUP($D27,Résultats!$B$2:$AZ$251,T$2,FALSE)</f>
        <v>1026.87861</v>
      </c>
      <c r="U27" s="77">
        <f>VLOOKUP($D27,Résultats!$B$2:$AZ$251,U$2,FALSE)</f>
        <v>1148.306664</v>
      </c>
      <c r="V27" s="77">
        <f>VLOOKUP($D27,Résultats!$B$2:$AZ$251,V$2,FALSE)</f>
        <v>1275.151824</v>
      </c>
      <c r="W27" s="77">
        <f>VLOOKUP($D27,Résultats!$B$2:$AZ$251,W$2,FALSE)</f>
        <v>1406.5788250000001</v>
      </c>
      <c r="X27" s="77">
        <f>VLOOKUP($D27,Résultats!$B$2:$AZ$251,X$2,FALSE)</f>
        <v>1541.9078019999999</v>
      </c>
      <c r="Y27" s="77">
        <f>VLOOKUP($D27,Résultats!$B$2:$AZ$251,Y$2,FALSE)</f>
        <v>1679.483943</v>
      </c>
      <c r="Z27" s="77">
        <f>VLOOKUP($D27,Résultats!$B$2:$AZ$251,Z$2,FALSE)</f>
        <v>1818.2265480000001</v>
      </c>
      <c r="AA27" s="77">
        <f>VLOOKUP($D27,Résultats!$B$2:$AZ$251,AA$2,FALSE)</f>
        <v>1956.220112</v>
      </c>
      <c r="AB27" s="77">
        <f>VLOOKUP($D27,Résultats!$B$2:$AZ$251,AB$2,FALSE)</f>
        <v>2092.171754</v>
      </c>
      <c r="AC27" s="77">
        <f>VLOOKUP($D27,Résultats!$B$2:$AZ$251,AC$2,FALSE)</f>
        <v>2224.1503189999999</v>
      </c>
      <c r="AD27" s="77">
        <f>VLOOKUP($D27,Résultats!$B$2:$AZ$251,AD$2,FALSE)</f>
        <v>2351.365753</v>
      </c>
      <c r="AE27" s="77">
        <f>VLOOKUP($D27,Résultats!$B$2:$AZ$251,AE$2,FALSE)</f>
        <v>2472.238049</v>
      </c>
      <c r="AF27" s="77">
        <f>VLOOKUP($D27,Résultats!$B$2:$AZ$251,AF$2,FALSE)</f>
        <v>2585.1303370000001</v>
      </c>
      <c r="AG27" s="77">
        <f>VLOOKUP($D27,Résultats!$B$2:$AZ$251,AG$2,FALSE)</f>
        <v>2689.8232750000002</v>
      </c>
      <c r="AH27" s="77">
        <f>VLOOKUP($D27,Résultats!$B$2:$AZ$251,AH$2,FALSE)</f>
        <v>2785.4519180000002</v>
      </c>
      <c r="AI27" s="77">
        <f>VLOOKUP($D27,Résultats!$B$2:$AZ$251,AI$2,FALSE)</f>
        <v>2870.6900179999998</v>
      </c>
      <c r="AJ27" s="77">
        <f>VLOOKUP($D27,Résultats!$B$2:$AZ$251,AJ$2,FALSE)</f>
        <v>2948.1940249999998</v>
      </c>
      <c r="AK27" s="77">
        <f>VLOOKUP($D27,Résultats!$B$2:$AZ$251,AK$2,FALSE)</f>
        <v>3018.287178</v>
      </c>
      <c r="AL27" s="77">
        <f>VLOOKUP($D27,Résultats!$B$2:$AZ$251,AL$2,FALSE)</f>
        <v>3081.546734</v>
      </c>
      <c r="AM27" s="77">
        <f>VLOOKUP($D27,Résultats!$B$2:$AZ$251,AM$2,FALSE)</f>
        <v>3140.3894789999999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5.3014737799999996E-3</v>
      </c>
      <c r="F28" s="31">
        <f>VLOOKUP($D28,Résultats!$B$2:$AZ$251,F$2,FALSE)</f>
        <v>0.52390759409999998</v>
      </c>
      <c r="G28" s="31">
        <f>VLOOKUP($D28,Résultats!$B$2:$AZ$251,G$2,FALSE)</f>
        <v>1.249292088</v>
      </c>
      <c r="H28" s="31">
        <f>VLOOKUP($D28,Résultats!$B$2:$AZ$251,H$2,FALSE)</f>
        <v>1.6269914000000001</v>
      </c>
      <c r="I28" s="31">
        <f>VLOOKUP($D28,Résultats!$B$2:$AZ$251,I$2,FALSE)</f>
        <v>3.2729936909999999</v>
      </c>
      <c r="J28" s="31">
        <f>VLOOKUP($D28,Résultats!$B$2:$AZ$251,J$2,FALSE)</f>
        <v>6.3161838149999996</v>
      </c>
      <c r="K28" s="31">
        <f>VLOOKUP($D28,Résultats!$B$2:$AZ$251,K$2,FALSE)</f>
        <v>11.707232319999999</v>
      </c>
      <c r="L28" s="31">
        <f>VLOOKUP($D28,Résultats!$B$2:$AZ$251,L$2,FALSE)</f>
        <v>14.579012349999999</v>
      </c>
      <c r="M28" s="31">
        <f>VLOOKUP($D28,Résultats!$B$2:$AZ$251,M$2,FALSE)</f>
        <v>17.81522872</v>
      </c>
      <c r="N28" s="31">
        <f>VLOOKUP($D28,Résultats!$B$2:$AZ$251,N$2,FALSE)</f>
        <v>21.744796860000001</v>
      </c>
      <c r="O28" s="31">
        <f>VLOOKUP($D28,Résultats!$B$2:$AZ$251,O$2,FALSE)</f>
        <v>26.78654882</v>
      </c>
      <c r="P28" s="31">
        <f>VLOOKUP($D28,Résultats!$B$2:$AZ$251,P$2,FALSE)</f>
        <v>32.77974605</v>
      </c>
      <c r="Q28" s="31">
        <f>VLOOKUP($D28,Résultats!$B$2:$AZ$251,Q$2,FALSE)</f>
        <v>39.792800159999999</v>
      </c>
      <c r="R28" s="31">
        <f>VLOOKUP($D28,Résultats!$B$2:$AZ$251,R$2,FALSE)</f>
        <v>47.799845120000001</v>
      </c>
      <c r="S28" s="31">
        <f>VLOOKUP($D28,Résultats!$B$2:$AZ$251,S$2,FALSE)</f>
        <v>56.842235500000001</v>
      </c>
      <c r="T28" s="31">
        <f>VLOOKUP($D28,Résultats!$B$2:$AZ$251,T$2,FALSE)</f>
        <v>66.893128759999996</v>
      </c>
      <c r="U28" s="31">
        <f>VLOOKUP($D28,Résultats!$B$2:$AZ$251,U$2,FALSE)</f>
        <v>77.984284470000006</v>
      </c>
      <c r="V28" s="31">
        <f>VLOOKUP($D28,Résultats!$B$2:$AZ$251,V$2,FALSE)</f>
        <v>90.116054879999894</v>
      </c>
      <c r="W28" s="31">
        <f>VLOOKUP($D28,Résultats!$B$2:$AZ$251,W$2,FALSE)</f>
        <v>103.28576630000001</v>
      </c>
      <c r="X28" s="31">
        <f>VLOOKUP($D28,Résultats!$B$2:$AZ$251,X$2,FALSE)</f>
        <v>117.4969749</v>
      </c>
      <c r="Y28" s="31">
        <f>VLOOKUP($D28,Résultats!$B$2:$AZ$251,Y$2,FALSE)</f>
        <v>132.6637149</v>
      </c>
      <c r="Z28" s="31">
        <f>VLOOKUP($D28,Résultats!$B$2:$AZ$251,Z$2,FALSE)</f>
        <v>148.72642490000001</v>
      </c>
      <c r="AA28" s="31">
        <f>VLOOKUP($D28,Résultats!$B$2:$AZ$251,AA$2,FALSE)</f>
        <v>165.55270580000001</v>
      </c>
      <c r="AB28" s="31">
        <f>VLOOKUP($D28,Résultats!$B$2:$AZ$251,AB$2,FALSE)</f>
        <v>183.03827910000001</v>
      </c>
      <c r="AC28" s="31">
        <f>VLOOKUP($D28,Résultats!$B$2:$AZ$251,AC$2,FALSE)</f>
        <v>201.00799929999999</v>
      </c>
      <c r="AD28" s="31">
        <f>VLOOKUP($D28,Résultats!$B$2:$AZ$251,AD$2,FALSE)</f>
        <v>219.37551479999999</v>
      </c>
      <c r="AE28" s="31">
        <f>VLOOKUP($D28,Résultats!$B$2:$AZ$251,AE$2,FALSE)</f>
        <v>237.96748700000001</v>
      </c>
      <c r="AF28" s="31">
        <f>VLOOKUP($D28,Résultats!$B$2:$AZ$251,AF$2,FALSE)</f>
        <v>256.59267219999998</v>
      </c>
      <c r="AG28" s="31">
        <f>VLOOKUP($D28,Résultats!$B$2:$AZ$251,AG$2,FALSE)</f>
        <v>275.1896428</v>
      </c>
      <c r="AH28" s="31">
        <f>VLOOKUP($D28,Résultats!$B$2:$AZ$251,AH$2,FALSE)</f>
        <v>293.62155059999998</v>
      </c>
      <c r="AI28" s="31">
        <f>VLOOKUP($D28,Résultats!$B$2:$AZ$251,AI$2,FALSE)</f>
        <v>311.69963580000001</v>
      </c>
      <c r="AJ28" s="31">
        <f>VLOOKUP($D28,Résultats!$B$2:$AZ$251,AJ$2,FALSE)</f>
        <v>329.64924630000002</v>
      </c>
      <c r="AK28" s="31">
        <f>VLOOKUP($D28,Résultats!$B$2:$AZ$251,AK$2,FALSE)</f>
        <v>347.45750839999999</v>
      </c>
      <c r="AL28" s="31">
        <f>VLOOKUP($D28,Résultats!$B$2:$AZ$251,AL$2,FALSE)</f>
        <v>365.1420612</v>
      </c>
      <c r="AM28" s="31">
        <f>VLOOKUP($D28,Résultats!$B$2:$AZ$251,AM$2,FALSE)</f>
        <v>382.9579152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1.21526091E-2</v>
      </c>
      <c r="F29" s="31">
        <f>VLOOKUP($D29,Résultats!$B$2:$AZ$251,F$2,FALSE)</f>
        <v>0.42691085719999999</v>
      </c>
      <c r="G29" s="31">
        <f>VLOOKUP($D29,Résultats!$B$2:$AZ$251,G$2,FALSE)</f>
        <v>0.94010251300000003</v>
      </c>
      <c r="H29" s="31">
        <f>VLOOKUP($D29,Résultats!$B$2:$AZ$251,H$2,FALSE)</f>
        <v>1.1955959169999999</v>
      </c>
      <c r="I29" s="31">
        <f>VLOOKUP($D29,Résultats!$B$2:$AZ$251,I$2,FALSE)</f>
        <v>2.3538046509999999</v>
      </c>
      <c r="J29" s="31">
        <f>VLOOKUP($D29,Résultats!$B$2:$AZ$251,J$2,FALSE)</f>
        <v>4.4467928700000003</v>
      </c>
      <c r="K29" s="31">
        <f>VLOOKUP($D29,Résultats!$B$2:$AZ$251,K$2,FALSE)</f>
        <v>8.0727814680000005</v>
      </c>
      <c r="L29" s="31">
        <f>VLOOKUP($D29,Résultats!$B$2:$AZ$251,L$2,FALSE)</f>
        <v>9.8541713709999996</v>
      </c>
      <c r="M29" s="31">
        <f>VLOOKUP($D29,Résultats!$B$2:$AZ$251,M$2,FALSE)</f>
        <v>11.81394573</v>
      </c>
      <c r="N29" s="31">
        <f>VLOOKUP($D29,Résultats!$B$2:$AZ$251,N$2,FALSE)</f>
        <v>14.159240670000001</v>
      </c>
      <c r="O29" s="31">
        <f>VLOOKUP($D29,Résultats!$B$2:$AZ$251,O$2,FALSE)</f>
        <v>17.147184790000001</v>
      </c>
      <c r="P29" s="31">
        <f>VLOOKUP($D29,Résultats!$B$2:$AZ$251,P$2,FALSE)</f>
        <v>20.651650230000001</v>
      </c>
      <c r="Q29" s="31">
        <f>VLOOKUP($D29,Résultats!$B$2:$AZ$251,Q$2,FALSE)</f>
        <v>24.698834479999999</v>
      </c>
      <c r="R29" s="31">
        <f>VLOOKUP($D29,Résultats!$B$2:$AZ$251,R$2,FALSE)</f>
        <v>29.255594850000001</v>
      </c>
      <c r="S29" s="31">
        <f>VLOOKUP($D29,Résultats!$B$2:$AZ$251,S$2,FALSE)</f>
        <v>34.330829340000001</v>
      </c>
      <c r="T29" s="31">
        <f>VLOOKUP($D29,Résultats!$B$2:$AZ$251,T$2,FALSE)</f>
        <v>39.891311309999999</v>
      </c>
      <c r="U29" s="31">
        <f>VLOOKUP($D29,Résultats!$B$2:$AZ$251,U$2,FALSE)</f>
        <v>45.938452830000003</v>
      </c>
      <c r="V29" s="31">
        <f>VLOOKUP($D29,Résultats!$B$2:$AZ$251,V$2,FALSE)</f>
        <v>52.454237560000003</v>
      </c>
      <c r="W29" s="31">
        <f>VLOOKUP($D29,Résultats!$B$2:$AZ$251,W$2,FALSE)</f>
        <v>59.418854709999998</v>
      </c>
      <c r="X29" s="31">
        <f>VLOOKUP($D29,Résultats!$B$2:$AZ$251,X$2,FALSE)</f>
        <v>66.815828850000003</v>
      </c>
      <c r="Y29" s="31">
        <f>VLOOKUP($D29,Résultats!$B$2:$AZ$251,Y$2,FALSE)</f>
        <v>74.579420720000002</v>
      </c>
      <c r="Z29" s="31">
        <f>VLOOKUP($D29,Résultats!$B$2:$AZ$251,Z$2,FALSE)</f>
        <v>82.661349180000002</v>
      </c>
      <c r="AA29" s="31">
        <f>VLOOKUP($D29,Résultats!$B$2:$AZ$251,AA$2,FALSE)</f>
        <v>90.973054610000005</v>
      </c>
      <c r="AB29" s="31">
        <f>VLOOKUP($D29,Résultats!$B$2:$AZ$251,AB$2,FALSE)</f>
        <v>99.445327050000003</v>
      </c>
      <c r="AC29" s="31">
        <f>VLOOKUP($D29,Résultats!$B$2:$AZ$251,AC$2,FALSE)</f>
        <v>107.9729758</v>
      </c>
      <c r="AD29" s="31">
        <f>VLOOKUP($D29,Résultats!$B$2:$AZ$251,AD$2,FALSE)</f>
        <v>116.5010468</v>
      </c>
      <c r="AE29" s="31">
        <f>VLOOKUP($D29,Résultats!$B$2:$AZ$251,AE$2,FALSE)</f>
        <v>124.93090650000001</v>
      </c>
      <c r="AF29" s="31">
        <f>VLOOKUP($D29,Résultats!$B$2:$AZ$251,AF$2,FALSE)</f>
        <v>133.1570342</v>
      </c>
      <c r="AG29" s="31">
        <f>VLOOKUP($D29,Résultats!$B$2:$AZ$251,AG$2,FALSE)</f>
        <v>141.14351830000001</v>
      </c>
      <c r="AH29" s="31">
        <f>VLOOKUP($D29,Résultats!$B$2:$AZ$251,AH$2,FALSE)</f>
        <v>148.8178418</v>
      </c>
      <c r="AI29" s="31">
        <f>VLOOKUP($D29,Résultats!$B$2:$AZ$251,AI$2,FALSE)</f>
        <v>156.08212270000001</v>
      </c>
      <c r="AJ29" s="31">
        <f>VLOOKUP($D29,Résultats!$B$2:$AZ$251,AJ$2,FALSE)</f>
        <v>163.049871</v>
      </c>
      <c r="AK29" s="31">
        <f>VLOOKUP($D29,Résultats!$B$2:$AZ$251,AK$2,FALSE)</f>
        <v>169.71270989999999</v>
      </c>
      <c r="AL29" s="31">
        <f>VLOOKUP($D29,Résultats!$B$2:$AZ$251,AL$2,FALSE)</f>
        <v>176.0773457</v>
      </c>
      <c r="AM29" s="31">
        <f>VLOOKUP($D29,Résultats!$B$2:$AZ$251,AM$2,FALSE)</f>
        <v>182.26111090000001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4.9752292400000002E-2</v>
      </c>
      <c r="F30" s="31">
        <f>VLOOKUP($D30,Résultats!$B$2:$AZ$251,F$2,FALSE)</f>
        <v>0.71821285720000005</v>
      </c>
      <c r="G30" s="31">
        <f>VLOOKUP($D30,Résultats!$B$2:$AZ$251,G$2,FALSE)</f>
        <v>1.3292356789999999</v>
      </c>
      <c r="H30" s="31">
        <f>VLOOKUP($D30,Résultats!$B$2:$AZ$251,H$2,FALSE)</f>
        <v>1.5953498859999999</v>
      </c>
      <c r="I30" s="31">
        <f>VLOOKUP($D30,Résultats!$B$2:$AZ$251,I$2,FALSE)</f>
        <v>2.9722162050000001</v>
      </c>
      <c r="J30" s="31">
        <f>VLOOKUP($D30,Résultats!$B$2:$AZ$251,J$2,FALSE)</f>
        <v>5.3055602500000001</v>
      </c>
      <c r="K30" s="31">
        <f>VLOOKUP($D30,Résultats!$B$2:$AZ$251,K$2,FALSE)</f>
        <v>9.0921321689999903</v>
      </c>
      <c r="L30" s="31">
        <f>VLOOKUP($D30,Résultats!$B$2:$AZ$251,L$2,FALSE)</f>
        <v>10.478158150000001</v>
      </c>
      <c r="M30" s="31">
        <f>VLOOKUP($D30,Résultats!$B$2:$AZ$251,M$2,FALSE)</f>
        <v>11.868503799999999</v>
      </c>
      <c r="N30" s="31">
        <f>VLOOKUP($D30,Résultats!$B$2:$AZ$251,N$2,FALSE)</f>
        <v>13.45110921</v>
      </c>
      <c r="O30" s="31">
        <f>VLOOKUP($D30,Résultats!$B$2:$AZ$251,O$2,FALSE)</f>
        <v>15.437222240000001</v>
      </c>
      <c r="P30" s="31">
        <f>VLOOKUP($D30,Résultats!$B$2:$AZ$251,P$2,FALSE)</f>
        <v>17.659028339999999</v>
      </c>
      <c r="Q30" s="31">
        <f>VLOOKUP($D30,Résultats!$B$2:$AZ$251,Q$2,FALSE)</f>
        <v>20.104984040000001</v>
      </c>
      <c r="R30" s="31">
        <f>VLOOKUP($D30,Résultats!$B$2:$AZ$251,R$2,FALSE)</f>
        <v>22.71484933</v>
      </c>
      <c r="S30" s="31">
        <f>VLOOKUP($D30,Résultats!$B$2:$AZ$251,S$2,FALSE)</f>
        <v>25.46547696</v>
      </c>
      <c r="T30" s="31">
        <f>VLOOKUP($D30,Résultats!$B$2:$AZ$251,T$2,FALSE)</f>
        <v>28.302013939999998</v>
      </c>
      <c r="U30" s="31">
        <f>VLOOKUP($D30,Résultats!$B$2:$AZ$251,U$2,FALSE)</f>
        <v>31.195638160000001</v>
      </c>
      <c r="V30" s="31">
        <f>VLOOKUP($D30,Résultats!$B$2:$AZ$251,V$2,FALSE)</f>
        <v>34.104382860000001</v>
      </c>
      <c r="W30" s="31">
        <f>VLOOKUP($D30,Résultats!$B$2:$AZ$251,W$2,FALSE)</f>
        <v>36.987406180000001</v>
      </c>
      <c r="X30" s="31">
        <f>VLOOKUP($D30,Résultats!$B$2:$AZ$251,X$2,FALSE)</f>
        <v>39.807643560000002</v>
      </c>
      <c r="Y30" s="31">
        <f>VLOOKUP($D30,Résultats!$B$2:$AZ$251,Y$2,FALSE)</f>
        <v>42.504527000000003</v>
      </c>
      <c r="Z30" s="31">
        <f>VLOOKUP($D30,Résultats!$B$2:$AZ$251,Z$2,FALSE)</f>
        <v>45.034885199999998</v>
      </c>
      <c r="AA30" s="31">
        <f>VLOOKUP($D30,Résultats!$B$2:$AZ$251,AA$2,FALSE)</f>
        <v>47.335339619999999</v>
      </c>
      <c r="AB30" s="31">
        <f>VLOOKUP($D30,Résultats!$B$2:$AZ$251,AB$2,FALSE)</f>
        <v>49.362213599999997</v>
      </c>
      <c r="AC30" s="31">
        <f>VLOOKUP($D30,Résultats!$B$2:$AZ$251,AC$2,FALSE)</f>
        <v>51.060008099999997</v>
      </c>
      <c r="AD30" s="31">
        <f>VLOOKUP($D30,Résultats!$B$2:$AZ$251,AD$2,FALSE)</f>
        <v>52.402783329999998</v>
      </c>
      <c r="AE30" s="31">
        <f>VLOOKUP($D30,Résultats!$B$2:$AZ$251,AE$2,FALSE)</f>
        <v>53.350409730000003</v>
      </c>
      <c r="AF30" s="31">
        <f>VLOOKUP($D30,Résultats!$B$2:$AZ$251,AF$2,FALSE)</f>
        <v>53.865005029999999</v>
      </c>
      <c r="AG30" s="31">
        <f>VLOOKUP($D30,Résultats!$B$2:$AZ$251,AG$2,FALSE)</f>
        <v>53.941433310000001</v>
      </c>
      <c r="AH30" s="31">
        <f>VLOOKUP($D30,Résultats!$B$2:$AZ$251,AH$2,FALSE)</f>
        <v>53.564645550000002</v>
      </c>
      <c r="AI30" s="31">
        <f>VLOOKUP($D30,Résultats!$B$2:$AZ$251,AI$2,FALSE)</f>
        <v>52.71229185</v>
      </c>
      <c r="AJ30" s="31">
        <f>VLOOKUP($D30,Résultats!$B$2:$AZ$251,AJ$2,FALSE)</f>
        <v>51.440909959999999</v>
      </c>
      <c r="AK30" s="31">
        <f>VLOOKUP($D30,Résultats!$B$2:$AZ$251,AK$2,FALSE)</f>
        <v>49.760936200000003</v>
      </c>
      <c r="AL30" s="31">
        <f>VLOOKUP($D30,Résultats!$B$2:$AZ$251,AL$2,FALSE)</f>
        <v>47.687491489999999</v>
      </c>
      <c r="AM30" s="31">
        <f>VLOOKUP($D30,Résultats!$B$2:$AZ$251,AM$2,FALSE)</f>
        <v>45.259079440000001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1.1687710650000001</v>
      </c>
      <c r="F31" s="31">
        <f>VLOOKUP($D31,Résultats!$B$2:$AZ$251,F$2,FALSE)</f>
        <v>15.69527145</v>
      </c>
      <c r="G31" s="31">
        <f>VLOOKUP($D31,Résultats!$B$2:$AZ$251,G$2,FALSE)</f>
        <v>28.691620570000001</v>
      </c>
      <c r="H31" s="31">
        <f>VLOOKUP($D31,Résultats!$B$2:$AZ$251,H$2,FALSE)</f>
        <v>34.330319940000003</v>
      </c>
      <c r="I31" s="31">
        <f>VLOOKUP($D31,Résultats!$B$2:$AZ$251,I$2,FALSE)</f>
        <v>63.816750810000002</v>
      </c>
      <c r="J31" s="31">
        <f>VLOOKUP($D31,Résultats!$B$2:$AZ$251,J$2,FALSE)</f>
        <v>113.75161850000001</v>
      </c>
      <c r="K31" s="31">
        <f>VLOOKUP($D31,Résultats!$B$2:$AZ$251,K$2,FALSE)</f>
        <v>194.85080740000001</v>
      </c>
      <c r="L31" s="31">
        <f>VLOOKUP($D31,Résultats!$B$2:$AZ$251,L$2,FALSE)</f>
        <v>224.72683470000001</v>
      </c>
      <c r="M31" s="31">
        <f>VLOOKUP($D31,Résultats!$B$2:$AZ$251,M$2,FALSE)</f>
        <v>255.08208239999999</v>
      </c>
      <c r="N31" s="31">
        <f>VLOOKUP($D31,Résultats!$B$2:$AZ$251,N$2,FALSE)</f>
        <v>290.12054810000001</v>
      </c>
      <c r="O31" s="31">
        <f>VLOOKUP($D31,Résultats!$B$2:$AZ$251,O$2,FALSE)</f>
        <v>334.5973492</v>
      </c>
      <c r="P31" s="31">
        <f>VLOOKUP($D31,Résultats!$B$2:$AZ$251,P$2,FALSE)</f>
        <v>385.13894690000001</v>
      </c>
      <c r="Q31" s="31">
        <f>VLOOKUP($D31,Résultats!$B$2:$AZ$251,Q$2,FALSE)</f>
        <v>441.74491460000002</v>
      </c>
      <c r="R31" s="31">
        <f>VLOOKUP($D31,Résultats!$B$2:$AZ$251,R$2,FALSE)</f>
        <v>503.36464649999999</v>
      </c>
      <c r="S31" s="31">
        <f>VLOOKUP($D31,Résultats!$B$2:$AZ$251,S$2,FALSE)</f>
        <v>569.77192749999995</v>
      </c>
      <c r="T31" s="31">
        <f>VLOOKUP($D31,Résultats!$B$2:$AZ$251,T$2,FALSE)</f>
        <v>640.05385569999999</v>
      </c>
      <c r="U31" s="31">
        <f>VLOOKUP($D31,Résultats!$B$2:$AZ$251,U$2,FALSE)</f>
        <v>713.90192750000006</v>
      </c>
      <c r="V31" s="31">
        <f>VLOOKUP($D31,Résultats!$B$2:$AZ$251,V$2,FALSE)</f>
        <v>790.73176420000004</v>
      </c>
      <c r="W31" s="31">
        <f>VLOOKUP($D31,Résultats!$B$2:$AZ$251,W$2,FALSE)</f>
        <v>869.99410990000001</v>
      </c>
      <c r="X31" s="31">
        <f>VLOOKUP($D31,Résultats!$B$2:$AZ$251,X$2,FALSE)</f>
        <v>951.23908100000006</v>
      </c>
      <c r="Y31" s="31">
        <f>VLOOKUP($D31,Résultats!$B$2:$AZ$251,Y$2,FALSE)</f>
        <v>1033.42436</v>
      </c>
      <c r="Z31" s="31">
        <f>VLOOKUP($D31,Résultats!$B$2:$AZ$251,Z$2,FALSE)</f>
        <v>1115.87203</v>
      </c>
      <c r="AA31" s="31">
        <f>VLOOKUP($D31,Résultats!$B$2:$AZ$251,AA$2,FALSE)</f>
        <v>1197.3947000000001</v>
      </c>
      <c r="AB31" s="31">
        <f>VLOOKUP($D31,Résultats!$B$2:$AZ$251,AB$2,FALSE)</f>
        <v>1277.200388</v>
      </c>
      <c r="AC31" s="31">
        <f>VLOOKUP($D31,Résultats!$B$2:$AZ$251,AC$2,FALSE)</f>
        <v>1354.1162440000001</v>
      </c>
      <c r="AD31" s="31">
        <f>VLOOKUP($D31,Résultats!$B$2:$AZ$251,AD$2,FALSE)</f>
        <v>1427.6724959999999</v>
      </c>
      <c r="AE31" s="31">
        <f>VLOOKUP($D31,Résultats!$B$2:$AZ$251,AE$2,FALSE)</f>
        <v>1496.9274399999999</v>
      </c>
      <c r="AF31" s="31">
        <f>VLOOKUP($D31,Résultats!$B$2:$AZ$251,AF$2,FALSE)</f>
        <v>1560.912118</v>
      </c>
      <c r="AG31" s="31">
        <f>VLOOKUP($D31,Résultats!$B$2:$AZ$251,AG$2,FALSE)</f>
        <v>1619.5197680000001</v>
      </c>
      <c r="AH31" s="31">
        <f>VLOOKUP($D31,Résultats!$B$2:$AZ$251,AH$2,FALSE)</f>
        <v>1672.260301</v>
      </c>
      <c r="AI31" s="31">
        <f>VLOOKUP($D31,Résultats!$B$2:$AZ$251,AI$2,FALSE)</f>
        <v>1718.3686459999999</v>
      </c>
      <c r="AJ31" s="31">
        <f>VLOOKUP($D31,Résultats!$B$2:$AZ$251,AJ$2,FALSE)</f>
        <v>1759.474068</v>
      </c>
      <c r="AK31" s="31">
        <f>VLOOKUP($D31,Résultats!$B$2:$AZ$251,AK$2,FALSE)</f>
        <v>1795.8008540000001</v>
      </c>
      <c r="AL31" s="31">
        <f>VLOOKUP($D31,Résultats!$B$2:$AZ$251,AL$2,FALSE)</f>
        <v>1827.7238110000001</v>
      </c>
      <c r="AM31" s="31">
        <f>VLOOKUP($D31,Résultats!$B$2:$AZ$251,AM$2,FALSE)</f>
        <v>1856.6982849999999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0.46065729080000001</v>
      </c>
      <c r="F32" s="31">
        <f>VLOOKUP($D32,Résultats!$B$2:$AZ$251,F$2,FALSE)</f>
        <v>5.9516178640000001</v>
      </c>
      <c r="G32" s="31">
        <f>VLOOKUP($D32,Résultats!$B$2:$AZ$251,G$2,FALSE)</f>
        <v>10.735606929999999</v>
      </c>
      <c r="H32" s="31">
        <f>VLOOKUP($D32,Résultats!$B$2:$AZ$251,H$2,FALSE)</f>
        <v>12.78142409</v>
      </c>
      <c r="I32" s="31">
        <f>VLOOKUP($D32,Résultats!$B$2:$AZ$251,I$2,FALSE)</f>
        <v>23.640511279999998</v>
      </c>
      <c r="J32" s="31">
        <f>VLOOKUP($D32,Résultats!$B$2:$AZ$251,J$2,FALSE)</f>
        <v>41.911031569999999</v>
      </c>
      <c r="K32" s="31">
        <f>VLOOKUP($D32,Résultats!$B$2:$AZ$251,K$2,FALSE)</f>
        <v>71.378944799999999</v>
      </c>
      <c r="L32" s="31">
        <f>VLOOKUP($D32,Résultats!$B$2:$AZ$251,L$2,FALSE)</f>
        <v>81.831663759999998</v>
      </c>
      <c r="M32" s="31">
        <f>VLOOKUP($D32,Résultats!$B$2:$AZ$251,M$2,FALSE)</f>
        <v>92.317592880000007</v>
      </c>
      <c r="N32" s="31">
        <f>VLOOKUP($D32,Résultats!$B$2:$AZ$251,N$2,FALSE)</f>
        <v>104.34791869999999</v>
      </c>
      <c r="O32" s="31">
        <f>VLOOKUP($D32,Résultats!$B$2:$AZ$251,O$2,FALSE)</f>
        <v>119.6115473</v>
      </c>
      <c r="P32" s="31">
        <f>VLOOKUP($D32,Résultats!$B$2:$AZ$251,P$2,FALSE)</f>
        <v>136.8619813</v>
      </c>
      <c r="Q32" s="31">
        <f>VLOOKUP($D32,Résultats!$B$2:$AZ$251,Q$2,FALSE)</f>
        <v>156.0773274</v>
      </c>
      <c r="R32" s="31">
        <f>VLOOKUP($D32,Résultats!$B$2:$AZ$251,R$2,FALSE)</f>
        <v>176.8655254</v>
      </c>
      <c r="S32" s="31">
        <f>VLOOKUP($D32,Résultats!$B$2:$AZ$251,S$2,FALSE)</f>
        <v>199.1297314</v>
      </c>
      <c r="T32" s="31">
        <f>VLOOKUP($D32,Résultats!$B$2:$AZ$251,T$2,FALSE)</f>
        <v>222.5341463</v>
      </c>
      <c r="U32" s="31">
        <f>VLOOKUP($D32,Résultats!$B$2:$AZ$251,U$2,FALSE)</f>
        <v>246.95619350000001</v>
      </c>
      <c r="V32" s="31">
        <f>VLOOKUP($D32,Résultats!$B$2:$AZ$251,V$2,FALSE)</f>
        <v>272.17980610000001</v>
      </c>
      <c r="W32" s="31">
        <f>VLOOKUP($D32,Résultats!$B$2:$AZ$251,W$2,FALSE)</f>
        <v>298.00507679999998</v>
      </c>
      <c r="X32" s="31">
        <f>VLOOKUP($D32,Résultats!$B$2:$AZ$251,X$2,FALSE)</f>
        <v>324.26961039999998</v>
      </c>
      <c r="Y32" s="31">
        <f>VLOOKUP($D32,Résultats!$B$2:$AZ$251,Y$2,FALSE)</f>
        <v>350.61601910000002</v>
      </c>
      <c r="Z32" s="31">
        <f>VLOOKUP($D32,Résultats!$B$2:$AZ$251,Z$2,FALSE)</f>
        <v>376.81832680000002</v>
      </c>
      <c r="AA32" s="31">
        <f>VLOOKUP($D32,Résultats!$B$2:$AZ$251,AA$2,FALSE)</f>
        <v>402.4809156</v>
      </c>
      <c r="AB32" s="31">
        <f>VLOOKUP($D32,Résultats!$B$2:$AZ$251,AB$2,FALSE)</f>
        <v>427.35011270000001</v>
      </c>
      <c r="AC32" s="31">
        <f>VLOOKUP($D32,Résultats!$B$2:$AZ$251,AC$2,FALSE)</f>
        <v>451.05002580000001</v>
      </c>
      <c r="AD32" s="31">
        <f>VLOOKUP($D32,Résultats!$B$2:$AZ$251,AD$2,FALSE)</f>
        <v>473.44362510000002</v>
      </c>
      <c r="AE32" s="31">
        <f>VLOOKUP($D32,Résultats!$B$2:$AZ$251,AE$2,FALSE)</f>
        <v>494.24137050000002</v>
      </c>
      <c r="AF32" s="31">
        <f>VLOOKUP($D32,Résultats!$B$2:$AZ$251,AF$2,FALSE)</f>
        <v>513.14812289999998</v>
      </c>
      <c r="AG32" s="31">
        <f>VLOOKUP($D32,Résultats!$B$2:$AZ$251,AG$2,FALSE)</f>
        <v>530.15498179999997</v>
      </c>
      <c r="AH32" s="31">
        <f>VLOOKUP($D32,Résultats!$B$2:$AZ$251,AH$2,FALSE)</f>
        <v>545.12965129999998</v>
      </c>
      <c r="AI32" s="31">
        <f>VLOOKUP($D32,Résultats!$B$2:$AZ$251,AI$2,FALSE)</f>
        <v>557.85045079999998</v>
      </c>
      <c r="AJ32" s="31">
        <f>VLOOKUP($D32,Résultats!$B$2:$AZ$251,AJ$2,FALSE)</f>
        <v>568.87697490000005</v>
      </c>
      <c r="AK32" s="31">
        <f>VLOOKUP($D32,Résultats!$B$2:$AZ$251,AK$2,FALSE)</f>
        <v>578.30792480000002</v>
      </c>
      <c r="AL32" s="31">
        <f>VLOOKUP($D32,Résultats!$B$2:$AZ$251,AL$2,FALSE)</f>
        <v>586.28922990000001</v>
      </c>
      <c r="AM32" s="31">
        <f>VLOOKUP($D32,Résultats!$B$2:$AZ$251,AM$2,FALSE)</f>
        <v>593.30833889999997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7.7156833800000005E-2</v>
      </c>
      <c r="F34" s="79">
        <f>VLOOKUP($D34,Résultats!$B$2:$AZ$251,F$2,FALSE)</f>
        <v>0.88956285999999996</v>
      </c>
      <c r="G34" s="79">
        <f>VLOOKUP($D34,Résultats!$B$2:$AZ$251,G$2,FALSE)</f>
        <v>1.5552466810000001</v>
      </c>
      <c r="H34" s="79">
        <f>VLOOKUP($D34,Résultats!$B$2:$AZ$251,H$2,FALSE)</f>
        <v>1.8320412530000001</v>
      </c>
      <c r="I34" s="79">
        <f>VLOOKUP($D34,Résultats!$B$2:$AZ$251,I$2,FALSE)</f>
        <v>3.3545266389999999</v>
      </c>
      <c r="J34" s="79">
        <f>VLOOKUP($D34,Résultats!$B$2:$AZ$251,J$2,FALSE)</f>
        <v>5.886539527</v>
      </c>
      <c r="K34" s="79">
        <f>VLOOKUP($D34,Résultats!$B$2:$AZ$251,K$2,FALSE)</f>
        <v>9.9242354200000005</v>
      </c>
      <c r="L34" s="79">
        <f>VLOOKUP($D34,Résultats!$B$2:$AZ$251,L$2,FALSE)</f>
        <v>11.267364560000001</v>
      </c>
      <c r="M34" s="79">
        <f>VLOOKUP($D34,Résultats!$B$2:$AZ$251,M$2,FALSE)</f>
        <v>12.59594294</v>
      </c>
      <c r="N34" s="79">
        <f>VLOOKUP($D34,Résultats!$B$2:$AZ$251,N$2,FALSE)</f>
        <v>14.118822590000001</v>
      </c>
      <c r="O34" s="79">
        <f>VLOOKUP($D34,Résultats!$B$2:$AZ$251,O$2,FALSE)</f>
        <v>16.065148350000001</v>
      </c>
      <c r="P34" s="79">
        <f>VLOOKUP($D34,Résultats!$B$2:$AZ$251,P$2,FALSE)</f>
        <v>18.265138839999999</v>
      </c>
      <c r="Q34" s="79">
        <f>VLOOKUP($D34,Résultats!$B$2:$AZ$251,Q$2,FALSE)</f>
        <v>20.716923950000002</v>
      </c>
      <c r="R34" s="79">
        <f>VLOOKUP($D34,Résultats!$B$2:$AZ$251,R$2,FALSE)</f>
        <v>23.369786260000001</v>
      </c>
      <c r="S34" s="79">
        <f>VLOOKUP($D34,Résultats!$B$2:$AZ$251,S$2,FALSE)</f>
        <v>26.212863049999999</v>
      </c>
      <c r="T34" s="79">
        <f>VLOOKUP($D34,Résultats!$B$2:$AZ$251,T$2,FALSE)</f>
        <v>29.204154290000002</v>
      </c>
      <c r="U34" s="79">
        <f>VLOOKUP($D34,Résultats!$B$2:$AZ$251,U$2,FALSE)</f>
        <v>32.330167899999999</v>
      </c>
      <c r="V34" s="79">
        <f>VLOOKUP($D34,Résultats!$B$2:$AZ$251,V$2,FALSE)</f>
        <v>35.565578850000001</v>
      </c>
      <c r="W34" s="79">
        <f>VLOOKUP($D34,Résultats!$B$2:$AZ$251,W$2,FALSE)</f>
        <v>38.887610649999999</v>
      </c>
      <c r="X34" s="79">
        <f>VLOOKUP($D34,Résultats!$B$2:$AZ$251,X$2,FALSE)</f>
        <v>42.278662879999999</v>
      </c>
      <c r="Y34" s="79">
        <f>VLOOKUP($D34,Résultats!$B$2:$AZ$251,Y$2,FALSE)</f>
        <v>45.695900760000001</v>
      </c>
      <c r="Z34" s="79">
        <f>VLOOKUP($D34,Résultats!$B$2:$AZ$251,Z$2,FALSE)</f>
        <v>49.113532409999998</v>
      </c>
      <c r="AA34" s="79">
        <f>VLOOKUP($D34,Résultats!$B$2:$AZ$251,AA$2,FALSE)</f>
        <v>52.483396669999998</v>
      </c>
      <c r="AB34" s="79">
        <f>VLOOKUP($D34,Résultats!$B$2:$AZ$251,AB$2,FALSE)</f>
        <v>55.775433849999999</v>
      </c>
      <c r="AC34" s="79">
        <f>VLOOKUP($D34,Résultats!$B$2:$AZ$251,AC$2,FALSE)</f>
        <v>58.943065480000001</v>
      </c>
      <c r="AD34" s="79">
        <f>VLOOKUP($D34,Résultats!$B$2:$AZ$251,AD$2,FALSE)</f>
        <v>61.970287159999998</v>
      </c>
      <c r="AE34" s="79">
        <f>VLOOKUP($D34,Résultats!$B$2:$AZ$251,AE$2,FALSE)</f>
        <v>64.820435799999998</v>
      </c>
      <c r="AF34" s="79">
        <f>VLOOKUP($D34,Résultats!$B$2:$AZ$251,AF$2,FALSE)</f>
        <v>67.455383879999999</v>
      </c>
      <c r="AG34" s="79">
        <f>VLOOKUP($D34,Résultats!$B$2:$AZ$251,AG$2,FALSE)</f>
        <v>69.873931200000001</v>
      </c>
      <c r="AH34" s="79">
        <f>VLOOKUP($D34,Résultats!$B$2:$AZ$251,AH$2,FALSE)</f>
        <v>72.05792769</v>
      </c>
      <c r="AI34" s="79">
        <f>VLOOKUP($D34,Résultats!$B$2:$AZ$251,AI$2,FALSE)</f>
        <v>73.976870750000003</v>
      </c>
      <c r="AJ34" s="79">
        <f>VLOOKUP($D34,Résultats!$B$2:$AZ$251,AJ$2,FALSE)</f>
        <v>75.702955340000003</v>
      </c>
      <c r="AK34" s="79">
        <f>VLOOKUP($D34,Résultats!$B$2:$AZ$251,AK$2,FALSE)</f>
        <v>77.247245460000002</v>
      </c>
      <c r="AL34" s="79">
        <f>VLOOKUP($D34,Résultats!$B$2:$AZ$251,AL$2,FALSE)</f>
        <v>78.626794700000005</v>
      </c>
      <c r="AM34" s="79">
        <f>VLOOKUP($D34,Résultats!$B$2:$AZ$251,AM$2,FALSE)</f>
        <v>79.904749519999996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2371.219928</v>
      </c>
      <c r="F35" s="77">
        <f>VLOOKUP($D35,Résultats!$B$2:$AZ$251,F$2,FALSE)</f>
        <v>2734.995324</v>
      </c>
      <c r="G35" s="77">
        <f>VLOOKUP($D35,Résultats!$B$2:$AZ$251,G$2,FALSE)</f>
        <v>2711.1365380000002</v>
      </c>
      <c r="H35" s="77">
        <f>VLOOKUP($D35,Résultats!$B$2:$AZ$251,H$2,FALSE)</f>
        <v>2690.1504639999998</v>
      </c>
      <c r="I35" s="77">
        <f>VLOOKUP($D35,Résultats!$B$2:$AZ$251,I$2,FALSE)</f>
        <v>2754.7109460000001</v>
      </c>
      <c r="J35" s="77">
        <f>VLOOKUP($D35,Résultats!$B$2:$AZ$251,J$2,FALSE)</f>
        <v>2694.3366799999999</v>
      </c>
      <c r="K35" s="77">
        <f>VLOOKUP($D35,Résultats!$B$2:$AZ$251,K$2,FALSE)</f>
        <v>2509.3908040000001</v>
      </c>
      <c r="L35" s="77">
        <f>VLOOKUP($D35,Résultats!$B$2:$AZ$251,L$2,FALSE)</f>
        <v>2470.979343</v>
      </c>
      <c r="M35" s="77">
        <f>VLOOKUP($D35,Résultats!$B$2:$AZ$251,M$2,FALSE)</f>
        <v>2394.1714200000001</v>
      </c>
      <c r="N35" s="77">
        <f>VLOOKUP($D35,Résultats!$B$2:$AZ$251,N$2,FALSE)</f>
        <v>2323.7314160000001</v>
      </c>
      <c r="O35" s="77">
        <f>VLOOKUP($D35,Résultats!$B$2:$AZ$251,O$2,FALSE)</f>
        <v>2285.9276589999999</v>
      </c>
      <c r="P35" s="77">
        <f>VLOOKUP($D35,Résultats!$B$2:$AZ$251,P$2,FALSE)</f>
        <v>2243.0730020000001</v>
      </c>
      <c r="Q35" s="77">
        <f>VLOOKUP($D35,Résultats!$B$2:$AZ$251,Q$2,FALSE)</f>
        <v>2191.7508590000002</v>
      </c>
      <c r="R35" s="77">
        <f>VLOOKUP($D35,Résultats!$B$2:$AZ$251,R$2,FALSE)</f>
        <v>2126.0085549999999</v>
      </c>
      <c r="S35" s="77">
        <f>VLOOKUP($D35,Résultats!$B$2:$AZ$251,S$2,FALSE)</f>
        <v>2046.8217239999999</v>
      </c>
      <c r="T35" s="77">
        <f>VLOOKUP($D35,Résultats!$B$2:$AZ$251,T$2,FALSE)</f>
        <v>1953.863257</v>
      </c>
      <c r="U35" s="77">
        <f>VLOOKUP($D35,Résultats!$B$2:$AZ$251,U$2,FALSE)</f>
        <v>1850.068622</v>
      </c>
      <c r="V35" s="77">
        <f>VLOOKUP($D35,Résultats!$B$2:$AZ$251,V$2,FALSE)</f>
        <v>1737.7836600000001</v>
      </c>
      <c r="W35" s="77">
        <f>VLOOKUP($D35,Résultats!$B$2:$AZ$251,W$2,FALSE)</f>
        <v>1619.6484559999999</v>
      </c>
      <c r="X35" s="77">
        <f>VLOOKUP($D35,Résultats!$B$2:$AZ$251,X$2,FALSE)</f>
        <v>1498.414624</v>
      </c>
      <c r="Y35" s="77">
        <f>VLOOKUP($D35,Résultats!$B$2:$AZ$251,Y$2,FALSE)</f>
        <v>1375.756615</v>
      </c>
      <c r="Z35" s="77">
        <f>VLOOKUP($D35,Résultats!$B$2:$AZ$251,Z$2,FALSE)</f>
        <v>1253.919222</v>
      </c>
      <c r="AA35" s="77">
        <f>VLOOKUP($D35,Résultats!$B$2:$AZ$251,AA$2,FALSE)</f>
        <v>1134.3708750000001</v>
      </c>
      <c r="AB35" s="77">
        <f>VLOOKUP($D35,Résultats!$B$2:$AZ$251,AB$2,FALSE)</f>
        <v>1018.861023</v>
      </c>
      <c r="AC35" s="77">
        <f>VLOOKUP($D35,Résultats!$B$2:$AZ$251,AC$2,FALSE)</f>
        <v>908.52951619999999</v>
      </c>
      <c r="AD35" s="77">
        <f>VLOOKUP($D35,Résultats!$B$2:$AZ$251,AD$2,FALSE)</f>
        <v>804.72841849999998</v>
      </c>
      <c r="AE35" s="77">
        <f>VLOOKUP($D35,Résultats!$B$2:$AZ$251,AE$2,FALSE)</f>
        <v>708.10380290000001</v>
      </c>
      <c r="AF35" s="77">
        <f>VLOOKUP($D35,Résultats!$B$2:$AZ$251,AF$2,FALSE)</f>
        <v>619.04346910000004</v>
      </c>
      <c r="AG35" s="77">
        <f>VLOOKUP($D35,Résultats!$B$2:$AZ$251,AG$2,FALSE)</f>
        <v>538.00207209999996</v>
      </c>
      <c r="AH35" s="77">
        <f>VLOOKUP($D35,Résultats!$B$2:$AZ$251,AH$2,FALSE)</f>
        <v>464.94727740000002</v>
      </c>
      <c r="AI35" s="77">
        <f>VLOOKUP($D35,Résultats!$B$2:$AZ$251,AI$2,FALSE)</f>
        <v>399.58213860000001</v>
      </c>
      <c r="AJ35" s="77">
        <f>VLOOKUP($D35,Résultats!$B$2:$AZ$251,AJ$2,FALSE)</f>
        <v>341.97032030000003</v>
      </c>
      <c r="AK35" s="77">
        <f>VLOOKUP($D35,Résultats!$B$2:$AZ$251,AK$2,FALSE)</f>
        <v>291.56931279999998</v>
      </c>
      <c r="AL35" s="77">
        <f>VLOOKUP($D35,Résultats!$B$2:$AZ$251,AL$2,FALSE)</f>
        <v>247.7812624</v>
      </c>
      <c r="AM35" s="77">
        <f>VLOOKUP($D35,Résultats!$B$2:$AZ$251,AM$2,FALSE)</f>
        <v>210.08825340000001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1.186203066</v>
      </c>
      <c r="F36" s="31">
        <f>VLOOKUP($D36,Résultats!$B$2:$AZ$251,F$2,FALSE)</f>
        <v>85.238546659999997</v>
      </c>
      <c r="G36" s="31">
        <f>VLOOKUP($D36,Résultats!$B$2:$AZ$251,G$2,FALSE)</f>
        <v>129.872444</v>
      </c>
      <c r="H36" s="31">
        <f>VLOOKUP($D36,Résultats!$B$2:$AZ$251,H$2,FALSE)</f>
        <v>133.13078100000001</v>
      </c>
      <c r="I36" s="31">
        <f>VLOOKUP($D36,Résultats!$B$2:$AZ$251,I$2,FALSE)</f>
        <v>183.30674959999999</v>
      </c>
      <c r="J36" s="31">
        <f>VLOOKUP($D36,Résultats!$B$2:$AZ$251,J$2,FALSE)</f>
        <v>169.42215390000001</v>
      </c>
      <c r="K36" s="31">
        <f>VLOOKUP($D36,Résultats!$B$2:$AZ$251,K$2,FALSE)</f>
        <v>181.67621510000001</v>
      </c>
      <c r="L36" s="31">
        <f>VLOOKUP($D36,Résultats!$B$2:$AZ$251,L$2,FALSE)</f>
        <v>195.81047029999999</v>
      </c>
      <c r="M36" s="31">
        <f>VLOOKUP($D36,Résultats!$B$2:$AZ$251,M$2,FALSE)</f>
        <v>207.67859960000001</v>
      </c>
      <c r="N36" s="31">
        <f>VLOOKUP($D36,Résultats!$B$2:$AZ$251,N$2,FALSE)</f>
        <v>218.84613160000001</v>
      </c>
      <c r="O36" s="31">
        <f>VLOOKUP($D36,Résultats!$B$2:$AZ$251,O$2,FALSE)</f>
        <v>226.93524120000001</v>
      </c>
      <c r="P36" s="31">
        <f>VLOOKUP($D36,Résultats!$B$2:$AZ$251,P$2,FALSE)</f>
        <v>231.52599960000001</v>
      </c>
      <c r="Q36" s="31">
        <f>VLOOKUP($D36,Résultats!$B$2:$AZ$251,Q$2,FALSE)</f>
        <v>234.21111060000001</v>
      </c>
      <c r="R36" s="31">
        <f>VLOOKUP($D36,Résultats!$B$2:$AZ$251,R$2,FALSE)</f>
        <v>234.5719805</v>
      </c>
      <c r="S36" s="31">
        <f>VLOOKUP($D36,Résultats!$B$2:$AZ$251,S$2,FALSE)</f>
        <v>232.89006900000001</v>
      </c>
      <c r="T36" s="31">
        <f>VLOOKUP($D36,Résultats!$B$2:$AZ$251,T$2,FALSE)</f>
        <v>229.18209419999999</v>
      </c>
      <c r="U36" s="31">
        <f>VLOOKUP($D36,Résultats!$B$2:$AZ$251,U$2,FALSE)</f>
        <v>223.784784</v>
      </c>
      <c r="V36" s="31">
        <f>VLOOKUP($D36,Résultats!$B$2:$AZ$251,V$2,FALSE)</f>
        <v>216.8773922</v>
      </c>
      <c r="W36" s="31">
        <f>VLOOKUP($D36,Résultats!$B$2:$AZ$251,W$2,FALSE)</f>
        <v>208.6392429</v>
      </c>
      <c r="X36" s="31">
        <f>VLOOKUP($D36,Résultats!$B$2:$AZ$251,X$2,FALSE)</f>
        <v>199.25857959999999</v>
      </c>
      <c r="Y36" s="31">
        <f>VLOOKUP($D36,Résultats!$B$2:$AZ$251,Y$2,FALSE)</f>
        <v>188.83132739999999</v>
      </c>
      <c r="Z36" s="31">
        <f>VLOOKUP($D36,Résultats!$B$2:$AZ$251,Z$2,FALSE)</f>
        <v>177.50240439999999</v>
      </c>
      <c r="AA36" s="31">
        <f>VLOOKUP($D36,Résultats!$B$2:$AZ$251,AA$2,FALSE)</f>
        <v>165.44672209999999</v>
      </c>
      <c r="AB36" s="31">
        <f>VLOOKUP($D36,Résultats!$B$2:$AZ$251,AB$2,FALSE)</f>
        <v>153.00074789999999</v>
      </c>
      <c r="AC36" s="31">
        <f>VLOOKUP($D36,Résultats!$B$2:$AZ$251,AC$2,FALSE)</f>
        <v>140.37912900000001</v>
      </c>
      <c r="AD36" s="31">
        <f>VLOOKUP($D36,Résultats!$B$2:$AZ$251,AD$2,FALSE)</f>
        <v>128.29870249999999</v>
      </c>
      <c r="AE36" s="31">
        <f>VLOOKUP($D36,Résultats!$B$2:$AZ$251,AE$2,FALSE)</f>
        <v>116.5061039</v>
      </c>
      <c r="AF36" s="31">
        <f>VLOOKUP($D36,Résultats!$B$2:$AZ$251,AF$2,FALSE)</f>
        <v>105.096091</v>
      </c>
      <c r="AG36" s="31">
        <f>VLOOKUP($D36,Résultats!$B$2:$AZ$251,AG$2,FALSE)</f>
        <v>94.248416820000003</v>
      </c>
      <c r="AH36" s="31">
        <f>VLOOKUP($D36,Résultats!$B$2:$AZ$251,AH$2,FALSE)</f>
        <v>84.065643370000004</v>
      </c>
      <c r="AI36" s="31">
        <f>VLOOKUP($D36,Résultats!$B$2:$AZ$251,AI$2,FALSE)</f>
        <v>74.700637670000006</v>
      </c>
      <c r="AJ36" s="31">
        <f>VLOOKUP($D36,Résultats!$B$2:$AZ$251,AJ$2,FALSE)</f>
        <v>66.142116200000004</v>
      </c>
      <c r="AK36" s="31">
        <f>VLOOKUP($D36,Résultats!$B$2:$AZ$251,AK$2,FALSE)</f>
        <v>58.359579660000001</v>
      </c>
      <c r="AL36" s="31">
        <f>VLOOKUP($D36,Résultats!$B$2:$AZ$251,AL$2,FALSE)</f>
        <v>51.325321209999998</v>
      </c>
      <c r="AM36" s="31">
        <f>VLOOKUP($D36,Résultats!$B$2:$AZ$251,AM$2,FALSE)</f>
        <v>45.033515250000001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427.0331036</v>
      </c>
      <c r="F37" s="31">
        <f>VLOOKUP($D37,Résultats!$B$2:$AZ$251,F$2,FALSE)</f>
        <v>531.6572291</v>
      </c>
      <c r="G37" s="31">
        <f>VLOOKUP($D37,Résultats!$B$2:$AZ$251,G$2,FALSE)</f>
        <v>545.37123799999995</v>
      </c>
      <c r="H37" s="31">
        <f>VLOOKUP($D37,Résultats!$B$2:$AZ$251,H$2,FALSE)</f>
        <v>543.18014140000002</v>
      </c>
      <c r="I37" s="31">
        <f>VLOOKUP($D37,Résultats!$B$2:$AZ$251,I$2,FALSE)</f>
        <v>577.21270159999995</v>
      </c>
      <c r="J37" s="31">
        <f>VLOOKUP($D37,Résultats!$B$2:$AZ$251,J$2,FALSE)</f>
        <v>545.90013380000005</v>
      </c>
      <c r="K37" s="31">
        <f>VLOOKUP($D37,Résultats!$B$2:$AZ$251,K$2,FALSE)</f>
        <v>518.66925920000006</v>
      </c>
      <c r="L37" s="31">
        <f>VLOOKUP($D37,Résultats!$B$2:$AZ$251,L$2,FALSE)</f>
        <v>512.24190750000002</v>
      </c>
      <c r="M37" s="31">
        <f>VLOOKUP($D37,Résultats!$B$2:$AZ$251,M$2,FALSE)</f>
        <v>497.60530510000001</v>
      </c>
      <c r="N37" s="31">
        <f>VLOOKUP($D37,Résultats!$B$2:$AZ$251,N$2,FALSE)</f>
        <v>483.5015985</v>
      </c>
      <c r="O37" s="31">
        <f>VLOOKUP($D37,Résultats!$B$2:$AZ$251,O$2,FALSE)</f>
        <v>477.04610750000001</v>
      </c>
      <c r="P37" s="31">
        <f>VLOOKUP($D37,Résultats!$B$2:$AZ$251,P$2,FALSE)</f>
        <v>469.01024869999998</v>
      </c>
      <c r="Q37" s="31">
        <f>VLOOKUP($D37,Résultats!$B$2:$AZ$251,Q$2,FALSE)</f>
        <v>459.05573959999998</v>
      </c>
      <c r="R37" s="31">
        <f>VLOOKUP($D37,Résultats!$B$2:$AZ$251,R$2,FALSE)</f>
        <v>445.926693</v>
      </c>
      <c r="S37" s="31">
        <f>VLOOKUP($D37,Résultats!$B$2:$AZ$251,S$2,FALSE)</f>
        <v>429.86313419999999</v>
      </c>
      <c r="T37" s="31">
        <f>VLOOKUP($D37,Résultats!$B$2:$AZ$251,T$2,FALSE)</f>
        <v>410.83016099999998</v>
      </c>
      <c r="U37" s="31">
        <f>VLOOKUP($D37,Résultats!$B$2:$AZ$251,U$2,FALSE)</f>
        <v>389.45954089999998</v>
      </c>
      <c r="V37" s="31">
        <f>VLOOKUP($D37,Résultats!$B$2:$AZ$251,V$2,FALSE)</f>
        <v>366.24311940000001</v>
      </c>
      <c r="W37" s="31">
        <f>VLOOKUP($D37,Résultats!$B$2:$AZ$251,W$2,FALSE)</f>
        <v>341.72571299999998</v>
      </c>
      <c r="X37" s="31">
        <f>VLOOKUP($D37,Résultats!$B$2:$AZ$251,X$2,FALSE)</f>
        <v>316.47213540000001</v>
      </c>
      <c r="Y37" s="31">
        <f>VLOOKUP($D37,Résultats!$B$2:$AZ$251,Y$2,FALSE)</f>
        <v>290.82890350000002</v>
      </c>
      <c r="Z37" s="31">
        <f>VLOOKUP($D37,Résultats!$B$2:$AZ$251,Z$2,FALSE)</f>
        <v>265.25756680000001</v>
      </c>
      <c r="AA37" s="31">
        <f>VLOOKUP($D37,Résultats!$B$2:$AZ$251,AA$2,FALSE)</f>
        <v>240.07790610000001</v>
      </c>
      <c r="AB37" s="31">
        <f>VLOOKUP($D37,Résultats!$B$2:$AZ$251,AB$2,FALSE)</f>
        <v>215.6855869</v>
      </c>
      <c r="AC37" s="31">
        <f>VLOOKUP($D37,Résultats!$B$2:$AZ$251,AC$2,FALSE)</f>
        <v>192.33665679999999</v>
      </c>
      <c r="AD37" s="31">
        <f>VLOOKUP($D37,Résultats!$B$2:$AZ$251,AD$2,FALSE)</f>
        <v>170.19193720000001</v>
      </c>
      <c r="AE37" s="31">
        <f>VLOOKUP($D37,Résultats!$B$2:$AZ$251,AE$2,FALSE)</f>
        <v>149.55019609999999</v>
      </c>
      <c r="AF37" s="31">
        <f>VLOOKUP($D37,Résultats!$B$2:$AZ$251,AF$2,FALSE)</f>
        <v>130.51507599999999</v>
      </c>
      <c r="AG37" s="31">
        <f>VLOOKUP($D37,Résultats!$B$2:$AZ$251,AG$2,FALSE)</f>
        <v>113.1976971</v>
      </c>
      <c r="AH37" s="31">
        <f>VLOOKUP($D37,Résultats!$B$2:$AZ$251,AH$2,FALSE)</f>
        <v>97.597666630000006</v>
      </c>
      <c r="AI37" s="31">
        <f>VLOOKUP($D37,Résultats!$B$2:$AZ$251,AI$2,FALSE)</f>
        <v>83.609133589999999</v>
      </c>
      <c r="AJ37" s="31">
        <f>VLOOKUP($D37,Résultats!$B$2:$AZ$251,AJ$2,FALSE)</f>
        <v>71.290564599999996</v>
      </c>
      <c r="AK37" s="31">
        <f>VLOOKUP($D37,Résultats!$B$2:$AZ$251,AK$2,FALSE)</f>
        <v>60.527738980000002</v>
      </c>
      <c r="AL37" s="31">
        <f>VLOOKUP($D37,Résultats!$B$2:$AZ$251,AL$2,FALSE)</f>
        <v>51.19269577</v>
      </c>
      <c r="AM37" s="31">
        <f>VLOOKUP($D37,Résultats!$B$2:$AZ$251,AM$2,FALSE)</f>
        <v>43.172620049999999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673.76334129999998</v>
      </c>
      <c r="F38" s="31">
        <f>VLOOKUP($D38,Résultats!$B$2:$AZ$251,F$2,FALSE)</f>
        <v>787.13055169999996</v>
      </c>
      <c r="G38" s="31">
        <f>VLOOKUP($D38,Résultats!$B$2:$AZ$251,G$2,FALSE)</f>
        <v>780.71336399999996</v>
      </c>
      <c r="H38" s="31">
        <f>VLOOKUP($D38,Résultats!$B$2:$AZ$251,H$2,FALSE)</f>
        <v>775.82047160000002</v>
      </c>
      <c r="I38" s="31">
        <f>VLOOKUP($D38,Résultats!$B$2:$AZ$251,I$2,FALSE)</f>
        <v>797.46182880000003</v>
      </c>
      <c r="J38" s="31">
        <f>VLOOKUP($D38,Résultats!$B$2:$AZ$251,J$2,FALSE)</f>
        <v>773.06586749999997</v>
      </c>
      <c r="K38" s="31">
        <f>VLOOKUP($D38,Résultats!$B$2:$AZ$251,K$2,FALSE)</f>
        <v>721.59296400000005</v>
      </c>
      <c r="L38" s="31">
        <f>VLOOKUP($D38,Résultats!$B$2:$AZ$251,L$2,FALSE)</f>
        <v>706.73398199999997</v>
      </c>
      <c r="M38" s="31">
        <f>VLOOKUP($D38,Résultats!$B$2:$AZ$251,M$2,FALSE)</f>
        <v>680.49593689999995</v>
      </c>
      <c r="N38" s="31">
        <f>VLOOKUP($D38,Résultats!$B$2:$AZ$251,N$2,FALSE)</f>
        <v>656.10807369999998</v>
      </c>
      <c r="O38" s="31">
        <f>VLOOKUP($D38,Résultats!$B$2:$AZ$251,O$2,FALSE)</f>
        <v>642.53558090000001</v>
      </c>
      <c r="P38" s="31">
        <f>VLOOKUP($D38,Résultats!$B$2:$AZ$251,P$2,FALSE)</f>
        <v>628.20580649999999</v>
      </c>
      <c r="Q38" s="31">
        <f>VLOOKUP($D38,Résultats!$B$2:$AZ$251,Q$2,FALSE)</f>
        <v>611.71990140000003</v>
      </c>
      <c r="R38" s="31">
        <f>VLOOKUP($D38,Résultats!$B$2:$AZ$251,R$2,FALSE)</f>
        <v>591.36971219999998</v>
      </c>
      <c r="S38" s="31">
        <f>VLOOKUP($D38,Résultats!$B$2:$AZ$251,S$2,FALSE)</f>
        <v>567.39028389999999</v>
      </c>
      <c r="T38" s="31">
        <f>VLOOKUP($D38,Résultats!$B$2:$AZ$251,T$2,FALSE)</f>
        <v>539.68318150000005</v>
      </c>
      <c r="U38" s="31">
        <f>VLOOKUP($D38,Résultats!$B$2:$AZ$251,U$2,FALSE)</f>
        <v>509.06480820000002</v>
      </c>
      <c r="V38" s="31">
        <f>VLOOKUP($D38,Résultats!$B$2:$AZ$251,V$2,FALSE)</f>
        <v>476.21260109999997</v>
      </c>
      <c r="W38" s="31">
        <f>VLOOKUP($D38,Résultats!$B$2:$AZ$251,W$2,FALSE)</f>
        <v>441.8963397</v>
      </c>
      <c r="X38" s="31">
        <f>VLOOKUP($D38,Résultats!$B$2:$AZ$251,X$2,FALSE)</f>
        <v>406.92043410000002</v>
      </c>
      <c r="Y38" s="31">
        <f>VLOOKUP($D38,Résultats!$B$2:$AZ$251,Y$2,FALSE)</f>
        <v>371.78447080000001</v>
      </c>
      <c r="Z38" s="31">
        <f>VLOOKUP($D38,Résultats!$B$2:$AZ$251,Z$2,FALSE)</f>
        <v>337.1544212</v>
      </c>
      <c r="AA38" s="31">
        <f>VLOOKUP($D38,Résultats!$B$2:$AZ$251,AA$2,FALSE)</f>
        <v>303.44592660000001</v>
      </c>
      <c r="AB38" s="31">
        <f>VLOOKUP($D38,Résultats!$B$2:$AZ$251,AB$2,FALSE)</f>
        <v>271.1102166</v>
      </c>
      <c r="AC38" s="31">
        <f>VLOOKUP($D38,Résultats!$B$2:$AZ$251,AC$2,FALSE)</f>
        <v>240.4447218</v>
      </c>
      <c r="AD38" s="31">
        <f>VLOOKUP($D38,Résultats!$B$2:$AZ$251,AD$2,FALSE)</f>
        <v>211.65196</v>
      </c>
      <c r="AE38" s="31">
        <f>VLOOKUP($D38,Résultats!$B$2:$AZ$251,AE$2,FALSE)</f>
        <v>185.01890420000001</v>
      </c>
      <c r="AF38" s="31">
        <f>VLOOKUP($D38,Résultats!$B$2:$AZ$251,AF$2,FALSE)</f>
        <v>160.64146909999999</v>
      </c>
      <c r="AG38" s="31">
        <f>VLOOKUP($D38,Résultats!$B$2:$AZ$251,AG$2,FALSE)</f>
        <v>138.60691410000001</v>
      </c>
      <c r="AH38" s="31">
        <f>VLOOKUP($D38,Résultats!$B$2:$AZ$251,AH$2,FALSE)</f>
        <v>118.873408</v>
      </c>
      <c r="AI38" s="31">
        <f>VLOOKUP($D38,Résultats!$B$2:$AZ$251,AI$2,FALSE)</f>
        <v>101.300245</v>
      </c>
      <c r="AJ38" s="31">
        <f>VLOOKUP($D38,Résultats!$B$2:$AZ$251,AJ$2,FALSE)</f>
        <v>85.910913199999996</v>
      </c>
      <c r="AK38" s="31">
        <f>VLOOKUP($D38,Résultats!$B$2:$AZ$251,AK$2,FALSE)</f>
        <v>72.546060990000001</v>
      </c>
      <c r="AL38" s="31">
        <f>VLOOKUP($D38,Résultats!$B$2:$AZ$251,AL$2,FALSE)</f>
        <v>61.027201429999998</v>
      </c>
      <c r="AM38" s="31">
        <f>VLOOKUP($D38,Résultats!$B$2:$AZ$251,AM$2,FALSE)</f>
        <v>51.192895880000002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664.27371679999999</v>
      </c>
      <c r="F39" s="31">
        <f>VLOOKUP($D39,Résultats!$B$2:$AZ$251,F$2,FALSE)</f>
        <v>742.97818489999997</v>
      </c>
      <c r="G39" s="31">
        <f>VLOOKUP($D39,Résultats!$B$2:$AZ$251,G$2,FALSE)</f>
        <v>719.64759560000005</v>
      </c>
      <c r="H39" s="31">
        <f>VLOOKUP($D39,Résultats!$B$2:$AZ$251,H$2,FALSE)</f>
        <v>718.70632420000004</v>
      </c>
      <c r="I39" s="31">
        <f>VLOOKUP($D39,Résultats!$B$2:$AZ$251,I$2,FALSE)</f>
        <v>714.79562229999999</v>
      </c>
      <c r="J39" s="31">
        <f>VLOOKUP($D39,Résultats!$B$2:$AZ$251,J$2,FALSE)</f>
        <v>722.10325239999997</v>
      </c>
      <c r="K39" s="31">
        <f>VLOOKUP($D39,Résultats!$B$2:$AZ$251,K$2,FALSE)</f>
        <v>666.03766270000006</v>
      </c>
      <c r="L39" s="31">
        <f>VLOOKUP($D39,Résultats!$B$2:$AZ$251,L$2,FALSE)</f>
        <v>649.23503589999996</v>
      </c>
      <c r="M39" s="31">
        <f>VLOOKUP($D39,Résultats!$B$2:$AZ$251,M$2,FALSE)</f>
        <v>621.98140360000002</v>
      </c>
      <c r="N39" s="31">
        <f>VLOOKUP($D39,Résultats!$B$2:$AZ$251,N$2,FALSE)</f>
        <v>596.95692029999998</v>
      </c>
      <c r="O39" s="31">
        <f>VLOOKUP($D39,Résultats!$B$2:$AZ$251,O$2,FALSE)</f>
        <v>582.30629480000005</v>
      </c>
      <c r="P39" s="31">
        <f>VLOOKUP($D39,Résultats!$B$2:$AZ$251,P$2,FALSE)</f>
        <v>567.64078759999995</v>
      </c>
      <c r="Q39" s="31">
        <f>VLOOKUP($D39,Résultats!$B$2:$AZ$251,Q$2,FALSE)</f>
        <v>551.24718680000001</v>
      </c>
      <c r="R39" s="31">
        <f>VLOOKUP($D39,Résultats!$B$2:$AZ$251,R$2,FALSE)</f>
        <v>531.55793359999996</v>
      </c>
      <c r="S39" s="31">
        <f>VLOOKUP($D39,Résultats!$B$2:$AZ$251,S$2,FALSE)</f>
        <v>508.74335050000002</v>
      </c>
      <c r="T39" s="31">
        <f>VLOOKUP($D39,Résultats!$B$2:$AZ$251,T$2,FALSE)</f>
        <v>482.69271709999998</v>
      </c>
      <c r="U39" s="31">
        <f>VLOOKUP($D39,Résultats!$B$2:$AZ$251,U$2,FALSE)</f>
        <v>454.1313596</v>
      </c>
      <c r="V39" s="31">
        <f>VLOOKUP($D39,Résultats!$B$2:$AZ$251,V$2,FALSE)</f>
        <v>423.68010800000002</v>
      </c>
      <c r="W39" s="31">
        <f>VLOOKUP($D39,Résultats!$B$2:$AZ$251,W$2,FALSE)</f>
        <v>392.05092239999999</v>
      </c>
      <c r="X39" s="31">
        <f>VLOOKUP($D39,Résultats!$B$2:$AZ$251,X$2,FALSE)</f>
        <v>359.98821090000001</v>
      </c>
      <c r="Y39" s="31">
        <f>VLOOKUP($D39,Résultats!$B$2:$AZ$251,Y$2,FALSE)</f>
        <v>327.9546163</v>
      </c>
      <c r="Z39" s="31">
        <f>VLOOKUP($D39,Résultats!$B$2:$AZ$251,Z$2,FALSE)</f>
        <v>296.56509310000001</v>
      </c>
      <c r="AA39" s="31">
        <f>VLOOKUP($D39,Résultats!$B$2:$AZ$251,AA$2,FALSE)</f>
        <v>266.18381449999998</v>
      </c>
      <c r="AB39" s="31">
        <f>VLOOKUP($D39,Résultats!$B$2:$AZ$251,AB$2,FALSE)</f>
        <v>237.18191770000001</v>
      </c>
      <c r="AC39" s="31">
        <f>VLOOKUP($D39,Résultats!$B$2:$AZ$251,AC$2,FALSE)</f>
        <v>209.804889</v>
      </c>
      <c r="AD39" s="31">
        <f>VLOOKUP($D39,Résultats!$B$2:$AZ$251,AD$2,FALSE)</f>
        <v>184.20967020000001</v>
      </c>
      <c r="AE39" s="31">
        <f>VLOOKUP($D39,Résultats!$B$2:$AZ$251,AE$2,FALSE)</f>
        <v>160.62591180000001</v>
      </c>
      <c r="AF39" s="31">
        <f>VLOOKUP($D39,Résultats!$B$2:$AZ$251,AF$2,FALSE)</f>
        <v>139.1212328</v>
      </c>
      <c r="AG39" s="31">
        <f>VLOOKUP($D39,Résultats!$B$2:$AZ$251,AG$2,FALSE)</f>
        <v>119.74868429999999</v>
      </c>
      <c r="AH39" s="31">
        <f>VLOOKUP($D39,Résultats!$B$2:$AZ$251,AH$2,FALSE)</f>
        <v>102.4528979</v>
      </c>
      <c r="AI39" s="31">
        <f>VLOOKUP($D39,Résultats!$B$2:$AZ$251,AI$2,FALSE)</f>
        <v>87.101151430000002</v>
      </c>
      <c r="AJ39" s="31">
        <f>VLOOKUP($D39,Résultats!$B$2:$AZ$251,AJ$2,FALSE)</f>
        <v>73.696734629999995</v>
      </c>
      <c r="AK39" s="31">
        <f>VLOOKUP($D39,Résultats!$B$2:$AZ$251,AK$2,FALSE)</f>
        <v>62.091785829999999</v>
      </c>
      <c r="AL39" s="31">
        <f>VLOOKUP($D39,Résultats!$B$2:$AZ$251,AL$2,FALSE)</f>
        <v>52.12135061</v>
      </c>
      <c r="AM39" s="31">
        <f>VLOOKUP($D39,Résultats!$B$2:$AZ$251,AM$2,FALSE)</f>
        <v>43.635270939999998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427.0331036</v>
      </c>
      <c r="F40" s="31">
        <f>VLOOKUP($D40,Résultats!$B$2:$AZ$251,F$2,FALSE)</f>
        <v>442.7404942</v>
      </c>
      <c r="G40" s="31">
        <f>VLOOKUP($D40,Résultats!$B$2:$AZ$251,G$2,FALSE)</f>
        <v>406.48694970000003</v>
      </c>
      <c r="H40" s="31">
        <f>VLOOKUP($D40,Résultats!$B$2:$AZ$251,H$2,FALSE)</f>
        <v>396.71021719999999</v>
      </c>
      <c r="I40" s="31">
        <f>VLOOKUP($D40,Résultats!$B$2:$AZ$251,I$2,FALSE)</f>
        <v>372.76179200000001</v>
      </c>
      <c r="J40" s="31">
        <f>VLOOKUP($D40,Résultats!$B$2:$AZ$251,J$2,FALSE)</f>
        <v>392.60969740000002</v>
      </c>
      <c r="K40" s="31">
        <f>VLOOKUP($D40,Résultats!$B$2:$AZ$251,K$2,FALSE)</f>
        <v>341.98351439999999</v>
      </c>
      <c r="L40" s="31">
        <f>VLOOKUP($D40,Résultats!$B$2:$AZ$251,L$2,FALSE)</f>
        <v>330.68954589999998</v>
      </c>
      <c r="M40" s="31">
        <f>VLOOKUP($D40,Résultats!$B$2:$AZ$251,M$2,FALSE)</f>
        <v>314.29398250000003</v>
      </c>
      <c r="N40" s="31">
        <f>VLOOKUP($D40,Résultats!$B$2:$AZ$251,N$2,FALSE)</f>
        <v>299.71930320000001</v>
      </c>
      <c r="O40" s="31">
        <f>VLOOKUP($D40,Résultats!$B$2:$AZ$251,O$2,FALSE)</f>
        <v>290.65355549999998</v>
      </c>
      <c r="P40" s="31">
        <f>VLOOKUP($D40,Résultats!$B$2:$AZ$251,P$2,FALSE)</f>
        <v>282.17748840000002</v>
      </c>
      <c r="Q40" s="31">
        <f>VLOOKUP($D40,Résultats!$B$2:$AZ$251,Q$2,FALSE)</f>
        <v>273.05481379999998</v>
      </c>
      <c r="R40" s="31">
        <f>VLOOKUP($D40,Résultats!$B$2:$AZ$251,R$2,FALSE)</f>
        <v>262.47889049999998</v>
      </c>
      <c r="S40" s="31">
        <f>VLOOKUP($D40,Résultats!$B$2:$AZ$251,S$2,FALSE)</f>
        <v>250.49484140000001</v>
      </c>
      <c r="T40" s="31">
        <f>VLOOKUP($D40,Résultats!$B$2:$AZ$251,T$2,FALSE)</f>
        <v>237.02478429999999</v>
      </c>
      <c r="U40" s="31">
        <f>VLOOKUP($D40,Résultats!$B$2:$AZ$251,U$2,FALSE)</f>
        <v>222.41699159999999</v>
      </c>
      <c r="V40" s="31">
        <f>VLOOKUP($D40,Résultats!$B$2:$AZ$251,V$2,FALSE)</f>
        <v>206.9809726</v>
      </c>
      <c r="W40" s="31">
        <f>VLOOKUP($D40,Résultats!$B$2:$AZ$251,W$2,FALSE)</f>
        <v>191.074331</v>
      </c>
      <c r="X40" s="31">
        <f>VLOOKUP($D40,Résultats!$B$2:$AZ$251,X$2,FALSE)</f>
        <v>175.06829049999999</v>
      </c>
      <c r="Y40" s="31">
        <f>VLOOKUP($D40,Résultats!$B$2:$AZ$251,Y$2,FALSE)</f>
        <v>159.1875699</v>
      </c>
      <c r="Z40" s="31">
        <f>VLOOKUP($D40,Résultats!$B$2:$AZ$251,Z$2,FALSE)</f>
        <v>143.72916950000001</v>
      </c>
      <c r="AA40" s="31">
        <f>VLOOKUP($D40,Résultats!$B$2:$AZ$251,AA$2,FALSE)</f>
        <v>128.8539433</v>
      </c>
      <c r="AB40" s="31">
        <f>VLOOKUP($D40,Résultats!$B$2:$AZ$251,AB$2,FALSE)</f>
        <v>114.7195189</v>
      </c>
      <c r="AC40" s="31">
        <f>VLOOKUP($D40,Résultats!$B$2:$AZ$251,AC$2,FALSE)</f>
        <v>101.42837040000001</v>
      </c>
      <c r="AD40" s="31">
        <f>VLOOKUP($D40,Résultats!$B$2:$AZ$251,AD$2,FALSE)</f>
        <v>89.068023049999894</v>
      </c>
      <c r="AE40" s="31">
        <f>VLOOKUP($D40,Résultats!$B$2:$AZ$251,AE$2,FALSE)</f>
        <v>77.708845839999995</v>
      </c>
      <c r="AF40" s="31">
        <f>VLOOKUP($D40,Résultats!$B$2:$AZ$251,AF$2,FALSE)</f>
        <v>67.370709680000004</v>
      </c>
      <c r="AG40" s="31">
        <f>VLOOKUP($D40,Résultats!$B$2:$AZ$251,AG$2,FALSE)</f>
        <v>58.06965873</v>
      </c>
      <c r="AH40" s="31">
        <f>VLOOKUP($D40,Résultats!$B$2:$AZ$251,AH$2,FALSE)</f>
        <v>49.772862050000001</v>
      </c>
      <c r="AI40" s="31">
        <f>VLOOKUP($D40,Résultats!$B$2:$AZ$251,AI$2,FALSE)</f>
        <v>42.420502890000002</v>
      </c>
      <c r="AJ40" s="31">
        <f>VLOOKUP($D40,Résultats!$B$2:$AZ$251,AJ$2,FALSE)</f>
        <v>36.0027793</v>
      </c>
      <c r="AK40" s="31">
        <f>VLOOKUP($D40,Résultats!$B$2:$AZ$251,AK$2,FALSE)</f>
        <v>30.44514715</v>
      </c>
      <c r="AL40" s="31">
        <f>VLOOKUP($D40,Résultats!$B$2:$AZ$251,AL$2,FALSE)</f>
        <v>25.666185899999999</v>
      </c>
      <c r="AM40" s="31">
        <f>VLOOKUP($D40,Résultats!$B$2:$AZ$251,AM$2,FALSE)</f>
        <v>21.593208709999999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142.34436790000001</v>
      </c>
      <c r="F41" s="31">
        <f>VLOOKUP($D41,Résultats!$B$2:$AZ$251,F$2,FALSE)</f>
        <v>121.3390823</v>
      </c>
      <c r="G41" s="31">
        <f>VLOOKUP($D41,Résultats!$B$2:$AZ$251,G$2,FALSE)</f>
        <v>109.8206593</v>
      </c>
      <c r="H41" s="31">
        <f>VLOOKUP($D41,Résultats!$B$2:$AZ$251,H$2,FALSE)</f>
        <v>105.3520702</v>
      </c>
      <c r="I41" s="31">
        <f>VLOOKUP($D41,Résultats!$B$2:$AZ$251,I$2,FALSE)</f>
        <v>94.132696659999894</v>
      </c>
      <c r="J41" s="31">
        <f>VLOOKUP($D41,Résultats!$B$2:$AZ$251,J$2,FALSE)</f>
        <v>78.984624400000001</v>
      </c>
      <c r="K41" s="31">
        <f>VLOOKUP($D41,Résultats!$B$2:$AZ$251,K$2,FALSE)</f>
        <v>69.065695480000002</v>
      </c>
      <c r="L41" s="31">
        <f>VLOOKUP($D41,Résultats!$B$2:$AZ$251,L$2,FALSE)</f>
        <v>66.651848819999998</v>
      </c>
      <c r="M41" s="31">
        <f>VLOOKUP($D41,Résultats!$B$2:$AZ$251,M$2,FALSE)</f>
        <v>63.319900539999999</v>
      </c>
      <c r="N41" s="31">
        <f>VLOOKUP($D41,Résultats!$B$2:$AZ$251,N$2,FALSE)</f>
        <v>60.460068200000002</v>
      </c>
      <c r="O41" s="31">
        <f>VLOOKUP($D41,Résultats!$B$2:$AZ$251,O$2,FALSE)</f>
        <v>58.715098339999997</v>
      </c>
      <c r="P41" s="31">
        <f>VLOOKUP($D41,Résultats!$B$2:$AZ$251,P$2,FALSE)</f>
        <v>57.100030629999999</v>
      </c>
      <c r="Q41" s="31">
        <f>VLOOKUP($D41,Résultats!$B$2:$AZ$251,Q$2,FALSE)</f>
        <v>55.363689520000001</v>
      </c>
      <c r="R41" s="31">
        <f>VLOOKUP($D41,Résultats!$B$2:$AZ$251,R$2,FALSE)</f>
        <v>53.337793689999998</v>
      </c>
      <c r="S41" s="31">
        <f>VLOOKUP($D41,Résultats!$B$2:$AZ$251,S$2,FALSE)</f>
        <v>51.029584280000002</v>
      </c>
      <c r="T41" s="31">
        <f>VLOOKUP($D41,Résultats!$B$2:$AZ$251,T$2,FALSE)</f>
        <v>48.421689839999999</v>
      </c>
      <c r="U41" s="31">
        <f>VLOOKUP($D41,Résultats!$B$2:$AZ$251,U$2,FALSE)</f>
        <v>45.583530580000001</v>
      </c>
      <c r="V41" s="31">
        <f>VLOOKUP($D41,Résultats!$B$2:$AZ$251,V$2,FALSE)</f>
        <v>42.574825070000003</v>
      </c>
      <c r="W41" s="31">
        <f>VLOOKUP($D41,Résultats!$B$2:$AZ$251,W$2,FALSE)</f>
        <v>39.463769640000002</v>
      </c>
      <c r="X41" s="31">
        <f>VLOOKUP($D41,Résultats!$B$2:$AZ$251,X$2,FALSE)</f>
        <v>36.320480070000002</v>
      </c>
      <c r="Y41" s="31">
        <f>VLOOKUP($D41,Résultats!$B$2:$AZ$251,Y$2,FALSE)</f>
        <v>33.185712180000003</v>
      </c>
      <c r="Z41" s="31">
        <f>VLOOKUP($D41,Résultats!$B$2:$AZ$251,Z$2,FALSE)</f>
        <v>30.113961660000001</v>
      </c>
      <c r="AA41" s="31">
        <f>VLOOKUP($D41,Résultats!$B$2:$AZ$251,AA$2,FALSE)</f>
        <v>27.135887</v>
      </c>
      <c r="AB41" s="31">
        <f>VLOOKUP($D41,Résultats!$B$2:$AZ$251,AB$2,FALSE)</f>
        <v>24.286121550000001</v>
      </c>
      <c r="AC41" s="31">
        <f>VLOOKUP($D41,Résultats!$B$2:$AZ$251,AC$2,FALSE)</f>
        <v>21.586828690000001</v>
      </c>
      <c r="AD41" s="31">
        <f>VLOOKUP($D41,Résultats!$B$2:$AZ$251,AD$2,FALSE)</f>
        <v>19.063709429999999</v>
      </c>
      <c r="AE41" s="31">
        <f>VLOOKUP($D41,Résultats!$B$2:$AZ$251,AE$2,FALSE)</f>
        <v>16.729198629999999</v>
      </c>
      <c r="AF41" s="31">
        <f>VLOOKUP($D41,Résultats!$B$2:$AZ$251,AF$2,FALSE)</f>
        <v>14.58917203</v>
      </c>
      <c r="AG41" s="31">
        <f>VLOOKUP($D41,Résultats!$B$2:$AZ$251,AG$2,FALSE)</f>
        <v>12.650763250000001</v>
      </c>
      <c r="AH41" s="31">
        <f>VLOOKUP($D41,Résultats!$B$2:$AZ$251,AH$2,FALSE)</f>
        <v>10.910342079999999</v>
      </c>
      <c r="AI41" s="31">
        <f>VLOOKUP($D41,Résultats!$B$2:$AZ$251,AI$2,FALSE)</f>
        <v>9.3586276759999905</v>
      </c>
      <c r="AJ41" s="31">
        <f>VLOOKUP($D41,Résultats!$B$2:$AZ$251,AJ$2,FALSE)</f>
        <v>7.9953539119999997</v>
      </c>
      <c r="AK41" s="31">
        <f>VLOOKUP($D41,Résultats!$B$2:$AZ$251,AK$2,FALSE)</f>
        <v>6.80633613</v>
      </c>
      <c r="AL41" s="31">
        <f>VLOOKUP($D41,Résultats!$B$2:$AZ$251,AL$2,FALSE)</f>
        <v>5.7762009509999999</v>
      </c>
      <c r="AM41" s="31">
        <f>VLOOKUP($D41,Résultats!$B$2:$AZ$251,AM$2,FALSE)</f>
        <v>4.8916285720000001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35.586091969999998</v>
      </c>
      <c r="F42" s="81">
        <f>VLOOKUP($D42,Résultats!$B$2:$AZ$251,F$2,FALSE)</f>
        <v>23.91123533</v>
      </c>
      <c r="G42" s="81">
        <f>VLOOKUP($D42,Résultats!$B$2:$AZ$251,G$2,FALSE)</f>
        <v>19.224287449999999</v>
      </c>
      <c r="H42" s="81">
        <f>VLOOKUP($D42,Résultats!$B$2:$AZ$251,H$2,FALSE)</f>
        <v>17.25045858</v>
      </c>
      <c r="I42" s="81">
        <f>VLOOKUP($D42,Résultats!$B$2:$AZ$251,I$2,FALSE)</f>
        <v>15.03955543</v>
      </c>
      <c r="J42" s="81">
        <f>VLOOKUP($D42,Résultats!$B$2:$AZ$251,J$2,FALSE)</f>
        <v>12.2509508</v>
      </c>
      <c r="K42" s="81">
        <f>VLOOKUP($D42,Résultats!$B$2:$AZ$251,K$2,FALSE)</f>
        <v>10.36549372</v>
      </c>
      <c r="L42" s="81">
        <f>VLOOKUP($D42,Résultats!$B$2:$AZ$251,L$2,FALSE)</f>
        <v>9.6165529759999995</v>
      </c>
      <c r="M42" s="81">
        <f>VLOOKUP($D42,Résultats!$B$2:$AZ$251,M$2,FALSE)</f>
        <v>8.7962914770000005</v>
      </c>
      <c r="N42" s="81">
        <f>VLOOKUP($D42,Résultats!$B$2:$AZ$251,N$2,FALSE)</f>
        <v>8.1393208139999995</v>
      </c>
      <c r="O42" s="81">
        <f>VLOOKUP($D42,Résultats!$B$2:$AZ$251,O$2,FALSE)</f>
        <v>7.7357810560000004</v>
      </c>
      <c r="P42" s="81">
        <f>VLOOKUP($D42,Résultats!$B$2:$AZ$251,P$2,FALSE)</f>
        <v>7.4126403390000002</v>
      </c>
      <c r="Q42" s="81">
        <f>VLOOKUP($D42,Résultats!$B$2:$AZ$251,Q$2,FALSE)</f>
        <v>7.0984177280000003</v>
      </c>
      <c r="R42" s="81">
        <f>VLOOKUP($D42,Résultats!$B$2:$AZ$251,R$2,FALSE)</f>
        <v>6.7655510750000003</v>
      </c>
      <c r="S42" s="81">
        <f>VLOOKUP($D42,Résultats!$B$2:$AZ$251,S$2,FALSE)</f>
        <v>6.4104608900000004</v>
      </c>
      <c r="T42" s="81">
        <f>VLOOKUP($D42,Résultats!$B$2:$AZ$251,T$2,FALSE)</f>
        <v>6.0286286520000001</v>
      </c>
      <c r="U42" s="81">
        <f>VLOOKUP($D42,Résultats!$B$2:$AZ$251,U$2,FALSE)</f>
        <v>5.6276076689999996</v>
      </c>
      <c r="V42" s="81">
        <f>VLOOKUP($D42,Résultats!$B$2:$AZ$251,V$2,FALSE)</f>
        <v>5.2146413479999998</v>
      </c>
      <c r="W42" s="81">
        <f>VLOOKUP($D42,Résultats!$B$2:$AZ$251,W$2,FALSE)</f>
        <v>4.7981372899999997</v>
      </c>
      <c r="X42" s="81">
        <f>VLOOKUP($D42,Résultats!$B$2:$AZ$251,X$2,FALSE)</f>
        <v>4.3864939390000002</v>
      </c>
      <c r="Y42" s="81">
        <f>VLOOKUP($D42,Résultats!$B$2:$AZ$251,Y$2,FALSE)</f>
        <v>3.984014551</v>
      </c>
      <c r="Z42" s="81">
        <f>VLOOKUP($D42,Résultats!$B$2:$AZ$251,Z$2,FALSE)</f>
        <v>3.5966054729999999</v>
      </c>
      <c r="AA42" s="81">
        <f>VLOOKUP($D42,Résultats!$B$2:$AZ$251,AA$2,FALSE)</f>
        <v>3.2266750740000001</v>
      </c>
      <c r="AB42" s="81">
        <f>VLOOKUP($D42,Résultats!$B$2:$AZ$251,AB$2,FALSE)</f>
        <v>2.876913601</v>
      </c>
      <c r="AC42" s="81">
        <f>VLOOKUP($D42,Résultats!$B$2:$AZ$251,AC$2,FALSE)</f>
        <v>2.5489205080000001</v>
      </c>
      <c r="AD42" s="81">
        <f>VLOOKUP($D42,Résultats!$B$2:$AZ$251,AD$2,FALSE)</f>
        <v>2.2444161419999999</v>
      </c>
      <c r="AE42" s="81">
        <f>VLOOKUP($D42,Résultats!$B$2:$AZ$251,AE$2,FALSE)</f>
        <v>1.964642376</v>
      </c>
      <c r="AF42" s="81">
        <f>VLOOKUP($D42,Résultats!$B$2:$AZ$251,AF$2,FALSE)</f>
        <v>1.7097183899999999</v>
      </c>
      <c r="AG42" s="81">
        <f>VLOOKUP($D42,Résultats!$B$2:$AZ$251,AG$2,FALSE)</f>
        <v>1.4799379370000001</v>
      </c>
      <c r="AH42" s="81">
        <f>VLOOKUP($D42,Résultats!$B$2:$AZ$251,AH$2,FALSE)</f>
        <v>1.2744574239999999</v>
      </c>
      <c r="AI42" s="81">
        <f>VLOOKUP($D42,Résultats!$B$2:$AZ$251,AI$2,FALSE)</f>
        <v>1.0918402780000001</v>
      </c>
      <c r="AJ42" s="81">
        <f>VLOOKUP($D42,Résultats!$B$2:$AZ$251,AJ$2,FALSE)</f>
        <v>0.9318584888</v>
      </c>
      <c r="AK42" s="81">
        <f>VLOOKUP($D42,Résultats!$B$2:$AZ$251,AK$2,FALSE)</f>
        <v>0.79266400820000005</v>
      </c>
      <c r="AL42" s="81">
        <f>VLOOKUP($D42,Résultats!$B$2:$AZ$251,AL$2,FALSE)</f>
        <v>0.67230649980000001</v>
      </c>
      <c r="AM42" s="81">
        <f>VLOOKUP($D42,Résultats!$B$2:$AZ$251,AM$2,FALSE)</f>
        <v>0.56911400999999995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33963.92974</v>
      </c>
      <c r="G44" s="124">
        <f>VLOOKUP($D49,Résultats!$B$2:$AZ$212,G$2,FALSE)</f>
        <v>34255.391009999999</v>
      </c>
      <c r="H44" s="124">
        <f>VLOOKUP($D49,Résultats!$B$2:$AZ$212,H$2,FALSE)</f>
        <v>34333.114009999998</v>
      </c>
      <c r="I44" s="124">
        <f>VLOOKUP($D49,Résultats!$B$2:$AZ$212,I$2,FALSE)</f>
        <v>34515.398090000002</v>
      </c>
      <c r="J44" s="124">
        <f>VLOOKUP($D49,Résultats!$B$2:$AZ$212,J$2,FALSE)</f>
        <v>34701.329299999998</v>
      </c>
      <c r="K44" s="124">
        <f>VLOOKUP($D49,Résultats!$B$2:$AZ$212,K$2,FALSE)</f>
        <v>34815.253689999998</v>
      </c>
      <c r="L44" s="124">
        <f>VLOOKUP($D49,Résultats!$B$2:$AZ$212,L$2,FALSE)</f>
        <v>34929.611969999998</v>
      </c>
      <c r="M44" s="124">
        <f>VLOOKUP($D49,Résultats!$B$2:$AZ$212,M$2,FALSE)</f>
        <v>35007.018949999998</v>
      </c>
      <c r="N44" s="124">
        <f>VLOOKUP($D49,Résultats!$B$2:$AZ$212,N$2,FALSE)</f>
        <v>35064.411169999999</v>
      </c>
      <c r="O44" s="124">
        <f>VLOOKUP($D49,Résultats!$B$2:$AZ$212,O$2,FALSE)</f>
        <v>35151.23588</v>
      </c>
      <c r="P44" s="124">
        <f>VLOOKUP($D49,Résultats!$B$2:$AZ$212,P$2,FALSE)</f>
        <v>35270.160629999998</v>
      </c>
      <c r="Q44" s="124">
        <f>VLOOKUP($D49,Résultats!$B$2:$AZ$212,Q$2,FALSE)</f>
        <v>35420.287700000001</v>
      </c>
      <c r="R44" s="124">
        <f>VLOOKUP($D49,Résultats!$B$2:$AZ$212,R$2,FALSE)</f>
        <v>35593.223879999998</v>
      </c>
      <c r="S44" s="124">
        <f>VLOOKUP($D49,Résultats!$B$2:$AZ$212,S$2,FALSE)</f>
        <v>35781.897969999998</v>
      </c>
      <c r="T44" s="124">
        <f>VLOOKUP($D49,Résultats!$B$2:$AZ$212,T$2,FALSE)</f>
        <v>35978.056340000003</v>
      </c>
      <c r="U44" s="124">
        <f>VLOOKUP($D49,Résultats!$B$2:$AZ$212,U$2,FALSE)</f>
        <v>36176.582880000002</v>
      </c>
      <c r="V44" s="124">
        <f>VLOOKUP($D49,Résultats!$B$2:$AZ$212,V$2,FALSE)</f>
        <v>36374.220090000003</v>
      </c>
      <c r="W44" s="124">
        <f>VLOOKUP($D49,Résultats!$B$2:$AZ$212,W$2,FALSE)</f>
        <v>36569.768759999999</v>
      </c>
      <c r="X44" s="124">
        <f>VLOOKUP($D49,Résultats!$B$2:$AZ$212,X$2,FALSE)</f>
        <v>36764.194790000001</v>
      </c>
      <c r="Y44" s="124">
        <f>VLOOKUP($D49,Résultats!$B$2:$AZ$212,Y$2,FALSE)</f>
        <v>36958.408510000001</v>
      </c>
      <c r="Z44" s="124">
        <f>VLOOKUP($D49,Résultats!$B$2:$AZ$212,Z$2,FALSE)</f>
        <v>37154.413540000001</v>
      </c>
      <c r="AA44" s="124">
        <f>VLOOKUP($D49,Résultats!$B$2:$AZ$212,AA$2,FALSE)</f>
        <v>37353.610480000003</v>
      </c>
      <c r="AB44" s="124">
        <f>VLOOKUP($D49,Résultats!$B$2:$AZ$212,AB$2,FALSE)</f>
        <v>37557.747499999998</v>
      </c>
      <c r="AC44" s="124">
        <f>VLOOKUP($D49,Résultats!$B$2:$AZ$212,AC$2,FALSE)</f>
        <v>37767.645429999997</v>
      </c>
      <c r="AD44" s="124">
        <f>VLOOKUP($D49,Résultats!$B$2:$AZ$212,AD$2,FALSE)</f>
        <v>37984.623220000001</v>
      </c>
      <c r="AE44" s="124">
        <f>VLOOKUP($D49,Résultats!$B$2:$AZ$212,AE$2,FALSE)</f>
        <v>38208.96327</v>
      </c>
      <c r="AF44" s="124">
        <f>VLOOKUP($D49,Résultats!$B$2:$AZ$212,AF$2,FALSE)</f>
        <v>38439.676899999999</v>
      </c>
      <c r="AG44" s="124">
        <f>VLOOKUP($D49,Résultats!$B$2:$AZ$212,AG$2,FALSE)</f>
        <v>38676.087699999996</v>
      </c>
      <c r="AH44" s="124">
        <f>VLOOKUP($D49,Résultats!$B$2:$AZ$212,AH$2,FALSE)</f>
        <v>38916.674619999998</v>
      </c>
      <c r="AI44" s="124">
        <f>VLOOKUP($D49,Résultats!$B$2:$AZ$212,AI$2,FALSE)</f>
        <v>39158.411789999998</v>
      </c>
      <c r="AJ44" s="124">
        <f>VLOOKUP($D49,Résultats!$B$2:$AZ$212,AJ$2,FALSE)</f>
        <v>39401.228920000001</v>
      </c>
      <c r="AK44" s="124">
        <f>VLOOKUP($D49,Résultats!$B$2:$AZ$212,AK$2,FALSE)</f>
        <v>39644.841910000003</v>
      </c>
      <c r="AL44" s="124">
        <f>VLOOKUP($D49,Résultats!$B$2:$AZ$212,AL$2,FALSE)</f>
        <v>39888.968200000003</v>
      </c>
      <c r="AM44" s="124">
        <f>VLOOKUP($D49,Résultats!$B$2:$AZ$212,AM$2,FALSE)</f>
        <v>40135.246070000001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33881.997179999998</v>
      </c>
      <c r="G46" s="31">
        <f>VLOOKUP($D46,Résultats!$B$2:$AZ$212,G$2,FALSE)</f>
        <v>34086.923849999999</v>
      </c>
      <c r="H46" s="31">
        <f>VLOOKUP($D46,Résultats!$B$2:$AZ$212,H$2,FALSE)</f>
        <v>34124.395420000001</v>
      </c>
      <c r="I46" s="31">
        <f>VLOOKUP($D46,Résultats!$B$2:$AZ$212,I$2,FALSE)</f>
        <v>34223.51139</v>
      </c>
      <c r="J46" s="31">
        <f>VLOOKUP($D46,Résultats!$B$2:$AZ$212,J$2,FALSE)</f>
        <v>34254.539790000003</v>
      </c>
      <c r="K46" s="31">
        <f>VLOOKUP($D46,Résultats!$B$2:$AZ$212,K$2,FALSE)</f>
        <v>34098.207649999997</v>
      </c>
      <c r="L46" s="31">
        <f>VLOOKUP($D46,Résultats!$B$2:$AZ$212,L$2,FALSE)</f>
        <v>33915.629979999998</v>
      </c>
      <c r="M46" s="31">
        <f>VLOOKUP($D46,Résultats!$B$2:$AZ$212,M$2,FALSE)</f>
        <v>33670.45276</v>
      </c>
      <c r="N46" s="31">
        <f>VLOOKUP($D46,Résultats!$B$2:$AZ$212,N$2,FALSE)</f>
        <v>33373.915480000003</v>
      </c>
      <c r="O46" s="31">
        <f>VLOOKUP($D46,Résultats!$B$2:$AZ$212,O$2,FALSE)</f>
        <v>33062.651279999998</v>
      </c>
      <c r="P46" s="31">
        <f>VLOOKUP($D46,Résultats!$B$2:$AZ$212,P$2,FALSE)</f>
        <v>32732.75531</v>
      </c>
      <c r="Q46" s="31">
        <f>VLOOKUP($D46,Résultats!$B$2:$AZ$212,Q$2,FALSE)</f>
        <v>32377.210029999998</v>
      </c>
      <c r="R46" s="31">
        <f>VLOOKUP($D46,Résultats!$B$2:$AZ$212,R$2,FALSE)</f>
        <v>31983.591349999999</v>
      </c>
      <c r="S46" s="31">
        <f>VLOOKUP($D46,Résultats!$B$2:$AZ$212,S$2,FALSE)</f>
        <v>31541.41764</v>
      </c>
      <c r="T46" s="31">
        <f>VLOOKUP($D46,Résultats!$B$2:$AZ$212,T$2,FALSE)</f>
        <v>31040.69586</v>
      </c>
      <c r="U46" s="31">
        <f>VLOOKUP($D46,Résultats!$B$2:$AZ$212,U$2,FALSE)</f>
        <v>30475.146130000001</v>
      </c>
      <c r="V46" s="31">
        <f>VLOOKUP($D46,Résultats!$B$2:$AZ$212,V$2,FALSE)</f>
        <v>29841.323090000002</v>
      </c>
      <c r="W46" s="31">
        <f>VLOOKUP($D46,Résultats!$B$2:$AZ$212,W$2,FALSE)</f>
        <v>29138.689590000002</v>
      </c>
      <c r="X46" s="31">
        <f>VLOOKUP($D46,Résultats!$B$2:$AZ$212,X$2,FALSE)</f>
        <v>28369.501909999999</v>
      </c>
      <c r="Y46" s="31">
        <f>VLOOKUP($D46,Résultats!$B$2:$AZ$212,Y$2,FALSE)</f>
        <v>27537.515189999998</v>
      </c>
      <c r="Z46" s="31">
        <f>VLOOKUP($D46,Résultats!$B$2:$AZ$212,Z$2,FALSE)</f>
        <v>26648.437119999999</v>
      </c>
      <c r="AA46" s="31">
        <f>VLOOKUP($D46,Résultats!$B$2:$AZ$212,AA$2,FALSE)</f>
        <v>25708.999660000001</v>
      </c>
      <c r="AB46" s="31">
        <f>VLOOKUP($D46,Résultats!$B$2:$AZ$212,AB$2,FALSE)</f>
        <v>24727.160319999999</v>
      </c>
      <c r="AC46" s="31">
        <f>VLOOKUP($D46,Résultats!$B$2:$AZ$212,AC$2,FALSE)</f>
        <v>23711.397199999999</v>
      </c>
      <c r="AD46" s="31">
        <f>VLOOKUP($D46,Résultats!$B$2:$AZ$212,AD$2,FALSE)</f>
        <v>22670.880700000002</v>
      </c>
      <c r="AE46" s="31">
        <f>VLOOKUP($D46,Résultats!$B$2:$AZ$212,AE$2,FALSE)</f>
        <v>21614.713629999998</v>
      </c>
      <c r="AF46" s="31">
        <f>VLOOKUP($D46,Résultats!$B$2:$AZ$212,AF$2,FALSE)</f>
        <v>20551.678220000002</v>
      </c>
      <c r="AG46" s="31">
        <f>VLOOKUP($D46,Résultats!$B$2:$AZ$212,AG$2,FALSE)</f>
        <v>19490.3279</v>
      </c>
      <c r="AH46" s="31">
        <f>VLOOKUP($D46,Résultats!$B$2:$AZ$212,AH$2,FALSE)</f>
        <v>18438.51814</v>
      </c>
      <c r="AI46" s="31">
        <f>VLOOKUP($D46,Résultats!$B$2:$AZ$212,AI$2,FALSE)</f>
        <v>17403.19615</v>
      </c>
      <c r="AJ46" s="31">
        <f>VLOOKUP($D46,Résultats!$B$2:$AZ$212,AJ$2,FALSE)</f>
        <v>16390.832139999999</v>
      </c>
      <c r="AK46" s="31">
        <f>VLOOKUP($D46,Résultats!$B$2:$AZ$212,AK$2,FALSE)</f>
        <v>15406.85031</v>
      </c>
      <c r="AL46" s="31">
        <f>VLOOKUP($D46,Résultats!$B$2:$AZ$212,AL$2,FALSE)</f>
        <v>14455.65489</v>
      </c>
      <c r="AM46" s="31">
        <f>VLOOKUP($D46,Résultats!$B$2:$AZ$212,AM$2,FALSE)</f>
        <v>13540.78946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81.932566719999997</v>
      </c>
      <c r="G47" s="31">
        <f>VLOOKUP($D47,Résultats!$B$2:$AZ$212,G$2,FALSE)</f>
        <v>168.46715589999999</v>
      </c>
      <c r="H47" s="31">
        <f>VLOOKUP($D47,Résultats!$B$2:$AZ$212,H$2,FALSE)</f>
        <v>208.71859380000001</v>
      </c>
      <c r="I47" s="31">
        <f>VLOOKUP($D47,Résultats!$B$2:$AZ$212,I$2,FALSE)</f>
        <v>291.88670500000001</v>
      </c>
      <c r="J47" s="31">
        <f>VLOOKUP($D47,Résultats!$B$2:$AZ$212,J$2,FALSE)</f>
        <v>446.78951280000001</v>
      </c>
      <c r="K47" s="31">
        <f>VLOOKUP($D47,Résultats!$B$2:$AZ$212,K$2,FALSE)</f>
        <v>717.04603450000002</v>
      </c>
      <c r="L47" s="31">
        <f>VLOOKUP($D47,Résultats!$B$2:$AZ$212,L$2,FALSE)</f>
        <v>1013.981992</v>
      </c>
      <c r="M47" s="31">
        <f>VLOOKUP($D47,Résultats!$B$2:$AZ$212,M$2,FALSE)</f>
        <v>1336.566184</v>
      </c>
      <c r="N47" s="31">
        <f>VLOOKUP($D47,Résultats!$B$2:$AZ$212,N$2,FALSE)</f>
        <v>1690.4956870000001</v>
      </c>
      <c r="O47" s="31">
        <f>VLOOKUP($D47,Résultats!$B$2:$AZ$212,O$2,FALSE)</f>
        <v>2088.5846029999998</v>
      </c>
      <c r="P47" s="31">
        <f>VLOOKUP($D47,Résultats!$B$2:$AZ$212,P$2,FALSE)</f>
        <v>2537.4053279999998</v>
      </c>
      <c r="Q47" s="31">
        <f>VLOOKUP($D47,Résultats!$B$2:$AZ$212,Q$2,FALSE)</f>
        <v>3043.077663</v>
      </c>
      <c r="R47" s="31">
        <f>VLOOKUP($D47,Résultats!$B$2:$AZ$212,R$2,FALSE)</f>
        <v>3609.6325280000001</v>
      </c>
      <c r="S47" s="31">
        <f>VLOOKUP($D47,Résultats!$B$2:$AZ$212,S$2,FALSE)</f>
        <v>4240.480337</v>
      </c>
      <c r="T47" s="31">
        <f>VLOOKUP($D47,Résultats!$B$2:$AZ$212,T$2,FALSE)</f>
        <v>4937.3604770000002</v>
      </c>
      <c r="U47" s="31">
        <f>VLOOKUP($D47,Résultats!$B$2:$AZ$212,U$2,FALSE)</f>
        <v>5701.4367540000003</v>
      </c>
      <c r="V47" s="31">
        <f>VLOOKUP($D47,Résultats!$B$2:$AZ$212,V$2,FALSE)</f>
        <v>6532.897003</v>
      </c>
      <c r="W47" s="31">
        <f>VLOOKUP($D47,Résultats!$B$2:$AZ$212,W$2,FALSE)</f>
        <v>7431.0791730000001</v>
      </c>
      <c r="X47" s="31">
        <f>VLOOKUP($D47,Résultats!$B$2:$AZ$212,X$2,FALSE)</f>
        <v>8394.6928759999901</v>
      </c>
      <c r="Y47" s="31">
        <f>VLOOKUP($D47,Résultats!$B$2:$AZ$212,Y$2,FALSE)</f>
        <v>9420.8933259999994</v>
      </c>
      <c r="Z47" s="31">
        <f>VLOOKUP($D47,Résultats!$B$2:$AZ$212,Z$2,FALSE)</f>
        <v>10505.976420000001</v>
      </c>
      <c r="AA47" s="31">
        <f>VLOOKUP($D47,Résultats!$B$2:$AZ$212,AA$2,FALSE)</f>
        <v>11644.61082</v>
      </c>
      <c r="AB47" s="31">
        <f>VLOOKUP($D47,Résultats!$B$2:$AZ$212,AB$2,FALSE)</f>
        <v>12830.58718</v>
      </c>
      <c r="AC47" s="31">
        <f>VLOOKUP($D47,Résultats!$B$2:$AZ$212,AC$2,FALSE)</f>
        <v>14056.248229999999</v>
      </c>
      <c r="AD47" s="31">
        <f>VLOOKUP($D47,Résultats!$B$2:$AZ$212,AD$2,FALSE)</f>
        <v>15313.74252</v>
      </c>
      <c r="AE47" s="31">
        <f>VLOOKUP($D47,Résultats!$B$2:$AZ$212,AE$2,FALSE)</f>
        <v>16594.249640000002</v>
      </c>
      <c r="AF47" s="31">
        <f>VLOOKUP($D47,Résultats!$B$2:$AZ$212,AF$2,FALSE)</f>
        <v>17887.998680000001</v>
      </c>
      <c r="AG47" s="31">
        <f>VLOOKUP($D47,Résultats!$B$2:$AZ$212,AG$2,FALSE)</f>
        <v>19185.7598</v>
      </c>
      <c r="AH47" s="31">
        <f>VLOOKUP($D47,Résultats!$B$2:$AZ$212,AH$2,FALSE)</f>
        <v>20478.156480000001</v>
      </c>
      <c r="AI47" s="31">
        <f>VLOOKUP($D47,Résultats!$B$2:$AZ$212,AI$2,FALSE)</f>
        <v>21755.215639999999</v>
      </c>
      <c r="AJ47" s="31">
        <f>VLOOKUP($D47,Résultats!$B$2:$AZ$212,AJ$2,FALSE)</f>
        <v>23010.396779999999</v>
      </c>
      <c r="AK47" s="31">
        <f>VLOOKUP($D47,Résultats!$B$2:$AZ$212,AK$2,FALSE)</f>
        <v>24237.991600000001</v>
      </c>
      <c r="AL47" s="31">
        <f>VLOOKUP($D47,Résultats!$B$2:$AZ$212,AL$2,FALSE)</f>
        <v>25433.313310000001</v>
      </c>
      <c r="AM47" s="31">
        <f>VLOOKUP($D47,Résultats!$B$2:$AZ$212,AM$2,FALSE)</f>
        <v>26594.456610000001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0.61239010120000004</v>
      </c>
      <c r="G48" s="31">
        <f>VLOOKUP($D48,Résultats!$B$2:$AZ$212,G$2,FALSE)</f>
        <v>0.80727449569999998</v>
      </c>
      <c r="H48" s="31">
        <f>VLOOKUP($D48,Résultats!$B$2:$AZ$212,H$2,FALSE)</f>
        <v>0.89540480600000005</v>
      </c>
      <c r="I48" s="31">
        <f>VLOOKUP($D48,Résultats!$B$2:$AZ$212,I$2,FALSE)</f>
        <v>1.033399151</v>
      </c>
      <c r="J48" s="31">
        <f>VLOOKUP($D48,Résultats!$B$2:$AZ$212,J$2,FALSE)</f>
        <v>1.144936623</v>
      </c>
      <c r="K48" s="31">
        <f>VLOOKUP($D48,Résultats!$B$2:$AZ$212,K$2,FALSE)</f>
        <v>1.2616114409999999</v>
      </c>
      <c r="L48" s="31">
        <f>VLOOKUP($D48,Résultats!$B$2:$AZ$212,L$2,FALSE)</f>
        <v>1.385168843</v>
      </c>
      <c r="M48" s="31">
        <f>VLOOKUP($D48,Résultats!$B$2:$AZ$212,M$2,FALSE)</f>
        <v>1.512504761</v>
      </c>
      <c r="N48" s="31">
        <f>VLOOKUP($D48,Résultats!$B$2:$AZ$212,N$2,FALSE)</f>
        <v>1.6425341499999999</v>
      </c>
      <c r="O48" s="31">
        <f>VLOOKUP($D48,Résultats!$B$2:$AZ$212,O$2,FALSE)</f>
        <v>1.771577073</v>
      </c>
      <c r="P48" s="31">
        <f>VLOOKUP($D48,Résultats!$B$2:$AZ$212,P$2,FALSE)</f>
        <v>1.8957563099999999</v>
      </c>
      <c r="Q48" s="31">
        <f>VLOOKUP($D48,Résultats!$B$2:$AZ$212,Q$2,FALSE)</f>
        <v>2.0132954550000002</v>
      </c>
      <c r="R48" s="31">
        <f>VLOOKUP($D48,Résultats!$B$2:$AZ$212,R$2,FALSE)</f>
        <v>2.122082164</v>
      </c>
      <c r="S48" s="31">
        <f>VLOOKUP($D48,Résultats!$B$2:$AZ$212,S$2,FALSE)</f>
        <v>2.2204867070000001</v>
      </c>
      <c r="T48" s="31">
        <f>VLOOKUP($D48,Résultats!$B$2:$AZ$212,T$2,FALSE)</f>
        <v>2.3070250379999999</v>
      </c>
      <c r="U48" s="31">
        <f>VLOOKUP($D48,Résultats!$B$2:$AZ$212,U$2,FALSE)</f>
        <v>2.380709661</v>
      </c>
      <c r="V48" s="31">
        <f>VLOOKUP($D48,Résultats!$B$2:$AZ$212,V$2,FALSE)</f>
        <v>2.4408329420000001</v>
      </c>
      <c r="W48" s="31">
        <f>VLOOKUP($D48,Résultats!$B$2:$AZ$212,W$2,FALSE)</f>
        <v>2.4869454590000002</v>
      </c>
      <c r="X48" s="31">
        <f>VLOOKUP($D48,Résultats!$B$2:$AZ$212,X$2,FALSE)</f>
        <v>2.5188460039999998</v>
      </c>
      <c r="Y48" s="31">
        <f>VLOOKUP($D48,Résultats!$B$2:$AZ$212,Y$2,FALSE)</f>
        <v>2.5364577499999998</v>
      </c>
      <c r="Z48" s="31">
        <f>VLOOKUP($D48,Résultats!$B$2:$AZ$212,Z$2,FALSE)</f>
        <v>2.5398740379999998</v>
      </c>
      <c r="AA48" s="31">
        <f>VLOOKUP($D48,Résultats!$B$2:$AZ$212,AA$2,FALSE)</f>
        <v>2.5293788789999998</v>
      </c>
      <c r="AB48" s="31">
        <f>VLOOKUP($D48,Résultats!$B$2:$AZ$212,AB$2,FALSE)</f>
        <v>2.5056147119999999</v>
      </c>
      <c r="AC48" s="31">
        <f>VLOOKUP($D48,Résultats!$B$2:$AZ$212,AC$2,FALSE)</f>
        <v>2.469416748</v>
      </c>
      <c r="AD48" s="31">
        <f>VLOOKUP($D48,Résultats!$B$2:$AZ$212,AD$2,FALSE)</f>
        <v>2.4223652370000002</v>
      </c>
      <c r="AE48" s="31">
        <f>VLOOKUP($D48,Résultats!$B$2:$AZ$212,AE$2,FALSE)</f>
        <v>2.3656315000000001</v>
      </c>
      <c r="AF48" s="31">
        <f>VLOOKUP($D48,Résultats!$B$2:$AZ$212,AF$2,FALSE)</f>
        <v>2.3004028669999999</v>
      </c>
      <c r="AG48" s="31">
        <f>VLOOKUP($D48,Résultats!$B$2:$AZ$212,AG$2,FALSE)</f>
        <v>2.2279774630000002</v>
      </c>
      <c r="AH48" s="31">
        <f>VLOOKUP($D48,Résultats!$B$2:$AZ$212,AH$2,FALSE)</f>
        <v>2.1496682649999999</v>
      </c>
      <c r="AI48" s="31">
        <f>VLOOKUP($D48,Résultats!$B$2:$AZ$212,AI$2,FALSE)</f>
        <v>2.0668586740000001</v>
      </c>
      <c r="AJ48" s="31">
        <f>VLOOKUP($D48,Résultats!$B$2:$AZ$212,AJ$2,FALSE)</f>
        <v>1.9808117430000001</v>
      </c>
      <c r="AK48" s="31">
        <f>VLOOKUP($D48,Résultats!$B$2:$AZ$212,AK$2,FALSE)</f>
        <v>1.892657665</v>
      </c>
      <c r="AL48" s="31">
        <f>VLOOKUP($D48,Résultats!$B$2:$AZ$212,AL$2,FALSE)</f>
        <v>1.803407244</v>
      </c>
      <c r="AM48" s="31">
        <f>VLOOKUP($D48,Résultats!$B$2:$AZ$212,AM$2,FALSE)</f>
        <v>1.7139859310000001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34515.398090000002</v>
      </c>
      <c r="J49" s="83">
        <f>VLOOKUP($D49,Résultats!$B$2:$AZ$212,J$2,FALSE)</f>
        <v>34701.329299999998</v>
      </c>
      <c r="K49" s="83">
        <f>VLOOKUP($D49,Résultats!$B$2:$AZ$212,K$2,FALSE)</f>
        <v>34815.253689999998</v>
      </c>
      <c r="L49" s="83">
        <f>VLOOKUP($D49,Résultats!$B$2:$AZ$212,L$2,FALSE)</f>
        <v>34929.611969999998</v>
      </c>
      <c r="M49" s="83">
        <f>VLOOKUP($D49,Résultats!$B$2:$AZ$212,M$2,FALSE)</f>
        <v>35007.018949999998</v>
      </c>
      <c r="N49" s="83">
        <f>VLOOKUP($D49,Résultats!$B$2:$AZ$212,N$2,FALSE)</f>
        <v>35064.411169999999</v>
      </c>
      <c r="O49" s="83">
        <f>VLOOKUP($D49,Résultats!$B$2:$AZ$212,O$2,FALSE)</f>
        <v>35151.23588</v>
      </c>
      <c r="P49" s="83">
        <f>VLOOKUP($D49,Résultats!$B$2:$AZ$212,P$2,FALSE)</f>
        <v>35270.160629999998</v>
      </c>
      <c r="Q49" s="83">
        <f>VLOOKUP($D49,Résultats!$B$2:$AZ$212,Q$2,FALSE)</f>
        <v>35420.287700000001</v>
      </c>
      <c r="R49" s="83">
        <f>VLOOKUP($D49,Résultats!$B$2:$AZ$212,R$2,FALSE)</f>
        <v>35593.223879999998</v>
      </c>
      <c r="S49" s="83">
        <f>VLOOKUP($D49,Résultats!$B$2:$AZ$212,S$2,FALSE)</f>
        <v>35781.897969999998</v>
      </c>
      <c r="T49" s="83">
        <f>VLOOKUP($D49,Résultats!$B$2:$AZ$212,T$2,FALSE)</f>
        <v>35978.056340000003</v>
      </c>
      <c r="U49" s="83">
        <f>VLOOKUP($D49,Résultats!$B$2:$AZ$212,U$2,FALSE)</f>
        <v>36176.582880000002</v>
      </c>
      <c r="V49" s="83">
        <f>VLOOKUP($D49,Résultats!$B$2:$AZ$212,V$2,FALSE)</f>
        <v>36374.220090000003</v>
      </c>
      <c r="W49" s="83">
        <f>VLOOKUP($D49,Résultats!$B$2:$AZ$212,W$2,FALSE)</f>
        <v>36569.768759999999</v>
      </c>
      <c r="X49" s="83">
        <f>VLOOKUP($D49,Résultats!$B$2:$AZ$212,X$2,FALSE)</f>
        <v>36764.194790000001</v>
      </c>
      <c r="Y49" s="83">
        <f>VLOOKUP($D49,Résultats!$B$2:$AZ$212,Y$2,FALSE)</f>
        <v>36958.408510000001</v>
      </c>
      <c r="Z49" s="83">
        <f>VLOOKUP($D49,Résultats!$B$2:$AZ$212,Z$2,FALSE)</f>
        <v>37154.413540000001</v>
      </c>
      <c r="AA49" s="83">
        <f>VLOOKUP($D49,Résultats!$B$2:$AZ$212,AA$2,FALSE)</f>
        <v>37353.610480000003</v>
      </c>
      <c r="AB49" s="83">
        <f>VLOOKUP($D49,Résultats!$B$2:$AZ$212,AB$2,FALSE)</f>
        <v>37557.747499999998</v>
      </c>
      <c r="AC49" s="83">
        <f>VLOOKUP($D49,Résultats!$B$2:$AZ$212,AC$2,FALSE)</f>
        <v>37767.645429999997</v>
      </c>
      <c r="AD49" s="83">
        <f>VLOOKUP($D49,Résultats!$B$2:$AZ$212,AD$2,FALSE)</f>
        <v>37984.623220000001</v>
      </c>
      <c r="AE49" s="83">
        <f>VLOOKUP($D49,Résultats!$B$2:$AZ$212,AE$2,FALSE)</f>
        <v>38208.96327</v>
      </c>
      <c r="AF49" s="83">
        <f>VLOOKUP($D49,Résultats!$B$2:$AZ$212,AF$2,FALSE)</f>
        <v>38439.676899999999</v>
      </c>
      <c r="AG49" s="83">
        <f>VLOOKUP($D49,Résultats!$B$2:$AZ$212,AG$2,FALSE)</f>
        <v>38676.087699999996</v>
      </c>
      <c r="AH49" s="83">
        <f>VLOOKUP($D49,Résultats!$B$2:$AZ$212,AH$2,FALSE)</f>
        <v>38916.674619999998</v>
      </c>
      <c r="AI49" s="83">
        <f>VLOOKUP($D49,Résultats!$B$2:$AZ$212,AI$2,FALSE)</f>
        <v>39158.411789999998</v>
      </c>
      <c r="AJ49" s="83">
        <f>VLOOKUP($D49,Résultats!$B$2:$AZ$212,AJ$2,FALSE)</f>
        <v>39401.228920000001</v>
      </c>
      <c r="AK49" s="83">
        <f>VLOOKUP($D49,Résultats!$B$2:$AZ$212,AK$2,FALSE)</f>
        <v>39644.841910000003</v>
      </c>
      <c r="AL49" s="83">
        <f>VLOOKUP($D49,Résultats!$B$2:$AZ$212,AL$2,FALSE)</f>
        <v>39888.968200000003</v>
      </c>
      <c r="AM49" s="83">
        <f>VLOOKUP($D49,Résultats!$B$2:$AZ$212,AM$2,FALSE)</f>
        <v>40135.246070000001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81.932566719999997</v>
      </c>
      <c r="G50" s="85">
        <f>VLOOKUP($D50,Résultats!$B$2:$AZ$212,G$2,FALSE)</f>
        <v>168.46715589999999</v>
      </c>
      <c r="H50" s="85">
        <f>VLOOKUP($D50,Résultats!$B$2:$AZ$212,H$2,FALSE)</f>
        <v>208.71859380000001</v>
      </c>
      <c r="I50" s="85">
        <f>VLOOKUP($D50,Résultats!$B$2:$AZ$212,I$2,FALSE)</f>
        <v>291.88670500000001</v>
      </c>
      <c r="J50" s="85">
        <f>VLOOKUP($D50,Résultats!$B$2:$AZ$212,J$2,FALSE)</f>
        <v>446.78951280000001</v>
      </c>
      <c r="K50" s="85">
        <f>VLOOKUP($D50,Résultats!$B$2:$AZ$212,K$2,FALSE)</f>
        <v>717.04603450000002</v>
      </c>
      <c r="L50" s="85">
        <f>VLOOKUP($D50,Résultats!$B$2:$AZ$212,L$2,FALSE)</f>
        <v>1013.981992</v>
      </c>
      <c r="M50" s="85">
        <f>VLOOKUP($D50,Résultats!$B$2:$AZ$212,M$2,FALSE)</f>
        <v>1336.566184</v>
      </c>
      <c r="N50" s="85">
        <f>VLOOKUP($D50,Résultats!$B$2:$AZ$212,N$2,FALSE)</f>
        <v>1690.4956870000001</v>
      </c>
      <c r="O50" s="85">
        <f>VLOOKUP($D50,Résultats!$B$2:$AZ$212,O$2,FALSE)</f>
        <v>2088.5846029999998</v>
      </c>
      <c r="P50" s="85">
        <f>VLOOKUP($D50,Résultats!$B$2:$AZ$212,P$2,FALSE)</f>
        <v>2537.4053279999998</v>
      </c>
      <c r="Q50" s="85">
        <f>VLOOKUP($D50,Résultats!$B$2:$AZ$212,Q$2,FALSE)</f>
        <v>3043.077663</v>
      </c>
      <c r="R50" s="85">
        <f>VLOOKUP($D50,Résultats!$B$2:$AZ$212,R$2,FALSE)</f>
        <v>3609.6325280000001</v>
      </c>
      <c r="S50" s="85">
        <f>VLOOKUP($D50,Résultats!$B$2:$AZ$212,S$2,FALSE)</f>
        <v>4240.480337</v>
      </c>
      <c r="T50" s="85">
        <f>VLOOKUP($D50,Résultats!$B$2:$AZ$212,T$2,FALSE)</f>
        <v>4937.3604770000002</v>
      </c>
      <c r="U50" s="85">
        <f>VLOOKUP($D50,Résultats!$B$2:$AZ$212,U$2,FALSE)</f>
        <v>5701.4367540000003</v>
      </c>
      <c r="V50" s="85">
        <f>VLOOKUP($D50,Résultats!$B$2:$AZ$212,V$2,FALSE)</f>
        <v>6532.897003</v>
      </c>
      <c r="W50" s="85">
        <f>VLOOKUP($D50,Résultats!$B$2:$AZ$212,W$2,FALSE)</f>
        <v>7431.0791730000001</v>
      </c>
      <c r="X50" s="85">
        <f>VLOOKUP($D50,Résultats!$B$2:$AZ$212,X$2,FALSE)</f>
        <v>8394.6928759999901</v>
      </c>
      <c r="Y50" s="85">
        <f>VLOOKUP($D50,Résultats!$B$2:$AZ$212,Y$2,FALSE)</f>
        <v>9420.8933259999994</v>
      </c>
      <c r="Z50" s="85">
        <f>VLOOKUP($D50,Résultats!$B$2:$AZ$212,Z$2,FALSE)</f>
        <v>10505.976420000001</v>
      </c>
      <c r="AA50" s="85">
        <f>VLOOKUP($D50,Résultats!$B$2:$AZ$212,AA$2,FALSE)</f>
        <v>11644.61082</v>
      </c>
      <c r="AB50" s="85">
        <f>VLOOKUP($D50,Résultats!$B$2:$AZ$212,AB$2,FALSE)</f>
        <v>12830.58718</v>
      </c>
      <c r="AC50" s="85">
        <f>VLOOKUP($D50,Résultats!$B$2:$AZ$212,AC$2,FALSE)</f>
        <v>14056.248229999999</v>
      </c>
      <c r="AD50" s="85">
        <f>VLOOKUP($D50,Résultats!$B$2:$AZ$212,AD$2,FALSE)</f>
        <v>15313.74252</v>
      </c>
      <c r="AE50" s="85">
        <f>VLOOKUP($D50,Résultats!$B$2:$AZ$212,AE$2,FALSE)</f>
        <v>16594.249640000002</v>
      </c>
      <c r="AF50" s="85">
        <f>VLOOKUP($D50,Résultats!$B$2:$AZ$212,AF$2,FALSE)</f>
        <v>17887.998680000001</v>
      </c>
      <c r="AG50" s="85">
        <f>VLOOKUP($D50,Résultats!$B$2:$AZ$212,AG$2,FALSE)</f>
        <v>19185.7598</v>
      </c>
      <c r="AH50" s="85">
        <f>VLOOKUP($D50,Résultats!$B$2:$AZ$212,AH$2,FALSE)</f>
        <v>20478.156480000001</v>
      </c>
      <c r="AI50" s="85">
        <f>VLOOKUP($D50,Résultats!$B$2:$AZ$212,AI$2,FALSE)</f>
        <v>21755.215639999999</v>
      </c>
      <c r="AJ50" s="85">
        <f>VLOOKUP($D50,Résultats!$B$2:$AZ$212,AJ$2,FALSE)</f>
        <v>23010.396779999999</v>
      </c>
      <c r="AK50" s="85">
        <f>VLOOKUP($D50,Résultats!$B$2:$AZ$212,AK$2,FALSE)</f>
        <v>24237.991600000001</v>
      </c>
      <c r="AL50" s="85">
        <f>VLOOKUP($D50,Résultats!$B$2:$AZ$212,AL$2,FALSE)</f>
        <v>25433.313310000001</v>
      </c>
      <c r="AM50" s="85">
        <f>VLOOKUP($D50,Résultats!$B$2:$AZ$212,AM$2,FALSE)</f>
        <v>26594.456610000001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1.406082404</v>
      </c>
      <c r="G51" s="31">
        <f>VLOOKUP($D51,Résultats!$B$2:$AZ$212,G$2,FALSE)</f>
        <v>3.835911662</v>
      </c>
      <c r="H51" s="31">
        <f>VLOOKUP($D51,Résultats!$B$2:$AZ$212,H$2,FALSE)</f>
        <v>5.1643885349999996</v>
      </c>
      <c r="I51" s="31">
        <f>VLOOKUP($D51,Résultats!$B$2:$AZ$212,I$2,FALSE)</f>
        <v>8.0354842850000008</v>
      </c>
      <c r="J51" s="31">
        <f>VLOOKUP($D51,Résultats!$B$2:$AZ$212,J$2,FALSE)</f>
        <v>13.72633858</v>
      </c>
      <c r="K51" s="31">
        <f>VLOOKUP($D51,Résultats!$B$2:$AZ$212,K$2,FALSE)</f>
        <v>24.365373349999999</v>
      </c>
      <c r="L51" s="31">
        <f>VLOOKUP($D51,Résultats!$B$2:$AZ$212,L$2,FALSE)</f>
        <v>37.048247689999997</v>
      </c>
      <c r="M51" s="31">
        <f>VLOOKUP($D51,Résultats!$B$2:$AZ$212,M$2,FALSE)</f>
        <v>51.980344289999998</v>
      </c>
      <c r="N51" s="31">
        <f>VLOOKUP($D51,Résultats!$B$2:$AZ$212,N$2,FALSE)</f>
        <v>69.679978180000006</v>
      </c>
      <c r="O51" s="31">
        <f>VLOOKUP($D51,Résultats!$B$2:$AZ$212,O$2,FALSE)</f>
        <v>91.043960600000005</v>
      </c>
      <c r="P51" s="31">
        <f>VLOOKUP($D51,Résultats!$B$2:$AZ$212,P$2,FALSE)</f>
        <v>116.7385735</v>
      </c>
      <c r="Q51" s="31">
        <f>VLOOKUP($D51,Résultats!$B$2:$AZ$212,Q$2,FALSE)</f>
        <v>147.44665979999999</v>
      </c>
      <c r="R51" s="31">
        <f>VLOOKUP($D51,Résultats!$B$2:$AZ$212,R$2,FALSE)</f>
        <v>183.77205670000001</v>
      </c>
      <c r="S51" s="31">
        <f>VLOOKUP($D51,Résultats!$B$2:$AZ$212,S$2,FALSE)</f>
        <v>226.3129648</v>
      </c>
      <c r="T51" s="31">
        <f>VLOOKUP($D51,Résultats!$B$2:$AZ$212,T$2,FALSE)</f>
        <v>275.59418970000002</v>
      </c>
      <c r="U51" s="31">
        <f>VLOOKUP($D51,Résultats!$B$2:$AZ$212,U$2,FALSE)</f>
        <v>332.13145550000002</v>
      </c>
      <c r="V51" s="31">
        <f>VLOOKUP($D51,Résultats!$B$2:$AZ$212,V$2,FALSE)</f>
        <v>396.40070450000002</v>
      </c>
      <c r="W51" s="31">
        <f>VLOOKUP($D51,Résultats!$B$2:$AZ$212,W$2,FALSE)</f>
        <v>468.838167</v>
      </c>
      <c r="X51" s="31">
        <f>VLOOKUP($D51,Résultats!$B$2:$AZ$212,X$2,FALSE)</f>
        <v>549.84968140000001</v>
      </c>
      <c r="Y51" s="31">
        <f>VLOOKUP($D51,Résultats!$B$2:$AZ$212,Y$2,FALSE)</f>
        <v>639.72353780000003</v>
      </c>
      <c r="Z51" s="31">
        <f>VLOOKUP($D51,Résultats!$B$2:$AZ$212,Z$2,FALSE)</f>
        <v>738.66602990000001</v>
      </c>
      <c r="AA51" s="31">
        <f>VLOOKUP($D51,Résultats!$B$2:$AZ$212,AA$2,FALSE)</f>
        <v>846.73499790000005</v>
      </c>
      <c r="AB51" s="31">
        <f>VLOOKUP($D51,Résultats!$B$2:$AZ$212,AB$2,FALSE)</f>
        <v>963.87950279999995</v>
      </c>
      <c r="AC51" s="31">
        <f>VLOOKUP($D51,Résultats!$B$2:$AZ$212,AC$2,FALSE)</f>
        <v>1089.877424</v>
      </c>
      <c r="AD51" s="31">
        <f>VLOOKUP($D51,Résultats!$B$2:$AZ$212,AD$2,FALSE)</f>
        <v>1224.4375749999999</v>
      </c>
      <c r="AE51" s="31">
        <f>VLOOKUP($D51,Résultats!$B$2:$AZ$212,AE$2,FALSE)</f>
        <v>1367.118091</v>
      </c>
      <c r="AF51" s="31">
        <f>VLOOKUP($D51,Résultats!$B$2:$AZ$212,AF$2,FALSE)</f>
        <v>1517.3202510000001</v>
      </c>
      <c r="AG51" s="31">
        <f>VLOOKUP($D51,Résultats!$B$2:$AZ$212,AG$2,FALSE)</f>
        <v>1674.4304959999999</v>
      </c>
      <c r="AH51" s="31">
        <f>VLOOKUP($D51,Résultats!$B$2:$AZ$212,AH$2,FALSE)</f>
        <v>1837.7461719999999</v>
      </c>
      <c r="AI51" s="31">
        <f>VLOOKUP($D51,Résultats!$B$2:$AZ$212,AI$2,FALSE)</f>
        <v>2006.4305409999999</v>
      </c>
      <c r="AJ51" s="31">
        <f>VLOOKUP($D51,Résultats!$B$2:$AZ$212,AJ$2,FALSE)</f>
        <v>2179.9373329999999</v>
      </c>
      <c r="AK51" s="31">
        <f>VLOOKUP($D51,Résultats!$B$2:$AZ$212,AK$2,FALSE)</f>
        <v>2357.7499130000001</v>
      </c>
      <c r="AL51" s="31">
        <f>VLOOKUP($D51,Résultats!$B$2:$AZ$212,AL$2,FALSE)</f>
        <v>2539.4094909999999</v>
      </c>
      <c r="AM51" s="31">
        <f>VLOOKUP($D51,Résultats!$B$2:$AZ$212,AM$2,FALSE)</f>
        <v>2724.7479899999998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1.2375977840000001</v>
      </c>
      <c r="G52" s="31">
        <f>VLOOKUP($D52,Résultats!$B$2:$AZ$212,G$2,FALSE)</f>
        <v>3.06851319</v>
      </c>
      <c r="H52" s="31">
        <f>VLOOKUP($D52,Résultats!$B$2:$AZ$212,H$2,FALSE)</f>
        <v>4.0253143060000003</v>
      </c>
      <c r="I52" s="31">
        <f>VLOOKUP($D52,Résultats!$B$2:$AZ$212,I$2,FALSE)</f>
        <v>6.0658649259999997</v>
      </c>
      <c r="J52" s="31">
        <f>VLOOKUP($D52,Résultats!$B$2:$AZ$212,J$2,FALSE)</f>
        <v>10.040606049999999</v>
      </c>
      <c r="K52" s="31">
        <f>VLOOKUP($D52,Résultats!$B$2:$AZ$212,K$2,FALSE)</f>
        <v>17.332017400000002</v>
      </c>
      <c r="L52" s="31">
        <f>VLOOKUP($D52,Résultats!$B$2:$AZ$212,L$2,FALSE)</f>
        <v>25.837393639999998</v>
      </c>
      <c r="M52" s="31">
        <f>VLOOKUP($D52,Résultats!$B$2:$AZ$212,M$2,FALSE)</f>
        <v>35.640647260000001</v>
      </c>
      <c r="N52" s="31">
        <f>VLOOKUP($D52,Résultats!$B$2:$AZ$212,N$2,FALSE)</f>
        <v>47.026296700000003</v>
      </c>
      <c r="O52" s="31">
        <f>VLOOKUP($D52,Résultats!$B$2:$AZ$212,O$2,FALSE)</f>
        <v>60.513847499999997</v>
      </c>
      <c r="P52" s="31">
        <f>VLOOKUP($D52,Résultats!$B$2:$AZ$212,P$2,FALSE)</f>
        <v>76.456248900000006</v>
      </c>
      <c r="Q52" s="31">
        <f>VLOOKUP($D52,Résultats!$B$2:$AZ$212,Q$2,FALSE)</f>
        <v>95.205180740000003</v>
      </c>
      <c r="R52" s="31">
        <f>VLOOKUP($D52,Résultats!$B$2:$AZ$212,R$2,FALSE)</f>
        <v>117.05181210000001</v>
      </c>
      <c r="S52" s="31">
        <f>VLOOKUP($D52,Résultats!$B$2:$AZ$212,S$2,FALSE)</f>
        <v>142.273551</v>
      </c>
      <c r="T52" s="31">
        <f>VLOOKUP($D52,Résultats!$B$2:$AZ$212,T$2,FALSE)</f>
        <v>171.09299060000001</v>
      </c>
      <c r="U52" s="31">
        <f>VLOOKUP($D52,Résultats!$B$2:$AZ$212,U$2,FALSE)</f>
        <v>203.71681390000001</v>
      </c>
      <c r="V52" s="31">
        <f>VLOOKUP($D52,Résultats!$B$2:$AZ$212,V$2,FALSE)</f>
        <v>240.3176029</v>
      </c>
      <c r="W52" s="31">
        <f>VLOOKUP($D52,Résultats!$B$2:$AZ$212,W$2,FALSE)</f>
        <v>281.03469860000001</v>
      </c>
      <c r="X52" s="31">
        <f>VLOOKUP($D52,Résultats!$B$2:$AZ$212,X$2,FALSE)</f>
        <v>325.98012290000003</v>
      </c>
      <c r="Y52" s="31">
        <f>VLOOKUP($D52,Résultats!$B$2:$AZ$212,Y$2,FALSE)</f>
        <v>375.19144069999999</v>
      </c>
      <c r="Z52" s="31">
        <f>VLOOKUP($D52,Résultats!$B$2:$AZ$212,Z$2,FALSE)</f>
        <v>428.65501239999998</v>
      </c>
      <c r="AA52" s="31">
        <f>VLOOKUP($D52,Résultats!$B$2:$AZ$212,AA$2,FALSE)</f>
        <v>486.26970030000001</v>
      </c>
      <c r="AB52" s="31">
        <f>VLOOKUP($D52,Résultats!$B$2:$AZ$212,AB$2,FALSE)</f>
        <v>547.87302729999999</v>
      </c>
      <c r="AC52" s="31">
        <f>VLOOKUP($D52,Résultats!$B$2:$AZ$212,AC$2,FALSE)</f>
        <v>613.20996990000003</v>
      </c>
      <c r="AD52" s="31">
        <f>VLOOKUP($D52,Résultats!$B$2:$AZ$212,AD$2,FALSE)</f>
        <v>681.99039640000001</v>
      </c>
      <c r="AE52" s="31">
        <f>VLOOKUP($D52,Résultats!$B$2:$AZ$212,AE$2,FALSE)</f>
        <v>753.84812030000001</v>
      </c>
      <c r="AF52" s="31">
        <f>VLOOKUP($D52,Résultats!$B$2:$AZ$212,AF$2,FALSE)</f>
        <v>828.33993109999994</v>
      </c>
      <c r="AG52" s="31">
        <f>VLOOKUP($D52,Résultats!$B$2:$AZ$212,AG$2,FALSE)</f>
        <v>905.02119800000003</v>
      </c>
      <c r="AH52" s="31">
        <f>VLOOKUP($D52,Résultats!$B$2:$AZ$212,AH$2,FALSE)</f>
        <v>983.40937459999998</v>
      </c>
      <c r="AI52" s="31">
        <f>VLOOKUP($D52,Résultats!$B$2:$AZ$212,AI$2,FALSE)</f>
        <v>1062.961585</v>
      </c>
      <c r="AJ52" s="31">
        <f>VLOOKUP($D52,Résultats!$B$2:$AZ$212,AJ$2,FALSE)</f>
        <v>1143.29071</v>
      </c>
      <c r="AK52" s="31">
        <f>VLOOKUP($D52,Résultats!$B$2:$AZ$212,AK$2,FALSE)</f>
        <v>1224.0313799999999</v>
      </c>
      <c r="AL52" s="31">
        <f>VLOOKUP($D52,Résultats!$B$2:$AZ$212,AL$2,FALSE)</f>
        <v>1304.8533660000001</v>
      </c>
      <c r="AM52" s="31">
        <f>VLOOKUP($D52,Résultats!$B$2:$AZ$212,AM$2,FALSE)</f>
        <v>1385.569467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2.4068181179999999</v>
      </c>
      <c r="G53" s="31">
        <f>VLOOKUP($D53,Résultats!$B$2:$AZ$212,G$2,FALSE)</f>
        <v>4.9956098860000004</v>
      </c>
      <c r="H53" s="31">
        <f>VLOOKUP($D53,Résultats!$B$2:$AZ$212,H$2,FALSE)</f>
        <v>6.202196356</v>
      </c>
      <c r="I53" s="31">
        <f>VLOOKUP($D53,Résultats!$B$2:$AZ$212,I$2,FALSE)</f>
        <v>8.6917513670000002</v>
      </c>
      <c r="J53" s="31">
        <f>VLOOKUP($D53,Résultats!$B$2:$AZ$212,J$2,FALSE)</f>
        <v>13.32091073</v>
      </c>
      <c r="K53" s="31">
        <f>VLOOKUP($D53,Résultats!$B$2:$AZ$212,K$2,FALSE)</f>
        <v>21.376396150000001</v>
      </c>
      <c r="L53" s="31">
        <f>VLOOKUP($D53,Résultats!$B$2:$AZ$212,L$2,FALSE)</f>
        <v>30.19102153</v>
      </c>
      <c r="M53" s="31">
        <f>VLOOKUP($D53,Résultats!$B$2:$AZ$212,M$2,FALSE)</f>
        <v>39.710029499999997</v>
      </c>
      <c r="N53" s="31">
        <f>VLOOKUP($D53,Résultats!$B$2:$AZ$212,N$2,FALSE)</f>
        <v>50.070864030000003</v>
      </c>
      <c r="O53" s="31">
        <f>VLOOKUP($D53,Résultats!$B$2:$AZ$212,O$2,FALSE)</f>
        <v>61.611520980000002</v>
      </c>
      <c r="P53" s="31">
        <f>VLOOKUP($D53,Résultats!$B$2:$AZ$212,P$2,FALSE)</f>
        <v>74.475878429999995</v>
      </c>
      <c r="Q53" s="31">
        <f>VLOOKUP($D53,Résultats!$B$2:$AZ$212,Q$2,FALSE)</f>
        <v>88.785074269999996</v>
      </c>
      <c r="R53" s="31">
        <f>VLOOKUP($D53,Résultats!$B$2:$AZ$212,R$2,FALSE)</f>
        <v>104.5905793</v>
      </c>
      <c r="S53" s="31">
        <f>VLOOKUP($D53,Résultats!$B$2:$AZ$212,S$2,FALSE)</f>
        <v>121.9167116</v>
      </c>
      <c r="T53" s="31">
        <f>VLOOKUP($D53,Résultats!$B$2:$AZ$212,T$2,FALSE)</f>
        <v>140.73104369999999</v>
      </c>
      <c r="U53" s="31">
        <f>VLOOKUP($D53,Résultats!$B$2:$AZ$212,U$2,FALSE)</f>
        <v>160.9748496</v>
      </c>
      <c r="V53" s="31">
        <f>VLOOKUP($D53,Résultats!$B$2:$AZ$212,V$2,FALSE)</f>
        <v>182.55200679999999</v>
      </c>
      <c r="W53" s="31">
        <f>VLOOKUP($D53,Résultats!$B$2:$AZ$212,W$2,FALSE)</f>
        <v>205.33303119999999</v>
      </c>
      <c r="X53" s="31">
        <f>VLOOKUP($D53,Résultats!$B$2:$AZ$212,X$2,FALSE)</f>
        <v>229.1614505</v>
      </c>
      <c r="Y53" s="31">
        <f>VLOOKUP($D53,Résultats!$B$2:$AZ$212,Y$2,FALSE)</f>
        <v>253.8324016</v>
      </c>
      <c r="Z53" s="31">
        <f>VLOOKUP($D53,Résultats!$B$2:$AZ$212,Z$2,FALSE)</f>
        <v>279.11379249999999</v>
      </c>
      <c r="AA53" s="31">
        <f>VLOOKUP($D53,Résultats!$B$2:$AZ$212,AA$2,FALSE)</f>
        <v>304.72821440000001</v>
      </c>
      <c r="AB53" s="31">
        <f>VLOOKUP($D53,Résultats!$B$2:$AZ$212,AB$2,FALSE)</f>
        <v>330.37617010000002</v>
      </c>
      <c r="AC53" s="31">
        <f>VLOOKUP($D53,Résultats!$B$2:$AZ$212,AC$2,FALSE)</f>
        <v>355.72597039999999</v>
      </c>
      <c r="AD53" s="31">
        <f>VLOOKUP($D53,Résultats!$B$2:$AZ$212,AD$2,FALSE)</f>
        <v>380.44579879999998</v>
      </c>
      <c r="AE53" s="31">
        <f>VLOOKUP($D53,Résultats!$B$2:$AZ$212,AE$2,FALSE)</f>
        <v>404.18953160000001</v>
      </c>
      <c r="AF53" s="31">
        <f>VLOOKUP($D53,Résultats!$B$2:$AZ$212,AF$2,FALSE)</f>
        <v>426.60009839999998</v>
      </c>
      <c r="AG53" s="31">
        <f>VLOOKUP($D53,Résultats!$B$2:$AZ$212,AG$2,FALSE)</f>
        <v>447.34308049999999</v>
      </c>
      <c r="AH53" s="31">
        <f>VLOOKUP($D53,Résultats!$B$2:$AZ$212,AH$2,FALSE)</f>
        <v>466.09503489999997</v>
      </c>
      <c r="AI53" s="31">
        <f>VLOOKUP($D53,Résultats!$B$2:$AZ$212,AI$2,FALSE)</f>
        <v>482.53533959999999</v>
      </c>
      <c r="AJ53" s="31">
        <f>VLOOKUP($D53,Résultats!$B$2:$AZ$212,AJ$2,FALSE)</f>
        <v>496.42486129999998</v>
      </c>
      <c r="AK53" s="31">
        <f>VLOOKUP($D53,Résultats!$B$2:$AZ$212,AK$2,FALSE)</f>
        <v>507.55351259999998</v>
      </c>
      <c r="AL53" s="31">
        <f>VLOOKUP($D53,Résultats!$B$2:$AZ$212,AL$2,FALSE)</f>
        <v>515.74267620000001</v>
      </c>
      <c r="AM53" s="31">
        <f>VLOOKUP($D53,Résultats!$B$2:$AZ$212,AM$2,FALSE)</f>
        <v>520.86613880000004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53.328874800000001</v>
      </c>
      <c r="G54" s="31">
        <f>VLOOKUP($D54,Résultats!$B$2:$AZ$212,G$2,FALSE)</f>
        <v>109.12269619999999</v>
      </c>
      <c r="H54" s="31">
        <f>VLOOKUP($D54,Résultats!$B$2:$AZ$212,H$2,FALSE)</f>
        <v>134.96097750000001</v>
      </c>
      <c r="I54" s="31">
        <f>VLOOKUP($D54,Résultats!$B$2:$AZ$212,I$2,FALSE)</f>
        <v>188.27492860000001</v>
      </c>
      <c r="J54" s="31">
        <f>VLOOKUP($D54,Résultats!$B$2:$AZ$212,J$2,FALSE)</f>
        <v>287.37480160000001</v>
      </c>
      <c r="K54" s="31">
        <f>VLOOKUP($D54,Résultats!$B$2:$AZ$212,K$2,FALSE)</f>
        <v>459.86181119999998</v>
      </c>
      <c r="L54" s="31">
        <f>VLOOKUP($D54,Résultats!$B$2:$AZ$212,L$2,FALSE)</f>
        <v>648.80173449999995</v>
      </c>
      <c r="M54" s="31">
        <f>VLOOKUP($D54,Résultats!$B$2:$AZ$212,M$2,FALSE)</f>
        <v>853.39340949999996</v>
      </c>
      <c r="N54" s="31">
        <f>VLOOKUP($D54,Résultats!$B$2:$AZ$212,N$2,FALSE)</f>
        <v>1077.1020189999999</v>
      </c>
      <c r="O54" s="31">
        <f>VLOOKUP($D54,Résultats!$B$2:$AZ$212,O$2,FALSE)</f>
        <v>1327.878199</v>
      </c>
      <c r="P54" s="31">
        <f>VLOOKUP($D54,Résultats!$B$2:$AZ$212,P$2,FALSE)</f>
        <v>1609.6803219999999</v>
      </c>
      <c r="Q54" s="31">
        <f>VLOOKUP($D54,Résultats!$B$2:$AZ$212,Q$2,FALSE)</f>
        <v>1926.158285</v>
      </c>
      <c r="R54" s="31">
        <f>VLOOKUP($D54,Résultats!$B$2:$AZ$212,R$2,FALSE)</f>
        <v>2279.6273449999999</v>
      </c>
      <c r="S54" s="31">
        <f>VLOOKUP($D54,Résultats!$B$2:$AZ$212,S$2,FALSE)</f>
        <v>2671.9963659999999</v>
      </c>
      <c r="T54" s="31">
        <f>VLOOKUP($D54,Résultats!$B$2:$AZ$212,T$2,FALSE)</f>
        <v>3104.1127620000002</v>
      </c>
      <c r="U54" s="31">
        <f>VLOOKUP($D54,Résultats!$B$2:$AZ$212,U$2,FALSE)</f>
        <v>3576.449494</v>
      </c>
      <c r="V54" s="31">
        <f>VLOOKUP($D54,Résultats!$B$2:$AZ$212,V$2,FALSE)</f>
        <v>4088.8583400000002</v>
      </c>
      <c r="W54" s="31">
        <f>VLOOKUP($D54,Résultats!$B$2:$AZ$212,W$2,FALSE)</f>
        <v>4640.6533570000001</v>
      </c>
      <c r="X54" s="31">
        <f>VLOOKUP($D54,Résultats!$B$2:$AZ$212,X$2,FALSE)</f>
        <v>5230.7520990000003</v>
      </c>
      <c r="Y54" s="31">
        <f>VLOOKUP($D54,Résultats!$B$2:$AZ$212,Y$2,FALSE)</f>
        <v>5857.114039</v>
      </c>
      <c r="Z54" s="31">
        <f>VLOOKUP($D54,Résultats!$B$2:$AZ$212,Z$2,FALSE)</f>
        <v>6517.179529</v>
      </c>
      <c r="AA54" s="31">
        <f>VLOOKUP($D54,Résultats!$B$2:$AZ$212,AA$2,FALSE)</f>
        <v>7207.4007240000001</v>
      </c>
      <c r="AB54" s="31">
        <f>VLOOKUP($D54,Résultats!$B$2:$AZ$212,AB$2,FALSE)</f>
        <v>7923.7138969999996</v>
      </c>
      <c r="AC54" s="31">
        <f>VLOOKUP($D54,Résultats!$B$2:$AZ$212,AC$2,FALSE)</f>
        <v>8661.1987090000002</v>
      </c>
      <c r="AD54" s="31">
        <f>VLOOKUP($D54,Résultats!$B$2:$AZ$212,AD$2,FALSE)</f>
        <v>9414.8479590000006</v>
      </c>
      <c r="AE54" s="31">
        <f>VLOOKUP($D54,Résultats!$B$2:$AZ$212,AE$2,FALSE)</f>
        <v>10179.10241</v>
      </c>
      <c r="AF54" s="31">
        <f>VLOOKUP($D54,Résultats!$B$2:$AZ$212,AF$2,FALSE)</f>
        <v>10947.866480000001</v>
      </c>
      <c r="AG54" s="31">
        <f>VLOOKUP($D54,Résultats!$B$2:$AZ$212,AG$2,FALSE)</f>
        <v>11715.412200000001</v>
      </c>
      <c r="AH54" s="31">
        <f>VLOOKUP($D54,Résultats!$B$2:$AZ$212,AH$2,FALSE)</f>
        <v>12475.967269999999</v>
      </c>
      <c r="AI54" s="31">
        <f>VLOOKUP($D54,Résultats!$B$2:$AZ$212,AI$2,FALSE)</f>
        <v>13223.443520000001</v>
      </c>
      <c r="AJ54" s="31">
        <f>VLOOKUP($D54,Résultats!$B$2:$AZ$212,AJ$2,FALSE)</f>
        <v>13953.85584</v>
      </c>
      <c r="AK54" s="31">
        <f>VLOOKUP($D54,Résultats!$B$2:$AZ$212,AK$2,FALSE)</f>
        <v>14663.75351</v>
      </c>
      <c r="AL54" s="31">
        <f>VLOOKUP($D54,Résultats!$B$2:$AZ$212,AL$2,FALSE)</f>
        <v>15350.32919</v>
      </c>
      <c r="AM54" s="31">
        <f>VLOOKUP($D54,Résultats!$B$2:$AZ$212,AM$2,FALSE)</f>
        <v>16012.449329999999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20.41298798</v>
      </c>
      <c r="G55" s="31">
        <f>VLOOKUP($D55,Résultats!$B$2:$AZ$212,G$2,FALSE)</f>
        <v>41.287387639999999</v>
      </c>
      <c r="H55" s="31">
        <f>VLOOKUP($D55,Résultats!$B$2:$AZ$212,H$2,FALSE)</f>
        <v>50.855785449999999</v>
      </c>
      <c r="I55" s="31">
        <f>VLOOKUP($D55,Résultats!$B$2:$AZ$212,I$2,FALSE)</f>
        <v>70.53864806</v>
      </c>
      <c r="J55" s="31">
        <f>VLOOKUP($D55,Résultats!$B$2:$AZ$212,J$2,FALSE)</f>
        <v>106.9602907</v>
      </c>
      <c r="K55" s="31">
        <f>VLOOKUP($D55,Résultats!$B$2:$AZ$212,K$2,FALSE)</f>
        <v>170.0154775</v>
      </c>
      <c r="L55" s="31">
        <f>VLOOKUP($D55,Résultats!$B$2:$AZ$212,L$2,FALSE)</f>
        <v>238.61636480000001</v>
      </c>
      <c r="M55" s="31">
        <f>VLOOKUP($D55,Résultats!$B$2:$AZ$212,M$2,FALSE)</f>
        <v>312.36459070000001</v>
      </c>
      <c r="N55" s="31">
        <f>VLOOKUP($D55,Résultats!$B$2:$AZ$212,N$2,FALSE)</f>
        <v>392.40398099999999</v>
      </c>
      <c r="O55" s="31">
        <f>VLOOKUP($D55,Résultats!$B$2:$AZ$212,O$2,FALSE)</f>
        <v>481.47825349999999</v>
      </c>
      <c r="P55" s="31">
        <f>VLOOKUP($D55,Résultats!$B$2:$AZ$212,P$2,FALSE)</f>
        <v>580.87110989999996</v>
      </c>
      <c r="Q55" s="31">
        <f>VLOOKUP($D55,Résultats!$B$2:$AZ$212,Q$2,FALSE)</f>
        <v>691.74445990000004</v>
      </c>
      <c r="R55" s="31">
        <f>VLOOKUP($D55,Résultats!$B$2:$AZ$212,R$2,FALSE)</f>
        <v>814.77773160000004</v>
      </c>
      <c r="S55" s="31">
        <f>VLOOKUP($D55,Résultats!$B$2:$AZ$212,S$2,FALSE)</f>
        <v>950.50063569999998</v>
      </c>
      <c r="T55" s="31">
        <f>VLOOKUP($D55,Résultats!$B$2:$AZ$212,T$2,FALSE)</f>
        <v>1099.065861</v>
      </c>
      <c r="U55" s="31">
        <f>VLOOKUP($D55,Résultats!$B$2:$AZ$212,U$2,FALSE)</f>
        <v>1260.4916370000001</v>
      </c>
      <c r="V55" s="31">
        <f>VLOOKUP($D55,Résultats!$B$2:$AZ$212,V$2,FALSE)</f>
        <v>1434.5787089999999</v>
      </c>
      <c r="W55" s="31">
        <f>VLOOKUP($D55,Résultats!$B$2:$AZ$212,W$2,FALSE)</f>
        <v>1620.9434189999999</v>
      </c>
      <c r="X55" s="31">
        <f>VLOOKUP($D55,Résultats!$B$2:$AZ$212,X$2,FALSE)</f>
        <v>1819.069573</v>
      </c>
      <c r="Y55" s="31">
        <f>VLOOKUP($D55,Résultats!$B$2:$AZ$212,Y$2,FALSE)</f>
        <v>2028.123758</v>
      </c>
      <c r="Z55" s="31">
        <f>VLOOKUP($D55,Résultats!$B$2:$AZ$212,Z$2,FALSE)</f>
        <v>2247.1114419999999</v>
      </c>
      <c r="AA55" s="31">
        <f>VLOOKUP($D55,Résultats!$B$2:$AZ$212,AA$2,FALSE)</f>
        <v>2474.7198720000001</v>
      </c>
      <c r="AB55" s="31">
        <f>VLOOKUP($D55,Résultats!$B$2:$AZ$212,AB$2,FALSE)</f>
        <v>2709.4847799999998</v>
      </c>
      <c r="AC55" s="31">
        <f>VLOOKUP($D55,Résultats!$B$2:$AZ$212,AC$2,FALSE)</f>
        <v>2949.6799590000001</v>
      </c>
      <c r="AD55" s="31">
        <f>VLOOKUP($D55,Résultats!$B$2:$AZ$212,AD$2,FALSE)</f>
        <v>3193.5765059999999</v>
      </c>
      <c r="AE55" s="31">
        <f>VLOOKUP($D55,Résultats!$B$2:$AZ$212,AE$2,FALSE)</f>
        <v>3439.2905219999998</v>
      </c>
      <c r="AF55" s="31">
        <f>VLOOKUP($D55,Résultats!$B$2:$AZ$212,AF$2,FALSE)</f>
        <v>3684.789577</v>
      </c>
      <c r="AG55" s="31">
        <f>VLOOKUP($D55,Résultats!$B$2:$AZ$212,AG$2,FALSE)</f>
        <v>3928.1905059999999</v>
      </c>
      <c r="AH55" s="31">
        <f>VLOOKUP($D55,Résultats!$B$2:$AZ$212,AH$2,FALSE)</f>
        <v>4167.6243979999999</v>
      </c>
      <c r="AI55" s="31">
        <f>VLOOKUP($D55,Résultats!$B$2:$AZ$212,AI$2,FALSE)</f>
        <v>4401.1461019999997</v>
      </c>
      <c r="AJ55" s="31">
        <f>VLOOKUP($D55,Résultats!$B$2:$AZ$212,AJ$2,FALSE)</f>
        <v>4627.5214349999997</v>
      </c>
      <c r="AK55" s="31">
        <f>VLOOKUP($D55,Résultats!$B$2:$AZ$212,AK$2,FALSE)</f>
        <v>4845.7109600000003</v>
      </c>
      <c r="AL55" s="31">
        <f>VLOOKUP($D55,Résultats!$B$2:$AZ$212,AL$2,FALSE)</f>
        <v>5054.9020609999998</v>
      </c>
      <c r="AM55" s="31">
        <f>VLOOKUP($D55,Résultats!$B$2:$AZ$212,AM$2,FALSE)</f>
        <v>5254.8328069999998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8.8278785200000005E-3</v>
      </c>
      <c r="G56" s="31">
        <f>VLOOKUP($D56,Résultats!$B$2:$AZ$212,G$2,FALSE)</f>
        <v>6.9231225E-3</v>
      </c>
      <c r="H56" s="31">
        <f>VLOOKUP($D56,Résultats!$B$2:$AZ$212,H$2,FALSE)</f>
        <v>6.3843581000000002E-3</v>
      </c>
      <c r="I56" s="31">
        <f>VLOOKUP($D56,Résultats!$B$2:$AZ$212,I$2,FALSE)</f>
        <v>5.8875209000000001E-3</v>
      </c>
      <c r="J56" s="31">
        <f>VLOOKUP($D56,Résultats!$B$2:$AZ$212,J$2,FALSE)</f>
        <v>5.4293480600000003E-3</v>
      </c>
      <c r="K56" s="31">
        <f>VLOOKUP($D56,Résultats!$B$2:$AZ$212,K$2,FALSE)</f>
        <v>5.0068307100000001E-3</v>
      </c>
      <c r="L56" s="31">
        <f>VLOOKUP($D56,Résultats!$B$2:$AZ$212,L$2,FALSE)</f>
        <v>4.6171940700000004E-3</v>
      </c>
      <c r="M56" s="31">
        <f>VLOOKUP($D56,Résultats!$B$2:$AZ$212,M$2,FALSE)</f>
        <v>4.2578793600000003E-3</v>
      </c>
      <c r="N56" s="31">
        <f>VLOOKUP($D56,Résultats!$B$2:$AZ$212,N$2,FALSE)</f>
        <v>3.9265268799999996E-3</v>
      </c>
      <c r="O56" s="31">
        <f>VLOOKUP($D56,Résultats!$B$2:$AZ$212,O$2,FALSE)</f>
        <v>3.6209605900000001E-3</v>
      </c>
      <c r="P56" s="31">
        <f>VLOOKUP($D56,Résultats!$B$2:$AZ$212,P$2,FALSE)</f>
        <v>3.3391737699999999E-3</v>
      </c>
      <c r="Q56" s="31">
        <f>VLOOKUP($D56,Résultats!$B$2:$AZ$212,Q$2,FALSE)</f>
        <v>3.0793158899999999E-3</v>
      </c>
      <c r="R56" s="31">
        <f>VLOOKUP($D56,Résultats!$B$2:$AZ$212,R$2,FALSE)</f>
        <v>2.8396804099999999E-3</v>
      </c>
      <c r="S56" s="31">
        <f>VLOOKUP($D56,Résultats!$B$2:$AZ$212,S$2,FALSE)</f>
        <v>2.6186936099999998E-3</v>
      </c>
      <c r="T56" s="31">
        <f>VLOOKUP($D56,Résultats!$B$2:$AZ$212,T$2,FALSE)</f>
        <v>2.4149042199999998E-3</v>
      </c>
      <c r="U56" s="31">
        <f>VLOOKUP($D56,Résultats!$B$2:$AZ$212,U$2,FALSE)</f>
        <v>2.2269739299999999E-3</v>
      </c>
      <c r="V56" s="31">
        <f>VLOOKUP($D56,Résultats!$B$2:$AZ$212,V$2,FALSE)</f>
        <v>2.0536685700000001E-3</v>
      </c>
      <c r="W56" s="31">
        <f>VLOOKUP($D56,Résultats!$B$2:$AZ$212,W$2,FALSE)</f>
        <v>1.8938500000000001E-3</v>
      </c>
      <c r="X56" s="31">
        <f>VLOOKUP($D56,Résultats!$B$2:$AZ$212,X$2,FALSE)</f>
        <v>1.74646868E-3</v>
      </c>
      <c r="Y56" s="31">
        <f>VLOOKUP($D56,Résultats!$B$2:$AZ$212,Y$2,FALSE)</f>
        <v>1.6105567199999999E-3</v>
      </c>
      <c r="Z56" s="31">
        <f>VLOOKUP($D56,Résultats!$B$2:$AZ$212,Z$2,FALSE)</f>
        <v>1.48522157E-3</v>
      </c>
      <c r="AA56" s="31">
        <f>VLOOKUP($D56,Résultats!$B$2:$AZ$212,AA$2,FALSE)</f>
        <v>1.36964012E-3</v>
      </c>
      <c r="AB56" s="31">
        <f>VLOOKUP($D56,Résultats!$B$2:$AZ$212,AB$2,FALSE)</f>
        <v>1.26305334E-3</v>
      </c>
      <c r="AC56" s="31">
        <f>VLOOKUP($D56,Résultats!$B$2:$AZ$212,AC$2,FALSE)</f>
        <v>1.1647612499999999E-3</v>
      </c>
      <c r="AD56" s="31">
        <f>VLOOKUP($D56,Résultats!$B$2:$AZ$212,AD$2,FALSE)</f>
        <v>1.0741183600000001E-3</v>
      </c>
      <c r="AE56" s="31">
        <f>VLOOKUP($D56,Résultats!$B$2:$AZ$212,AE$2,FALSE)</f>
        <v>9.9052937799999998E-4</v>
      </c>
      <c r="AF56" s="31">
        <f>VLOOKUP($D56,Résultats!$B$2:$AZ$212,AF$2,FALSE)</f>
        <v>9.1344538000000003E-4</v>
      </c>
      <c r="AG56" s="31">
        <f>VLOOKUP($D56,Résultats!$B$2:$AZ$212,AG$2,FALSE)</f>
        <v>8.42360137E-4</v>
      </c>
      <c r="AH56" s="31">
        <f>VLOOKUP($D56,Résultats!$B$2:$AZ$212,AH$2,FALSE)</f>
        <v>7.7680681999999998E-4</v>
      </c>
      <c r="AI56" s="31">
        <f>VLOOKUP($D56,Résultats!$B$2:$AZ$212,AI$2,FALSE)</f>
        <v>7.1635492799999997E-4</v>
      </c>
      <c r="AJ56" s="31">
        <f>VLOOKUP($D56,Résultats!$B$2:$AZ$212,AJ$2,FALSE)</f>
        <v>6.6060746200000001E-4</v>
      </c>
      <c r="AK56" s="31">
        <f>VLOOKUP($D56,Résultats!$B$2:$AZ$212,AK$2,FALSE)</f>
        <v>6.0919832100000005E-4</v>
      </c>
      <c r="AL56" s="31">
        <f>VLOOKUP($D56,Résultats!$B$2:$AZ$212,AL$2,FALSE)</f>
        <v>5.6178989200000005E-4</v>
      </c>
      <c r="AM56" s="31">
        <f>VLOOKUP($D56,Résultats!$B$2:$AZ$212,AM$2,FALSE)</f>
        <v>5.1807083399999995E-4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3.1313777580000002</v>
      </c>
      <c r="G57" s="31">
        <f>VLOOKUP($D57,Résultats!$B$2:$AZ$212,G$2,FALSE)</f>
        <v>6.1501141229999998</v>
      </c>
      <c r="H57" s="31">
        <f>VLOOKUP($D57,Résultats!$B$2:$AZ$212,H$2,FALSE)</f>
        <v>7.5035472739999998</v>
      </c>
      <c r="I57" s="31">
        <f>VLOOKUP($D57,Résultats!$B$2:$AZ$212,I$2,FALSE)</f>
        <v>10.27414027</v>
      </c>
      <c r="J57" s="31">
        <f>VLOOKUP($D57,Résultats!$B$2:$AZ$212,J$2,FALSE)</f>
        <v>15.36113581</v>
      </c>
      <c r="K57" s="31">
        <f>VLOOKUP($D57,Résultats!$B$2:$AZ$212,K$2,FALSE)</f>
        <v>24.089952100000001</v>
      </c>
      <c r="L57" s="31">
        <f>VLOOKUP($D57,Résultats!$B$2:$AZ$212,L$2,FALSE)</f>
        <v>33.48261222</v>
      </c>
      <c r="M57" s="31">
        <f>VLOOKUP($D57,Résultats!$B$2:$AZ$212,M$2,FALSE)</f>
        <v>43.472904399999997</v>
      </c>
      <c r="N57" s="31">
        <f>VLOOKUP($D57,Résultats!$B$2:$AZ$212,N$2,FALSE)</f>
        <v>54.20862159</v>
      </c>
      <c r="O57" s="31">
        <f>VLOOKUP($D57,Résultats!$B$2:$AZ$212,O$2,FALSE)</f>
        <v>66.055200170000006</v>
      </c>
      <c r="P57" s="31">
        <f>VLOOKUP($D57,Résultats!$B$2:$AZ$212,P$2,FALSE)</f>
        <v>79.1798565</v>
      </c>
      <c r="Q57" s="31">
        <f>VLOOKUP($D57,Résultats!$B$2:$AZ$212,Q$2,FALSE)</f>
        <v>93.73492392</v>
      </c>
      <c r="R57" s="31">
        <f>VLOOKUP($D57,Résultats!$B$2:$AZ$212,R$2,FALSE)</f>
        <v>109.8101636</v>
      </c>
      <c r="S57" s="31">
        <f>VLOOKUP($D57,Résultats!$B$2:$AZ$212,S$2,FALSE)</f>
        <v>127.4774886</v>
      </c>
      <c r="T57" s="31">
        <f>VLOOKUP($D57,Résultats!$B$2:$AZ$212,T$2,FALSE)</f>
        <v>146.7612158</v>
      </c>
      <c r="U57" s="31">
        <f>VLOOKUP($D57,Résultats!$B$2:$AZ$212,U$2,FALSE)</f>
        <v>167.6702774</v>
      </c>
      <c r="V57" s="31">
        <f>VLOOKUP($D57,Résultats!$B$2:$AZ$212,V$2,FALSE)</f>
        <v>190.18758560000001</v>
      </c>
      <c r="W57" s="31">
        <f>VLOOKUP($D57,Résultats!$B$2:$AZ$212,W$2,FALSE)</f>
        <v>214.27460590000001</v>
      </c>
      <c r="X57" s="31">
        <f>VLOOKUP($D57,Résultats!$B$2:$AZ$212,X$2,FALSE)</f>
        <v>239.8782022</v>
      </c>
      <c r="Y57" s="31">
        <f>VLOOKUP($D57,Résultats!$B$2:$AZ$212,Y$2,FALSE)</f>
        <v>266.90653859999998</v>
      </c>
      <c r="Z57" s="31">
        <f>VLOOKUP($D57,Résultats!$B$2:$AZ$212,Z$2,FALSE)</f>
        <v>295.24913409999999</v>
      </c>
      <c r="AA57" s="31">
        <f>VLOOKUP($D57,Résultats!$B$2:$AZ$212,AA$2,FALSE)</f>
        <v>324.7559445</v>
      </c>
      <c r="AB57" s="31">
        <f>VLOOKUP($D57,Résultats!$B$2:$AZ$212,AB$2,FALSE)</f>
        <v>355.25854220000002</v>
      </c>
      <c r="AC57" s="31">
        <f>VLOOKUP($D57,Résultats!$B$2:$AZ$212,AC$2,FALSE)</f>
        <v>386.55502849999999</v>
      </c>
      <c r="AD57" s="31">
        <f>VLOOKUP($D57,Résultats!$B$2:$AZ$212,AD$2,FALSE)</f>
        <v>418.44321230000003</v>
      </c>
      <c r="AE57" s="31">
        <f>VLOOKUP($D57,Résultats!$B$2:$AZ$212,AE$2,FALSE)</f>
        <v>450.699974</v>
      </c>
      <c r="AF57" s="31">
        <f>VLOOKUP($D57,Résultats!$B$2:$AZ$212,AF$2,FALSE)</f>
        <v>483.08142989999999</v>
      </c>
      <c r="AG57" s="31">
        <f>VLOOKUP($D57,Résultats!$B$2:$AZ$212,AG$2,FALSE)</f>
        <v>515.36147549999998</v>
      </c>
      <c r="AH57" s="31">
        <f>VLOOKUP($D57,Résultats!$B$2:$AZ$212,AH$2,FALSE)</f>
        <v>547.31345180000005</v>
      </c>
      <c r="AI57" s="31">
        <f>VLOOKUP($D57,Résultats!$B$2:$AZ$212,AI$2,FALSE)</f>
        <v>578.69783600000005</v>
      </c>
      <c r="AJ57" s="31">
        <f>VLOOKUP($D57,Résultats!$B$2:$AZ$212,AJ$2,FALSE)</f>
        <v>609.36594030000003</v>
      </c>
      <c r="AK57" s="31">
        <f>VLOOKUP($D57,Résultats!$B$2:$AZ$212,AK$2,FALSE)</f>
        <v>639.19171180000001</v>
      </c>
      <c r="AL57" s="31">
        <f>VLOOKUP($D57,Résultats!$B$2:$AZ$212,AL$2,FALSE)</f>
        <v>668.07596090000004</v>
      </c>
      <c r="AM57" s="31">
        <f>VLOOKUP($D57,Résultats!$B$2:$AZ$212,AM$2,FALSE)</f>
        <v>695.99036320000005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33881.997179999998</v>
      </c>
      <c r="G58" s="85">
        <f>VLOOKUP($D58,Résultats!$B$2:$AZ$212,G$2,FALSE)</f>
        <v>34086.923849999999</v>
      </c>
      <c r="H58" s="85">
        <f>VLOOKUP($D58,Résultats!$B$2:$AZ$212,H$2,FALSE)</f>
        <v>34124.395420000001</v>
      </c>
      <c r="I58" s="85">
        <f>VLOOKUP($D58,Résultats!$B$2:$AZ$212,I$2,FALSE)</f>
        <v>34223.51139</v>
      </c>
      <c r="J58" s="85">
        <f>VLOOKUP($D58,Résultats!$B$2:$AZ$212,J$2,FALSE)</f>
        <v>34254.539790000003</v>
      </c>
      <c r="K58" s="85">
        <f>VLOOKUP($D58,Résultats!$B$2:$AZ$212,K$2,FALSE)</f>
        <v>34098.207649999997</v>
      </c>
      <c r="L58" s="85">
        <f>VLOOKUP($D58,Résultats!$B$2:$AZ$212,L$2,FALSE)</f>
        <v>33915.629979999998</v>
      </c>
      <c r="M58" s="85">
        <f>VLOOKUP($D58,Résultats!$B$2:$AZ$212,M$2,FALSE)</f>
        <v>33670.45276</v>
      </c>
      <c r="N58" s="85">
        <f>VLOOKUP($D58,Résultats!$B$2:$AZ$212,N$2,FALSE)</f>
        <v>33373.915480000003</v>
      </c>
      <c r="O58" s="85">
        <f>VLOOKUP($D58,Résultats!$B$2:$AZ$212,O$2,FALSE)</f>
        <v>33062.651279999998</v>
      </c>
      <c r="P58" s="85">
        <f>VLOOKUP($D58,Résultats!$B$2:$AZ$212,P$2,FALSE)</f>
        <v>32732.75531</v>
      </c>
      <c r="Q58" s="85">
        <f>VLOOKUP($D58,Résultats!$B$2:$AZ$212,Q$2,FALSE)</f>
        <v>32377.210029999998</v>
      </c>
      <c r="R58" s="85">
        <f>VLOOKUP($D58,Résultats!$B$2:$AZ$212,R$2,FALSE)</f>
        <v>31983.591349999999</v>
      </c>
      <c r="S58" s="85">
        <f>VLOOKUP($D58,Résultats!$B$2:$AZ$212,S$2,FALSE)</f>
        <v>31541.41764</v>
      </c>
      <c r="T58" s="85">
        <f>VLOOKUP($D58,Résultats!$B$2:$AZ$212,T$2,FALSE)</f>
        <v>31040.69586</v>
      </c>
      <c r="U58" s="85">
        <f>VLOOKUP($D58,Résultats!$B$2:$AZ$212,U$2,FALSE)</f>
        <v>30475.146130000001</v>
      </c>
      <c r="V58" s="85">
        <f>VLOOKUP($D58,Résultats!$B$2:$AZ$212,V$2,FALSE)</f>
        <v>29841.323090000002</v>
      </c>
      <c r="W58" s="85">
        <f>VLOOKUP($D58,Résultats!$B$2:$AZ$212,W$2,FALSE)</f>
        <v>29138.689590000002</v>
      </c>
      <c r="X58" s="85">
        <f>VLOOKUP($D58,Résultats!$B$2:$AZ$212,X$2,FALSE)</f>
        <v>28369.501909999999</v>
      </c>
      <c r="Y58" s="85">
        <f>VLOOKUP($D58,Résultats!$B$2:$AZ$212,Y$2,FALSE)</f>
        <v>27537.515189999998</v>
      </c>
      <c r="Z58" s="85">
        <f>VLOOKUP($D58,Résultats!$B$2:$AZ$212,Z$2,FALSE)</f>
        <v>26648.437119999999</v>
      </c>
      <c r="AA58" s="85">
        <f>VLOOKUP($D58,Résultats!$B$2:$AZ$212,AA$2,FALSE)</f>
        <v>25708.999660000001</v>
      </c>
      <c r="AB58" s="85">
        <f>VLOOKUP($D58,Résultats!$B$2:$AZ$212,AB$2,FALSE)</f>
        <v>24727.160319999999</v>
      </c>
      <c r="AC58" s="85">
        <f>VLOOKUP($D58,Résultats!$B$2:$AZ$212,AC$2,FALSE)</f>
        <v>23711.397199999999</v>
      </c>
      <c r="AD58" s="85">
        <f>VLOOKUP($D58,Résultats!$B$2:$AZ$212,AD$2,FALSE)</f>
        <v>22670.880700000002</v>
      </c>
      <c r="AE58" s="85">
        <f>VLOOKUP($D58,Résultats!$B$2:$AZ$212,AE$2,FALSE)</f>
        <v>21614.713629999998</v>
      </c>
      <c r="AF58" s="85">
        <f>VLOOKUP($D58,Résultats!$B$2:$AZ$212,AF$2,FALSE)</f>
        <v>20551.678220000002</v>
      </c>
      <c r="AG58" s="85">
        <f>VLOOKUP($D58,Résultats!$B$2:$AZ$212,AG$2,FALSE)</f>
        <v>19490.3279</v>
      </c>
      <c r="AH58" s="85">
        <f>VLOOKUP($D58,Résultats!$B$2:$AZ$212,AH$2,FALSE)</f>
        <v>18438.51814</v>
      </c>
      <c r="AI58" s="85">
        <f>VLOOKUP($D58,Résultats!$B$2:$AZ$212,AI$2,FALSE)</f>
        <v>17403.19615</v>
      </c>
      <c r="AJ58" s="85">
        <f>VLOOKUP($D58,Résultats!$B$2:$AZ$212,AJ$2,FALSE)</f>
        <v>16390.832139999999</v>
      </c>
      <c r="AK58" s="85">
        <f>VLOOKUP($D58,Résultats!$B$2:$AZ$212,AK$2,FALSE)</f>
        <v>15406.85031</v>
      </c>
      <c r="AL58" s="85">
        <f>VLOOKUP($D58,Résultats!$B$2:$AZ$212,AL$2,FALSE)</f>
        <v>14455.65489</v>
      </c>
      <c r="AM58" s="85">
        <f>VLOOKUP($D58,Résultats!$B$2:$AZ$212,AM$2,FALSE)</f>
        <v>13540.78946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538.24519329999998</v>
      </c>
      <c r="G59" s="89">
        <f>VLOOKUP($D59,Résultats!$B$2:$AZ$212,G$2,FALSE)</f>
        <v>710.2404282</v>
      </c>
      <c r="H59" s="89">
        <f>VLOOKUP($D59,Résultats!$B$2:$AZ$212,H$2,FALSE)</f>
        <v>788.0995805</v>
      </c>
      <c r="I59" s="89">
        <f>VLOOKUP($D59,Résultats!$B$2:$AZ$212,I$2,FALSE)</f>
        <v>910.07562350000001</v>
      </c>
      <c r="J59" s="89">
        <f>VLOOKUP($D59,Résultats!$B$2:$AZ$212,J$2,FALSE)</f>
        <v>1008.674772</v>
      </c>
      <c r="K59" s="89">
        <f>VLOOKUP($D59,Résultats!$B$2:$AZ$212,K$2,FALSE)</f>
        <v>1111.8548960000001</v>
      </c>
      <c r="L59" s="89">
        <f>VLOOKUP($D59,Résultats!$B$2:$AZ$212,L$2,FALSE)</f>
        <v>1221.1396930000001</v>
      </c>
      <c r="M59" s="89">
        <f>VLOOKUP($D59,Résultats!$B$2:$AZ$212,M$2,FALSE)</f>
        <v>1333.7879660000001</v>
      </c>
      <c r="N59" s="89">
        <f>VLOOKUP($D59,Résultats!$B$2:$AZ$212,N$2,FALSE)</f>
        <v>1448.8373690000001</v>
      </c>
      <c r="O59" s="89">
        <f>VLOOKUP($D59,Résultats!$B$2:$AZ$212,O$2,FALSE)</f>
        <v>1563.02262</v>
      </c>
      <c r="P59" s="89">
        <f>VLOOKUP($D59,Résultats!$B$2:$AZ$212,P$2,FALSE)</f>
        <v>1672.9126180000001</v>
      </c>
      <c r="Q59" s="89">
        <f>VLOOKUP($D59,Résultats!$B$2:$AZ$212,Q$2,FALSE)</f>
        <v>1776.9359770000001</v>
      </c>
      <c r="R59" s="89">
        <f>VLOOKUP($D59,Résultats!$B$2:$AZ$212,R$2,FALSE)</f>
        <v>1873.2250019999999</v>
      </c>
      <c r="S59" s="89">
        <f>VLOOKUP($D59,Résultats!$B$2:$AZ$212,S$2,FALSE)</f>
        <v>1960.338806</v>
      </c>
      <c r="T59" s="89">
        <f>VLOOKUP($D59,Résultats!$B$2:$AZ$212,T$2,FALSE)</f>
        <v>2036.9653510000001</v>
      </c>
      <c r="U59" s="89">
        <f>VLOOKUP($D59,Résultats!$B$2:$AZ$212,U$2,FALSE)</f>
        <v>2102.2314310000002</v>
      </c>
      <c r="V59" s="89">
        <f>VLOOKUP($D59,Résultats!$B$2:$AZ$212,V$2,FALSE)</f>
        <v>2155.5110460000001</v>
      </c>
      <c r="W59" s="89">
        <f>VLOOKUP($D59,Résultats!$B$2:$AZ$212,W$2,FALSE)</f>
        <v>2196.4062389999999</v>
      </c>
      <c r="X59" s="89">
        <f>VLOOKUP($D59,Résultats!$B$2:$AZ$212,X$2,FALSE)</f>
        <v>2224.7382630000002</v>
      </c>
      <c r="Y59" s="89">
        <f>VLOOKUP($D59,Résultats!$B$2:$AZ$212,Y$2,FALSE)</f>
        <v>2240.438208</v>
      </c>
      <c r="Z59" s="89">
        <f>VLOOKUP($D59,Résultats!$B$2:$AZ$212,Z$2,FALSE)</f>
        <v>2243.5874439999998</v>
      </c>
      <c r="AA59" s="89">
        <f>VLOOKUP($D59,Résultats!$B$2:$AZ$212,AA$2,FALSE)</f>
        <v>2234.4359220000001</v>
      </c>
      <c r="AB59" s="89">
        <f>VLOOKUP($D59,Résultats!$B$2:$AZ$212,AB$2,FALSE)</f>
        <v>2213.5506059999998</v>
      </c>
      <c r="AC59" s="89">
        <f>VLOOKUP($D59,Résultats!$B$2:$AZ$212,AC$2,FALSE)</f>
        <v>2181.668987</v>
      </c>
      <c r="AD59" s="89">
        <f>VLOOKUP($D59,Résultats!$B$2:$AZ$212,AD$2,FALSE)</f>
        <v>2140.1880019999999</v>
      </c>
      <c r="AE59" s="89">
        <f>VLOOKUP($D59,Résultats!$B$2:$AZ$212,AE$2,FALSE)</f>
        <v>2090.1425100000001</v>
      </c>
      <c r="AF59" s="89">
        <f>VLOOKUP($D59,Résultats!$B$2:$AZ$212,AF$2,FALSE)</f>
        <v>2032.5815970000001</v>
      </c>
      <c r="AG59" s="89">
        <f>VLOOKUP($D59,Résultats!$B$2:$AZ$212,AG$2,FALSE)</f>
        <v>1968.6524569999999</v>
      </c>
      <c r="AH59" s="89">
        <f>VLOOKUP($D59,Résultats!$B$2:$AZ$212,AH$2,FALSE)</f>
        <v>1899.5155749999999</v>
      </c>
      <c r="AI59" s="89">
        <f>VLOOKUP($D59,Résultats!$B$2:$AZ$212,AI$2,FALSE)</f>
        <v>1826.3939889999999</v>
      </c>
      <c r="AJ59" s="89">
        <f>VLOOKUP($D59,Résultats!$B$2:$AZ$212,AJ$2,FALSE)</f>
        <v>1750.4042770000001</v>
      </c>
      <c r="AK59" s="89">
        <f>VLOOKUP($D59,Résultats!$B$2:$AZ$212,AK$2,FALSE)</f>
        <v>1672.545625</v>
      </c>
      <c r="AL59" s="89">
        <f>VLOOKUP($D59,Résultats!$B$2:$AZ$212,AL$2,FALSE)</f>
        <v>1593.7117539999999</v>
      </c>
      <c r="AM59" s="89">
        <f>VLOOKUP($D59,Résultats!$B$2:$AZ$212,AM$2,FALSE)</f>
        <v>1514.721008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4285.1623790000003</v>
      </c>
      <c r="G60" s="89">
        <f>VLOOKUP($D60,Résultats!$B$2:$AZ$212,G$2,FALSE)</f>
        <v>4850.7722210000002</v>
      </c>
      <c r="H60" s="89">
        <f>VLOOKUP($D60,Résultats!$B$2:$AZ$212,H$2,FALSE)</f>
        <v>5016.4603610000004</v>
      </c>
      <c r="I60" s="89">
        <f>VLOOKUP($D60,Résultats!$B$2:$AZ$212,I$2,FALSE)</f>
        <v>5203.2870419999999</v>
      </c>
      <c r="J60" s="89">
        <f>VLOOKUP($D60,Résultats!$B$2:$AZ$212,J$2,FALSE)</f>
        <v>5344.2621140000001</v>
      </c>
      <c r="K60" s="89">
        <f>VLOOKUP($D60,Résultats!$B$2:$AZ$212,K$2,FALSE)</f>
        <v>5447.0354889999999</v>
      </c>
      <c r="L60" s="89">
        <f>VLOOKUP($D60,Résultats!$B$2:$AZ$212,L$2,FALSE)</f>
        <v>5535.3835840000002</v>
      </c>
      <c r="M60" s="89">
        <f>VLOOKUP($D60,Résultats!$B$2:$AZ$212,M$2,FALSE)</f>
        <v>5602.2197390000001</v>
      </c>
      <c r="N60" s="89">
        <f>VLOOKUP($D60,Résultats!$B$2:$AZ$212,N$2,FALSE)</f>
        <v>5649.7509300000002</v>
      </c>
      <c r="O60" s="89">
        <f>VLOOKUP($D60,Résultats!$B$2:$AZ$212,O$2,FALSE)</f>
        <v>5687.1277040000004</v>
      </c>
      <c r="P60" s="89">
        <f>VLOOKUP($D60,Résultats!$B$2:$AZ$212,P$2,FALSE)</f>
        <v>5713.559921</v>
      </c>
      <c r="Q60" s="89">
        <f>VLOOKUP($D60,Résultats!$B$2:$AZ$212,Q$2,FALSE)</f>
        <v>5727.9806479999997</v>
      </c>
      <c r="R60" s="89">
        <f>VLOOKUP($D60,Résultats!$B$2:$AZ$212,R$2,FALSE)</f>
        <v>5728.1500919999999</v>
      </c>
      <c r="S60" s="89">
        <f>VLOOKUP($D60,Résultats!$B$2:$AZ$212,S$2,FALSE)</f>
        <v>5712.2427909999997</v>
      </c>
      <c r="T60" s="89">
        <f>VLOOKUP($D60,Résultats!$B$2:$AZ$212,T$2,FALSE)</f>
        <v>5678.5404390000003</v>
      </c>
      <c r="U60" s="89">
        <f>VLOOKUP($D60,Résultats!$B$2:$AZ$212,U$2,FALSE)</f>
        <v>5626.0902180000003</v>
      </c>
      <c r="V60" s="89">
        <f>VLOOKUP($D60,Résultats!$B$2:$AZ$212,V$2,FALSE)</f>
        <v>5554.5053049999997</v>
      </c>
      <c r="W60" s="89">
        <f>VLOOKUP($D60,Résultats!$B$2:$AZ$212,W$2,FALSE)</f>
        <v>5463.9737960000002</v>
      </c>
      <c r="X60" s="89">
        <f>VLOOKUP($D60,Résultats!$B$2:$AZ$212,X$2,FALSE)</f>
        <v>5355.2339629999997</v>
      </c>
      <c r="Y60" s="89">
        <f>VLOOKUP($D60,Résultats!$B$2:$AZ$212,Y$2,FALSE)</f>
        <v>5229.3131409999996</v>
      </c>
      <c r="Z60" s="89">
        <f>VLOOKUP($D60,Résultats!$B$2:$AZ$212,Z$2,FALSE)</f>
        <v>5087.620269</v>
      </c>
      <c r="AA60" s="89">
        <f>VLOOKUP($D60,Résultats!$B$2:$AZ$212,AA$2,FALSE)</f>
        <v>4931.7744190000003</v>
      </c>
      <c r="AB60" s="89">
        <f>VLOOKUP($D60,Résultats!$B$2:$AZ$212,AB$2,FALSE)</f>
        <v>4763.6643309999999</v>
      </c>
      <c r="AC60" s="89">
        <f>VLOOKUP($D60,Résultats!$B$2:$AZ$212,AC$2,FALSE)</f>
        <v>4585.2878099999998</v>
      </c>
      <c r="AD60" s="89">
        <f>VLOOKUP($D60,Résultats!$B$2:$AZ$212,AD$2,FALSE)</f>
        <v>4398.6480110000002</v>
      </c>
      <c r="AE60" s="89">
        <f>VLOOKUP($D60,Résultats!$B$2:$AZ$212,AE$2,FALSE)</f>
        <v>4205.890969</v>
      </c>
      <c r="AF60" s="89">
        <f>VLOOKUP($D60,Résultats!$B$2:$AZ$212,AF$2,FALSE)</f>
        <v>4009.0993549999998</v>
      </c>
      <c r="AG60" s="89">
        <f>VLOOKUP($D60,Résultats!$B$2:$AZ$212,AG$2,FALSE)</f>
        <v>3810.3048840000001</v>
      </c>
      <c r="AH60" s="89">
        <f>VLOOKUP($D60,Résultats!$B$2:$AZ$212,AH$2,FALSE)</f>
        <v>3611.3807700000002</v>
      </c>
      <c r="AI60" s="89">
        <f>VLOOKUP($D60,Résultats!$B$2:$AZ$212,AI$2,FALSE)</f>
        <v>3413.9485989999998</v>
      </c>
      <c r="AJ60" s="89">
        <f>VLOOKUP($D60,Résultats!$B$2:$AZ$212,AJ$2,FALSE)</f>
        <v>3219.56223</v>
      </c>
      <c r="AK60" s="89">
        <f>VLOOKUP($D60,Résultats!$B$2:$AZ$212,AK$2,FALSE)</f>
        <v>3029.540379</v>
      </c>
      <c r="AL60" s="89">
        <f>VLOOKUP($D60,Résultats!$B$2:$AZ$212,AL$2,FALSE)</f>
        <v>2844.9711769999999</v>
      </c>
      <c r="AM60" s="89">
        <f>VLOOKUP($D60,Résultats!$B$2:$AZ$212,AM$2,FALSE)</f>
        <v>2666.7452619999999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7038.4880160000002</v>
      </c>
      <c r="G61" s="89">
        <f>VLOOKUP($D61,Résultats!$B$2:$AZ$212,G$2,FALSE)</f>
        <v>7687.8975049999999</v>
      </c>
      <c r="H61" s="89">
        <f>VLOOKUP($D61,Résultats!$B$2:$AZ$212,H$2,FALSE)</f>
        <v>7865.4380149999997</v>
      </c>
      <c r="I61" s="89">
        <f>VLOOKUP($D61,Résultats!$B$2:$AZ$212,I$2,FALSE)</f>
        <v>8050.8035</v>
      </c>
      <c r="J61" s="89">
        <f>VLOOKUP($D61,Résultats!$B$2:$AZ$212,J$2,FALSE)</f>
        <v>8197.3476950000004</v>
      </c>
      <c r="K61" s="89">
        <f>VLOOKUP($D61,Résultats!$B$2:$AZ$212,K$2,FALSE)</f>
        <v>8281.01476799999</v>
      </c>
      <c r="L61" s="89">
        <f>VLOOKUP($D61,Résultats!$B$2:$AZ$212,L$2,FALSE)</f>
        <v>8343.3118030000005</v>
      </c>
      <c r="M61" s="89">
        <f>VLOOKUP($D61,Résultats!$B$2:$AZ$212,M$2,FALSE)</f>
        <v>8374.5227749999995</v>
      </c>
      <c r="N61" s="89">
        <f>VLOOKUP($D61,Résultats!$B$2:$AZ$212,N$2,FALSE)</f>
        <v>8378.9170140000006</v>
      </c>
      <c r="O61" s="89">
        <f>VLOOKUP($D61,Résultats!$B$2:$AZ$212,O$2,FALSE)</f>
        <v>8369.3967960000009</v>
      </c>
      <c r="P61" s="89">
        <f>VLOOKUP($D61,Résultats!$B$2:$AZ$212,P$2,FALSE)</f>
        <v>8346.2876770000003</v>
      </c>
      <c r="Q61" s="89">
        <f>VLOOKUP($D61,Résultats!$B$2:$AZ$212,Q$2,FALSE)</f>
        <v>8308.491027</v>
      </c>
      <c r="R61" s="89">
        <f>VLOOKUP($D61,Résultats!$B$2:$AZ$212,R$2,FALSE)</f>
        <v>8253.28556199999</v>
      </c>
      <c r="S61" s="89">
        <f>VLOOKUP($D61,Résultats!$B$2:$AZ$212,S$2,FALSE)</f>
        <v>8178.3968139999997</v>
      </c>
      <c r="T61" s="89">
        <f>VLOOKUP($D61,Résultats!$B$2:$AZ$212,T$2,FALSE)</f>
        <v>8081.628882</v>
      </c>
      <c r="U61" s="89">
        <f>VLOOKUP($D61,Résultats!$B$2:$AZ$212,U$2,FALSE)</f>
        <v>7961.7731540000004</v>
      </c>
      <c r="V61" s="89">
        <f>VLOOKUP($D61,Résultats!$B$2:$AZ$212,V$2,FALSE)</f>
        <v>7818.3925140000001</v>
      </c>
      <c r="W61" s="89">
        <f>VLOOKUP($D61,Résultats!$B$2:$AZ$212,W$2,FALSE)</f>
        <v>7651.8536389999999</v>
      </c>
      <c r="X61" s="89">
        <f>VLOOKUP($D61,Résultats!$B$2:$AZ$212,X$2,FALSE)</f>
        <v>7463.2990810000001</v>
      </c>
      <c r="Y61" s="89">
        <f>VLOOKUP($D61,Résultats!$B$2:$AZ$212,Y$2,FALSE)</f>
        <v>7254.2820670000001</v>
      </c>
      <c r="Z61" s="89">
        <f>VLOOKUP($D61,Résultats!$B$2:$AZ$212,Z$2,FALSE)</f>
        <v>7026.9009189999997</v>
      </c>
      <c r="AA61" s="89">
        <f>VLOOKUP($D61,Résultats!$B$2:$AZ$212,AA$2,FALSE)</f>
        <v>6783.5063069999997</v>
      </c>
      <c r="AB61" s="89">
        <f>VLOOKUP($D61,Résultats!$B$2:$AZ$212,AB$2,FALSE)</f>
        <v>6526.7172</v>
      </c>
      <c r="AC61" s="89">
        <f>VLOOKUP($D61,Résultats!$B$2:$AZ$212,AC$2,FALSE)</f>
        <v>6259.2461860000003</v>
      </c>
      <c r="AD61" s="89">
        <f>VLOOKUP($D61,Résultats!$B$2:$AZ$212,AD$2,FALSE)</f>
        <v>5983.7972760000002</v>
      </c>
      <c r="AE61" s="89">
        <f>VLOOKUP($D61,Résultats!$B$2:$AZ$212,AE$2,FALSE)</f>
        <v>5703.1510230000004</v>
      </c>
      <c r="AF61" s="89">
        <f>VLOOKUP($D61,Résultats!$B$2:$AZ$212,AF$2,FALSE)</f>
        <v>5419.9675090000001</v>
      </c>
      <c r="AG61" s="89">
        <f>VLOOKUP($D61,Résultats!$B$2:$AZ$212,AG$2,FALSE)</f>
        <v>5136.787069</v>
      </c>
      <c r="AH61" s="89">
        <f>VLOOKUP($D61,Résultats!$B$2:$AZ$212,AH$2,FALSE)</f>
        <v>4855.9105099999997</v>
      </c>
      <c r="AI61" s="89">
        <f>VLOOKUP($D61,Résultats!$B$2:$AZ$212,AI$2,FALSE)</f>
        <v>4579.3188870000004</v>
      </c>
      <c r="AJ61" s="89">
        <f>VLOOKUP($D61,Résultats!$B$2:$AZ$212,AJ$2,FALSE)</f>
        <v>4308.8625709999997</v>
      </c>
      <c r="AK61" s="89">
        <f>VLOOKUP($D61,Résultats!$B$2:$AZ$212,AK$2,FALSE)</f>
        <v>4046.0885880000001</v>
      </c>
      <c r="AL61" s="89">
        <f>VLOOKUP($D61,Résultats!$B$2:$AZ$212,AL$2,FALSE)</f>
        <v>3792.2450819999999</v>
      </c>
      <c r="AM61" s="89">
        <f>VLOOKUP($D61,Résultats!$B$2:$AZ$212,AM$2,FALSE)</f>
        <v>3548.321629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7625.0475100000003</v>
      </c>
      <c r="G62" s="89">
        <f>VLOOKUP($D62,Résultats!$B$2:$AZ$212,G$2,FALSE)</f>
        <v>8004.6123930000003</v>
      </c>
      <c r="H62" s="89">
        <f>VLOOKUP($D62,Résultats!$B$2:$AZ$212,H$2,FALSE)</f>
        <v>8100.3916820000004</v>
      </c>
      <c r="I62" s="89">
        <f>VLOOKUP($D62,Résultats!$B$2:$AZ$212,I$2,FALSE)</f>
        <v>8184.8066289999997</v>
      </c>
      <c r="J62" s="89">
        <f>VLOOKUP($D62,Résultats!$B$2:$AZ$212,J$2,FALSE)</f>
        <v>8269.9599490000001</v>
      </c>
      <c r="K62" s="89">
        <f>VLOOKUP($D62,Résultats!$B$2:$AZ$212,K$2,FALSE)</f>
        <v>8292.4209620000001</v>
      </c>
      <c r="L62" s="89">
        <f>VLOOKUP($D62,Résultats!$B$2:$AZ$212,L$2,FALSE)</f>
        <v>8296.3314100000007</v>
      </c>
      <c r="M62" s="89">
        <f>VLOOKUP($D62,Résultats!$B$2:$AZ$212,M$2,FALSE)</f>
        <v>8272.6839099999997</v>
      </c>
      <c r="N62" s="89">
        <f>VLOOKUP($D62,Résultats!$B$2:$AZ$212,N$2,FALSE)</f>
        <v>8225.8521990000008</v>
      </c>
      <c r="O62" s="89">
        <f>VLOOKUP($D62,Résultats!$B$2:$AZ$212,O$2,FALSE)</f>
        <v>8168.0143539999999</v>
      </c>
      <c r="P62" s="89">
        <f>VLOOKUP($D62,Résultats!$B$2:$AZ$212,P$2,FALSE)</f>
        <v>8100.0120010000001</v>
      </c>
      <c r="Q62" s="89">
        <f>VLOOKUP($D62,Résultats!$B$2:$AZ$212,Q$2,FALSE)</f>
        <v>8020.9080590000003</v>
      </c>
      <c r="R62" s="89">
        <f>VLOOKUP($D62,Résultats!$B$2:$AZ$212,R$2,FALSE)</f>
        <v>7928.2708130000001</v>
      </c>
      <c r="S62" s="89">
        <f>VLOOKUP($D62,Résultats!$B$2:$AZ$212,S$2,FALSE)</f>
        <v>7820.0281080000004</v>
      </c>
      <c r="T62" s="89">
        <f>VLOOKUP($D62,Résultats!$B$2:$AZ$212,T$2,FALSE)</f>
        <v>7694.1583270000001</v>
      </c>
      <c r="U62" s="89">
        <f>VLOOKUP($D62,Résultats!$B$2:$AZ$212,U$2,FALSE)</f>
        <v>7549.5225010000004</v>
      </c>
      <c r="V62" s="89">
        <f>VLOOKUP($D62,Résultats!$B$2:$AZ$212,V$2,FALSE)</f>
        <v>7385.6911309999996</v>
      </c>
      <c r="W62" s="89">
        <f>VLOOKUP($D62,Résultats!$B$2:$AZ$212,W$2,FALSE)</f>
        <v>7202.9800969999997</v>
      </c>
      <c r="X62" s="89">
        <f>VLOOKUP($D62,Résultats!$B$2:$AZ$212,X$2,FALSE)</f>
        <v>7002.4251100000001</v>
      </c>
      <c r="Y62" s="89">
        <f>VLOOKUP($D62,Résultats!$B$2:$AZ$212,Y$2,FALSE)</f>
        <v>6785.4439199999997</v>
      </c>
      <c r="Z62" s="89">
        <f>VLOOKUP($D62,Résultats!$B$2:$AZ$212,Z$2,FALSE)</f>
        <v>6553.9589029999997</v>
      </c>
      <c r="AA62" s="89">
        <f>VLOOKUP($D62,Résultats!$B$2:$AZ$212,AA$2,FALSE)</f>
        <v>6310.1070049999998</v>
      </c>
      <c r="AB62" s="89">
        <f>VLOOKUP($D62,Résultats!$B$2:$AZ$212,AB$2,FALSE)</f>
        <v>6056.230012</v>
      </c>
      <c r="AC62" s="89">
        <f>VLOOKUP($D62,Résultats!$B$2:$AZ$212,AC$2,FALSE)</f>
        <v>5794.7329540000001</v>
      </c>
      <c r="AD62" s="89">
        <f>VLOOKUP($D62,Résultats!$B$2:$AZ$212,AD$2,FALSE)</f>
        <v>5527.9906440000004</v>
      </c>
      <c r="AE62" s="89">
        <f>VLOOKUP($D62,Résultats!$B$2:$AZ$212,AE$2,FALSE)</f>
        <v>5258.4227309999997</v>
      </c>
      <c r="AF62" s="89">
        <f>VLOOKUP($D62,Résultats!$B$2:$AZ$212,AF$2,FALSE)</f>
        <v>4988.3281870000001</v>
      </c>
      <c r="AG62" s="89">
        <f>VLOOKUP($D62,Résultats!$B$2:$AZ$212,AG$2,FALSE)</f>
        <v>4719.8801249999997</v>
      </c>
      <c r="AH62" s="89">
        <f>VLOOKUP($D62,Résultats!$B$2:$AZ$212,AH$2,FALSE)</f>
        <v>4455.0271769999999</v>
      </c>
      <c r="AI62" s="89">
        <f>VLOOKUP($D62,Résultats!$B$2:$AZ$212,AI$2,FALSE)</f>
        <v>4195.4336059999996</v>
      </c>
      <c r="AJ62" s="89">
        <f>VLOOKUP($D62,Résultats!$B$2:$AZ$212,AJ$2,FALSE)</f>
        <v>3942.6374529999998</v>
      </c>
      <c r="AK62" s="89">
        <f>VLOOKUP($D62,Résultats!$B$2:$AZ$212,AK$2,FALSE)</f>
        <v>3697.909204</v>
      </c>
      <c r="AL62" s="89">
        <f>VLOOKUP($D62,Résultats!$B$2:$AZ$212,AL$2,FALSE)</f>
        <v>3462.2555189999998</v>
      </c>
      <c r="AM62" s="89">
        <f>VLOOKUP($D62,Résultats!$B$2:$AZ$212,AM$2,FALSE)</f>
        <v>3236.4545629999998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9829.7131079999999</v>
      </c>
      <c r="G63" s="89">
        <f>VLOOKUP($D63,Résultats!$B$2:$AZ$212,G$2,FALSE)</f>
        <v>8877.6140589999995</v>
      </c>
      <c r="H63" s="89">
        <f>VLOOKUP($D63,Résultats!$B$2:$AZ$212,H$2,FALSE)</f>
        <v>8583.4593690000002</v>
      </c>
      <c r="I63" s="89">
        <f>VLOOKUP($D63,Résultats!$B$2:$AZ$212,I$2,FALSE)</f>
        <v>8288.2476690000003</v>
      </c>
      <c r="J63" s="89">
        <f>VLOOKUP($D63,Résultats!$B$2:$AZ$212,J$2,FALSE)</f>
        <v>8035.857548</v>
      </c>
      <c r="K63" s="89">
        <f>VLOOKUP($D63,Résultats!$B$2:$AZ$212,K$2,FALSE)</f>
        <v>7752.4824980000003</v>
      </c>
      <c r="L63" s="89">
        <f>VLOOKUP($D63,Résultats!$B$2:$AZ$212,L$2,FALSE)</f>
        <v>7479.8660129999998</v>
      </c>
      <c r="M63" s="89">
        <f>VLOOKUP($D63,Résultats!$B$2:$AZ$212,M$2,FALSE)</f>
        <v>7212.0692550000003</v>
      </c>
      <c r="N63" s="89">
        <f>VLOOKUP($D63,Résultats!$B$2:$AZ$212,N$2,FALSE)</f>
        <v>6950.5380329999998</v>
      </c>
      <c r="O63" s="89">
        <f>VLOOKUP($D63,Résultats!$B$2:$AZ$212,O$2,FALSE)</f>
        <v>6700.2936870000003</v>
      </c>
      <c r="P63" s="89">
        <f>VLOOKUP($D63,Résultats!$B$2:$AZ$212,P$2,FALSE)</f>
        <v>6461.0475420000002</v>
      </c>
      <c r="Q63" s="89">
        <f>VLOOKUP($D63,Résultats!$B$2:$AZ$212,Q$2,FALSE)</f>
        <v>6231.2970999999998</v>
      </c>
      <c r="R63" s="89">
        <f>VLOOKUP($D63,Résultats!$B$2:$AZ$212,R$2,FALSE)</f>
        <v>6008.8501459999998</v>
      </c>
      <c r="S63" s="89">
        <f>VLOOKUP($D63,Résultats!$B$2:$AZ$212,S$2,FALSE)</f>
        <v>5791.7301900000002</v>
      </c>
      <c r="T63" s="89">
        <f>VLOOKUP($D63,Résultats!$B$2:$AZ$212,T$2,FALSE)</f>
        <v>5578.0366709999998</v>
      </c>
      <c r="U63" s="89">
        <f>VLOOKUP($D63,Résultats!$B$2:$AZ$212,U$2,FALSE)</f>
        <v>5366.3652060000004</v>
      </c>
      <c r="V63" s="89">
        <f>VLOOKUP($D63,Résultats!$B$2:$AZ$212,V$2,FALSE)</f>
        <v>5155.7302090000003</v>
      </c>
      <c r="W63" s="89">
        <f>VLOOKUP($D63,Résultats!$B$2:$AZ$212,W$2,FALSE)</f>
        <v>4945.5803990000004</v>
      </c>
      <c r="X63" s="89">
        <f>VLOOKUP($D63,Résultats!$B$2:$AZ$212,X$2,FALSE)</f>
        <v>4735.77862</v>
      </c>
      <c r="Y63" s="89">
        <f>VLOOKUP($D63,Résultats!$B$2:$AZ$212,Y$2,FALSE)</f>
        <v>4526.4231069999996</v>
      </c>
      <c r="Z63" s="89">
        <f>VLOOKUP($D63,Résultats!$B$2:$AZ$212,Z$2,FALSE)</f>
        <v>4317.9014509999997</v>
      </c>
      <c r="AA63" s="89">
        <f>VLOOKUP($D63,Résultats!$B$2:$AZ$212,AA$2,FALSE)</f>
        <v>4110.7319349999998</v>
      </c>
      <c r="AB63" s="89">
        <f>VLOOKUP($D63,Résultats!$B$2:$AZ$212,AB$2,FALSE)</f>
        <v>3905.5501359999998</v>
      </c>
      <c r="AC63" s="89">
        <f>VLOOKUP($D63,Résultats!$B$2:$AZ$212,AC$2,FALSE)</f>
        <v>3703.0446430000002</v>
      </c>
      <c r="AD63" s="89">
        <f>VLOOKUP($D63,Résultats!$B$2:$AZ$212,AD$2,FALSE)</f>
        <v>3503.9379859999999</v>
      </c>
      <c r="AE63" s="89">
        <f>VLOOKUP($D63,Résultats!$B$2:$AZ$212,AE$2,FALSE)</f>
        <v>3308.966833</v>
      </c>
      <c r="AF63" s="89">
        <f>VLOOKUP($D63,Résultats!$B$2:$AZ$212,AF$2,FALSE)</f>
        <v>3118.8303959999998</v>
      </c>
      <c r="AG63" s="89">
        <f>VLOOKUP($D63,Résultats!$B$2:$AZ$212,AG$2,FALSE)</f>
        <v>2934.1895180000001</v>
      </c>
      <c r="AH63" s="89">
        <f>VLOOKUP($D63,Résultats!$B$2:$AZ$212,AH$2,FALSE)</f>
        <v>2755.6207840000002</v>
      </c>
      <c r="AI63" s="89">
        <f>VLOOKUP($D63,Résultats!$B$2:$AZ$212,AI$2,FALSE)</f>
        <v>2583.5960890000001</v>
      </c>
      <c r="AJ63" s="89">
        <f>VLOOKUP($D63,Résultats!$B$2:$AZ$212,AJ$2,FALSE)</f>
        <v>2418.5408069999999</v>
      </c>
      <c r="AK63" s="89">
        <f>VLOOKUP($D63,Résultats!$B$2:$AZ$212,AK$2,FALSE)</f>
        <v>2260.7726619999999</v>
      </c>
      <c r="AL63" s="89">
        <f>VLOOKUP($D63,Résultats!$B$2:$AZ$212,AL$2,FALSE)</f>
        <v>2110.503232</v>
      </c>
      <c r="AM63" s="89">
        <f>VLOOKUP($D63,Résultats!$B$2:$AZ$212,AM$2,FALSE)</f>
        <v>1967.8549439999999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3290.920948</v>
      </c>
      <c r="G64" s="89">
        <f>VLOOKUP($D64,Résultats!$B$2:$AZ$212,G$2,FALSE)</f>
        <v>2898.2379190000001</v>
      </c>
      <c r="H64" s="89">
        <f>VLOOKUP($D64,Résultats!$B$2:$AZ$212,H$2,FALSE)</f>
        <v>2778.0461829999999</v>
      </c>
      <c r="I64" s="89">
        <f>VLOOKUP($D64,Résultats!$B$2:$AZ$212,I$2,FALSE)</f>
        <v>2655.988515</v>
      </c>
      <c r="J64" s="89">
        <f>VLOOKUP($D64,Résultats!$B$2:$AZ$212,J$2,FALSE)</f>
        <v>2528.281426</v>
      </c>
      <c r="K64" s="89">
        <f>VLOOKUP($D64,Résultats!$B$2:$AZ$212,K$2,FALSE)</f>
        <v>2400.593703</v>
      </c>
      <c r="L64" s="89">
        <f>VLOOKUP($D64,Résultats!$B$2:$AZ$212,L$2,FALSE)</f>
        <v>2280.4289210000002</v>
      </c>
      <c r="M64" s="89">
        <f>VLOOKUP($D64,Résultats!$B$2:$AZ$212,M$2,FALSE)</f>
        <v>2166.2835359999999</v>
      </c>
      <c r="N64" s="89">
        <f>VLOOKUP($D64,Résultats!$B$2:$AZ$212,N$2,FALSE)</f>
        <v>2058.1612279999999</v>
      </c>
      <c r="O64" s="89">
        <f>VLOOKUP($D64,Résultats!$B$2:$AZ$212,O$2,FALSE)</f>
        <v>1956.7081370000001</v>
      </c>
      <c r="P64" s="89">
        <f>VLOOKUP($D64,Résultats!$B$2:$AZ$212,P$2,FALSE)</f>
        <v>1861.535161</v>
      </c>
      <c r="Q64" s="89">
        <f>VLOOKUP($D64,Résultats!$B$2:$AZ$212,Q$2,FALSE)</f>
        <v>1772.032301</v>
      </c>
      <c r="R64" s="89">
        <f>VLOOKUP($D64,Résultats!$B$2:$AZ$212,R$2,FALSE)</f>
        <v>1687.4687489999999</v>
      </c>
      <c r="S64" s="89">
        <f>VLOOKUP($D64,Résultats!$B$2:$AZ$212,S$2,FALSE)</f>
        <v>1607.1778079999999</v>
      </c>
      <c r="T64" s="89">
        <f>VLOOKUP($D64,Résultats!$B$2:$AZ$212,T$2,FALSE)</f>
        <v>1530.5272950000001</v>
      </c>
      <c r="U64" s="89">
        <f>VLOOKUP($D64,Résultats!$B$2:$AZ$212,U$2,FALSE)</f>
        <v>1457.003643</v>
      </c>
      <c r="V64" s="89">
        <f>VLOOKUP($D64,Résultats!$B$2:$AZ$212,V$2,FALSE)</f>
        <v>1386.1929700000001</v>
      </c>
      <c r="W64" s="89">
        <f>VLOOKUP($D64,Résultats!$B$2:$AZ$212,W$2,FALSE)</f>
        <v>1317.7818010000001</v>
      </c>
      <c r="X64" s="89">
        <f>VLOOKUP($D64,Résultats!$B$2:$AZ$212,X$2,FALSE)</f>
        <v>1251.551168</v>
      </c>
      <c r="Y64" s="89">
        <f>VLOOKUP($D64,Résultats!$B$2:$AZ$212,Y$2,FALSE)</f>
        <v>1187.3399019999999</v>
      </c>
      <c r="Z64" s="89">
        <f>VLOOKUP($D64,Résultats!$B$2:$AZ$212,Z$2,FALSE)</f>
        <v>1125.0538710000001</v>
      </c>
      <c r="AA64" s="89">
        <f>VLOOKUP($D64,Résultats!$B$2:$AZ$212,AA$2,FALSE)</f>
        <v>1064.6369279999999</v>
      </c>
      <c r="AB64" s="89">
        <f>VLOOKUP($D64,Résultats!$B$2:$AZ$212,AB$2,FALSE)</f>
        <v>1006.071927</v>
      </c>
      <c r="AC64" s="89">
        <f>VLOOKUP($D64,Résultats!$B$2:$AZ$212,AC$2,FALSE)</f>
        <v>949.36522009999999</v>
      </c>
      <c r="AD64" s="89">
        <f>VLOOKUP($D64,Résultats!$B$2:$AZ$212,AD$2,FALSE)</f>
        <v>894.54836769999997</v>
      </c>
      <c r="AE64" s="89">
        <f>VLOOKUP($D64,Résultats!$B$2:$AZ$212,AE$2,FALSE)</f>
        <v>841.66290730000003</v>
      </c>
      <c r="AF64" s="89">
        <f>VLOOKUP($D64,Résultats!$B$2:$AZ$212,AF$2,FALSE)</f>
        <v>790.75302039999997</v>
      </c>
      <c r="AG64" s="89">
        <f>VLOOKUP($D64,Résultats!$B$2:$AZ$212,AG$2,FALSE)</f>
        <v>741.86658360000001</v>
      </c>
      <c r="AH64" s="89">
        <f>VLOOKUP($D64,Résultats!$B$2:$AZ$212,AH$2,FALSE)</f>
        <v>695.04411770000002</v>
      </c>
      <c r="AI64" s="89">
        <f>VLOOKUP($D64,Résultats!$B$2:$AZ$212,AI$2,FALSE)</f>
        <v>650.31370890000005</v>
      </c>
      <c r="AJ64" s="89">
        <f>VLOOKUP($D64,Résultats!$B$2:$AZ$212,AJ$2,FALSE)</f>
        <v>607.70099210000001</v>
      </c>
      <c r="AK64" s="89">
        <f>VLOOKUP($D64,Résultats!$B$2:$AZ$212,AK$2,FALSE)</f>
        <v>567.21542220000003</v>
      </c>
      <c r="AL64" s="89">
        <f>VLOOKUP($D64,Résultats!$B$2:$AZ$212,AL$2,FALSE)</f>
        <v>528.85034519999999</v>
      </c>
      <c r="AM64" s="89">
        <f>VLOOKUP($D64,Résultats!$B$2:$AZ$212,AM$2,FALSE)</f>
        <v>492.58630490000002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1274.4200229999999</v>
      </c>
      <c r="G65" s="89">
        <f>VLOOKUP($D65,Résultats!$B$2:$AZ$212,G$2,FALSE)</f>
        <v>1057.549325</v>
      </c>
      <c r="H65" s="89">
        <f>VLOOKUP($D65,Résultats!$B$2:$AZ$212,H$2,FALSE)</f>
        <v>992.50022530000001</v>
      </c>
      <c r="I65" s="89">
        <f>VLOOKUP($D65,Résultats!$B$2:$AZ$212,I$2,FALSE)</f>
        <v>930.30240909999998</v>
      </c>
      <c r="J65" s="89">
        <f>VLOOKUP($D65,Résultats!$B$2:$AZ$212,J$2,FALSE)</f>
        <v>870.15628530000004</v>
      </c>
      <c r="K65" s="89">
        <f>VLOOKUP($D65,Résultats!$B$2:$AZ$212,K$2,FALSE)</f>
        <v>812.80533649999995</v>
      </c>
      <c r="L65" s="89">
        <f>VLOOKUP($D65,Résultats!$B$2:$AZ$212,L$2,FALSE)</f>
        <v>759.1685559</v>
      </c>
      <c r="M65" s="89">
        <f>VLOOKUP($D65,Résultats!$B$2:$AZ$212,M$2,FALSE)</f>
        <v>708.88558239999998</v>
      </c>
      <c r="N65" s="89">
        <f>VLOOKUP($D65,Résultats!$B$2:$AZ$212,N$2,FALSE)</f>
        <v>661.85870999999997</v>
      </c>
      <c r="O65" s="89">
        <f>VLOOKUP($D65,Résultats!$B$2:$AZ$212,O$2,FALSE)</f>
        <v>618.08797670000001</v>
      </c>
      <c r="P65" s="89">
        <f>VLOOKUP($D65,Résultats!$B$2:$AZ$212,P$2,FALSE)</f>
        <v>577.4003854</v>
      </c>
      <c r="Q65" s="89">
        <f>VLOOKUP($D65,Résultats!$B$2:$AZ$212,Q$2,FALSE)</f>
        <v>539.56492089999995</v>
      </c>
      <c r="R65" s="89">
        <f>VLOOKUP($D65,Résultats!$B$2:$AZ$212,R$2,FALSE)</f>
        <v>504.34098399999999</v>
      </c>
      <c r="S65" s="89">
        <f>VLOOKUP($D65,Résultats!$B$2:$AZ$212,S$2,FALSE)</f>
        <v>471.50311929999998</v>
      </c>
      <c r="T65" s="89">
        <f>VLOOKUP($D65,Résultats!$B$2:$AZ$212,T$2,FALSE)</f>
        <v>440.83889820000002</v>
      </c>
      <c r="U65" s="89">
        <f>VLOOKUP($D65,Résultats!$B$2:$AZ$212,U$2,FALSE)</f>
        <v>412.15997679999998</v>
      </c>
      <c r="V65" s="89">
        <f>VLOOKUP($D65,Résultats!$B$2:$AZ$212,V$2,FALSE)</f>
        <v>385.29991180000002</v>
      </c>
      <c r="W65" s="89">
        <f>VLOOKUP($D65,Résultats!$B$2:$AZ$212,W$2,FALSE)</f>
        <v>360.11362020000001</v>
      </c>
      <c r="X65" s="89">
        <f>VLOOKUP($D65,Résultats!$B$2:$AZ$212,X$2,FALSE)</f>
        <v>336.47570789999997</v>
      </c>
      <c r="Y65" s="89">
        <f>VLOOKUP($D65,Résultats!$B$2:$AZ$212,Y$2,FALSE)</f>
        <v>314.27484240000001</v>
      </c>
      <c r="Z65" s="89">
        <f>VLOOKUP($D65,Résultats!$B$2:$AZ$212,Z$2,FALSE)</f>
        <v>293.4142617</v>
      </c>
      <c r="AA65" s="89">
        <f>VLOOKUP($D65,Résultats!$B$2:$AZ$212,AA$2,FALSE)</f>
        <v>273.80714210000002</v>
      </c>
      <c r="AB65" s="89">
        <f>VLOOKUP($D65,Résultats!$B$2:$AZ$212,AB$2,FALSE)</f>
        <v>255.3761069</v>
      </c>
      <c r="AC65" s="89">
        <f>VLOOKUP($D65,Résultats!$B$2:$AZ$212,AC$2,FALSE)</f>
        <v>238.05140040000001</v>
      </c>
      <c r="AD65" s="89">
        <f>VLOOKUP($D65,Résultats!$B$2:$AZ$212,AD$2,FALSE)</f>
        <v>221.7704157</v>
      </c>
      <c r="AE65" s="89">
        <f>VLOOKUP($D65,Résultats!$B$2:$AZ$212,AE$2,FALSE)</f>
        <v>206.47666000000001</v>
      </c>
      <c r="AF65" s="89">
        <f>VLOOKUP($D65,Résultats!$B$2:$AZ$212,AF$2,FALSE)</f>
        <v>192.11815580000001</v>
      </c>
      <c r="AG65" s="89">
        <f>VLOOKUP($D65,Résultats!$B$2:$AZ$212,AG$2,FALSE)</f>
        <v>178.64726450000001</v>
      </c>
      <c r="AH65" s="89">
        <f>VLOOKUP($D65,Résultats!$B$2:$AZ$212,AH$2,FALSE)</f>
        <v>166.01921110000001</v>
      </c>
      <c r="AI65" s="89">
        <f>VLOOKUP($D65,Résultats!$B$2:$AZ$212,AI$2,FALSE)</f>
        <v>154.19126840000001</v>
      </c>
      <c r="AJ65" s="89">
        <f>VLOOKUP($D65,Résultats!$B$2:$AZ$212,AJ$2,FALSE)</f>
        <v>143.12380640000001</v>
      </c>
      <c r="AK65" s="89">
        <f>VLOOKUP($D65,Résultats!$B$2:$AZ$212,AK$2,FALSE)</f>
        <v>132.77843100000001</v>
      </c>
      <c r="AL65" s="89">
        <f>VLOOKUP($D65,Résultats!$B$2:$AZ$212,AL$2,FALSE)</f>
        <v>123.1177857</v>
      </c>
      <c r="AM65" s="89">
        <f>VLOOKUP($D65,Résultats!$B$2:$AZ$212,AM$2,FALSE)</f>
        <v>114.105749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2854.1217499999998</v>
      </c>
      <c r="J69" s="75">
        <f t="shared" si="12"/>
        <v>2871.9544059999998</v>
      </c>
      <c r="K69" s="75">
        <f t="shared" si="12"/>
        <v>2814.4169379999998</v>
      </c>
      <c r="L69" s="75">
        <f t="shared" si="12"/>
        <v>2823.7165479999999</v>
      </c>
      <c r="M69" s="75">
        <f t="shared" si="12"/>
        <v>2795.6647160000002</v>
      </c>
      <c r="N69" s="75">
        <f t="shared" si="12"/>
        <v>2781.6738529999998</v>
      </c>
      <c r="O69" s="75">
        <f t="shared" si="12"/>
        <v>2815.5726599999998</v>
      </c>
      <c r="P69" s="75">
        <f t="shared" si="12"/>
        <v>2854.4294930000001</v>
      </c>
      <c r="Q69" s="75">
        <f t="shared" si="12"/>
        <v>2894.8866440000002</v>
      </c>
      <c r="R69" s="75">
        <f t="shared" si="12"/>
        <v>2929.3788020000002</v>
      </c>
      <c r="S69" s="75">
        <f t="shared" si="12"/>
        <v>2958.5747879999999</v>
      </c>
      <c r="T69" s="75">
        <f t="shared" si="12"/>
        <v>2980.7418670000002</v>
      </c>
      <c r="U69" s="75">
        <f t="shared" si="12"/>
        <v>2998.3752869999998</v>
      </c>
      <c r="V69" s="75">
        <f t="shared" si="12"/>
        <v>3012.9354840000001</v>
      </c>
      <c r="W69" s="75">
        <f t="shared" si="12"/>
        <v>3026.2272809999999</v>
      </c>
      <c r="X69" s="75">
        <f t="shared" si="12"/>
        <v>3040.3224260000002</v>
      </c>
      <c r="Y69" s="75">
        <f t="shared" si="12"/>
        <v>3055.2405570000001</v>
      </c>
      <c r="Z69" s="75">
        <f t="shared" si="12"/>
        <v>3072.1457700000001</v>
      </c>
      <c r="AA69" s="75">
        <f t="shared" si="12"/>
        <v>3090.590987</v>
      </c>
      <c r="AB69" s="75">
        <f t="shared" si="12"/>
        <v>3111.0327769999999</v>
      </c>
      <c r="AC69" s="75">
        <f t="shared" si="12"/>
        <v>3132.6798349999999</v>
      </c>
      <c r="AD69" s="75">
        <f t="shared" si="12"/>
        <v>3156.0941710000002</v>
      </c>
      <c r="AE69" s="75">
        <f t="shared" si="12"/>
        <v>3180.341852</v>
      </c>
      <c r="AF69" s="75">
        <f t="shared" si="12"/>
        <v>3204.1738059999998</v>
      </c>
      <c r="AG69" s="75">
        <f t="shared" si="12"/>
        <v>3227.8253479999998</v>
      </c>
      <c r="AH69" s="75">
        <f t="shared" si="12"/>
        <v>3250.3991959999998</v>
      </c>
      <c r="AI69" s="75">
        <f t="shared" si="12"/>
        <v>3270.272156</v>
      </c>
      <c r="AJ69" s="75">
        <f t="shared" si="12"/>
        <v>3290.164346</v>
      </c>
      <c r="AK69" s="75">
        <f t="shared" si="12"/>
        <v>3309.856491</v>
      </c>
      <c r="AL69" s="75">
        <f t="shared" si="12"/>
        <v>3329.327996</v>
      </c>
      <c r="AM69" s="75">
        <f t="shared" si="12"/>
        <v>3350.4777330000002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7.5013559713442901E-4</v>
      </c>
      <c r="F70" s="149">
        <f t="shared" si="13"/>
        <v>8.7726429369761189E-3</v>
      </c>
      <c r="G70" s="149">
        <f t="shared" ref="G70:AM77" si="14">G27/G$26</f>
        <v>1.6149113287515469E-2</v>
      </c>
      <c r="H70" s="149">
        <f t="shared" si="14"/>
        <v>1.9450149604894027E-2</v>
      </c>
      <c r="I70" s="149">
        <f t="shared" si="14"/>
        <v>3.4830610600266092E-2</v>
      </c>
      <c r="J70" s="148">
        <f t="shared" si="14"/>
        <v>6.1845594111426858E-2</v>
      </c>
      <c r="K70" s="91">
        <f t="shared" si="14"/>
        <v>0.108379867062895</v>
      </c>
      <c r="L70" s="91">
        <f t="shared" si="14"/>
        <v>0.12491948072827599</v>
      </c>
      <c r="M70" s="91">
        <f t="shared" si="14"/>
        <v>0.14361282098750786</v>
      </c>
      <c r="N70" s="149">
        <f t="shared" si="14"/>
        <v>0.16462837136931596</v>
      </c>
      <c r="O70" s="148">
        <f t="shared" si="14"/>
        <v>0.18811270905010138</v>
      </c>
      <c r="P70" s="91">
        <f t="shared" si="14"/>
        <v>0.21417817227549224</v>
      </c>
      <c r="Q70" s="91">
        <f t="shared" si="14"/>
        <v>0.24288888342392723</v>
      </c>
      <c r="R70" s="91">
        <f t="shared" si="14"/>
        <v>0.27424594144379966</v>
      </c>
      <c r="S70" s="149">
        <f t="shared" si="14"/>
        <v>0.30817306613240836</v>
      </c>
      <c r="T70" s="149">
        <f t="shared" si="14"/>
        <v>0.34450437368248632</v>
      </c>
      <c r="U70" s="149">
        <f t="shared" si="14"/>
        <v>0.38297629685606466</v>
      </c>
      <c r="V70" s="149">
        <f t="shared" si="14"/>
        <v>0.42322573144085285</v>
      </c>
      <c r="W70" s="149">
        <f t="shared" si="14"/>
        <v>0.46479616181875272</v>
      </c>
      <c r="X70" s="143">
        <f t="shared" si="14"/>
        <v>0.50715272459724303</v>
      </c>
      <c r="Y70" s="143">
        <f t="shared" si="14"/>
        <v>0.54970595986363768</v>
      </c>
      <c r="Z70" s="143">
        <f t="shared" si="14"/>
        <v>0.5918425374717815</v>
      </c>
      <c r="AA70" s="143">
        <f t="shared" si="14"/>
        <v>0.6329598837984316</v>
      </c>
      <c r="AB70" s="143">
        <f t="shared" si="14"/>
        <v>0.67250071084673757</v>
      </c>
      <c r="AC70" s="143">
        <f t="shared" si="14"/>
        <v>0.70998328464676952</v>
      </c>
      <c r="AD70" s="143">
        <f t="shared" si="14"/>
        <v>0.74502395226533302</v>
      </c>
      <c r="AE70" s="143">
        <f t="shared" si="14"/>
        <v>0.77734978315155034</v>
      </c>
      <c r="AF70" s="143">
        <f t="shared" si="14"/>
        <v>0.80680090829005424</v>
      </c>
      <c r="AG70" s="143">
        <f t="shared" si="14"/>
        <v>0.83332367306262334</v>
      </c>
      <c r="AH70" s="143">
        <f t="shared" si="14"/>
        <v>0.85695686899868417</v>
      </c>
      <c r="AI70" s="143">
        <f t="shared" si="14"/>
        <v>0.87781379685269223</v>
      </c>
      <c r="AJ70" s="143">
        <f t="shared" si="14"/>
        <v>0.89606284518408663</v>
      </c>
      <c r="AK70" s="143">
        <f t="shared" si="14"/>
        <v>0.91190877495963318</v>
      </c>
      <c r="AL70" s="143">
        <f t="shared" si="14"/>
        <v>0.92557619366499932</v>
      </c>
      <c r="AM70" s="143">
        <f t="shared" si="14"/>
        <v>0.93729603037478226</v>
      </c>
    </row>
    <row r="71" spans="2:39" x14ac:dyDescent="0.25">
      <c r="C71" s="56" t="s">
        <v>27</v>
      </c>
      <c r="D71" s="78" t="s">
        <v>195</v>
      </c>
      <c r="E71" s="136">
        <f t="shared" si="13"/>
        <v>2.2340808175305519E-6</v>
      </c>
      <c r="F71" s="136">
        <f t="shared" si="13"/>
        <v>1.8987657316603683E-4</v>
      </c>
      <c r="G71" s="136">
        <f t="shared" si="14"/>
        <v>4.5335862341221422E-4</v>
      </c>
      <c r="H71" s="136">
        <f t="shared" si="14"/>
        <v>5.9303232101880958E-4</v>
      </c>
      <c r="I71" s="136">
        <f t="shared" si="14"/>
        <v>1.146760361922192E-3</v>
      </c>
      <c r="J71" s="135">
        <f t="shared" si="14"/>
        <v>2.1992632619112686E-3</v>
      </c>
      <c r="K71" s="92">
        <f t="shared" si="14"/>
        <v>4.1597363069877883E-3</v>
      </c>
      <c r="L71" s="92">
        <f t="shared" si="14"/>
        <v>5.163058013144455E-3</v>
      </c>
      <c r="M71" s="92">
        <f t="shared" si="14"/>
        <v>6.3724482474743225E-3</v>
      </c>
      <c r="N71" s="136">
        <f t="shared" si="14"/>
        <v>7.8171626183093021E-3</v>
      </c>
      <c r="O71" s="135">
        <f t="shared" si="14"/>
        <v>9.5137125035160697E-3</v>
      </c>
      <c r="P71" s="92">
        <f t="shared" si="14"/>
        <v>1.1483817039582418E-2</v>
      </c>
      <c r="Q71" s="92">
        <f t="shared" si="14"/>
        <v>1.3745892345206453E-2</v>
      </c>
      <c r="R71" s="92">
        <f t="shared" si="14"/>
        <v>1.6317399814378804E-2</v>
      </c>
      <c r="S71" s="136">
        <f t="shared" si="14"/>
        <v>1.9212708676675169E-2</v>
      </c>
      <c r="T71" s="136">
        <f t="shared" si="14"/>
        <v>2.2441771795330037E-2</v>
      </c>
      <c r="U71" s="136">
        <f t="shared" si="14"/>
        <v>2.600884712734761E-2</v>
      </c>
      <c r="V71" s="136">
        <f t="shared" si="14"/>
        <v>2.9909719394442862E-2</v>
      </c>
      <c r="W71" s="136">
        <f t="shared" si="14"/>
        <v>3.4130207915470841E-2</v>
      </c>
      <c r="X71" s="141">
        <f t="shared" si="14"/>
        <v>3.8646221826737263E-2</v>
      </c>
      <c r="Y71" s="141">
        <f t="shared" si="14"/>
        <v>4.3421692146645589E-2</v>
      </c>
      <c r="Z71" s="141">
        <f t="shared" si="14"/>
        <v>4.8411252601467544E-2</v>
      </c>
      <c r="AA71" s="141">
        <f t="shared" si="14"/>
        <v>5.3566682390638838E-2</v>
      </c>
      <c r="AB71" s="141">
        <f t="shared" si="14"/>
        <v>5.8835213969203388E-2</v>
      </c>
      <c r="AC71" s="141">
        <f t="shared" si="14"/>
        <v>6.4164871575521212E-2</v>
      </c>
      <c r="AD71" s="141">
        <f t="shared" si="14"/>
        <v>6.9508545345619843E-2</v>
      </c>
      <c r="AE71" s="141">
        <f t="shared" si="14"/>
        <v>7.4824499401015959E-2</v>
      </c>
      <c r="AF71" s="141">
        <f t="shared" si="14"/>
        <v>8.0080759576623292E-2</v>
      </c>
      <c r="AG71" s="141">
        <f t="shared" si="14"/>
        <v>8.5255431484392699E-2</v>
      </c>
      <c r="AH71" s="141">
        <f t="shared" si="14"/>
        <v>9.0333996809172229E-2</v>
      </c>
      <c r="AI71" s="141">
        <f t="shared" si="14"/>
        <v>9.531305681336695E-2</v>
      </c>
      <c r="AJ71" s="141">
        <f t="shared" si="14"/>
        <v>0.10019233437404711</v>
      </c>
      <c r="AK71" s="141">
        <f t="shared" si="14"/>
        <v>0.10497660830455624</v>
      </c>
      <c r="AL71" s="141">
        <f t="shared" si="14"/>
        <v>0.10967440325455996</v>
      </c>
      <c r="AM71" s="141">
        <f t="shared" si="14"/>
        <v>0.11429949568926145</v>
      </c>
    </row>
    <row r="72" spans="2:39" x14ac:dyDescent="0.25">
      <c r="C72" s="56" t="s">
        <v>28</v>
      </c>
      <c r="D72" s="78" t="s">
        <v>196</v>
      </c>
      <c r="E72" s="136">
        <f t="shared" si="13"/>
        <v>5.1212006321112518E-6</v>
      </c>
      <c r="F72" s="136">
        <f t="shared" si="13"/>
        <v>1.5472264866051748E-4</v>
      </c>
      <c r="G72" s="136">
        <f t="shared" si="14"/>
        <v>3.411560717096635E-4</v>
      </c>
      <c r="H72" s="136">
        <f t="shared" si="14"/>
        <v>4.3579027010168697E-4</v>
      </c>
      <c r="I72" s="136">
        <f t="shared" si="14"/>
        <v>8.2470365919043226E-4</v>
      </c>
      <c r="J72" s="135">
        <f t="shared" si="14"/>
        <v>1.5483507888251623E-3</v>
      </c>
      <c r="K72" s="92">
        <f t="shared" si="14"/>
        <v>2.8683672838242425E-3</v>
      </c>
      <c r="L72" s="92">
        <f t="shared" si="14"/>
        <v>3.4897877331135007E-3</v>
      </c>
      <c r="M72" s="92">
        <f t="shared" si="14"/>
        <v>4.2258092189621493E-3</v>
      </c>
      <c r="N72" s="136">
        <f t="shared" si="14"/>
        <v>5.0901872103839346E-3</v>
      </c>
      <c r="O72" s="135">
        <f t="shared" si="14"/>
        <v>6.0901233463461751E-3</v>
      </c>
      <c r="P72" s="92">
        <f t="shared" si="14"/>
        <v>7.234948447892877E-3</v>
      </c>
      <c r="Q72" s="92">
        <f t="shared" si="14"/>
        <v>8.531883115765965E-3</v>
      </c>
      <c r="R72" s="92">
        <f t="shared" si="14"/>
        <v>9.9869620241759358E-3</v>
      </c>
      <c r="S72" s="136">
        <f t="shared" si="14"/>
        <v>1.1603840294741267E-2</v>
      </c>
      <c r="T72" s="136">
        <f t="shared" si="14"/>
        <v>1.338301439371167E-2</v>
      </c>
      <c r="U72" s="136">
        <f t="shared" si="14"/>
        <v>1.5321115081615868E-2</v>
      </c>
      <c r="V72" s="136">
        <f t="shared" si="14"/>
        <v>1.7409678314904139E-2</v>
      </c>
      <c r="W72" s="136">
        <f t="shared" si="14"/>
        <v>1.963463057882598E-2</v>
      </c>
      <c r="X72" s="141">
        <f t="shared" si="14"/>
        <v>2.1976560209078299E-2</v>
      </c>
      <c r="Y72" s="141">
        <f t="shared" si="14"/>
        <v>2.4410326888705283E-2</v>
      </c>
      <c r="Z72" s="141">
        <f t="shared" si="14"/>
        <v>2.6906714514396236E-2</v>
      </c>
      <c r="AA72" s="141">
        <f t="shared" si="14"/>
        <v>2.9435488226252308E-2</v>
      </c>
      <c r="AB72" s="141">
        <f t="shared" si="14"/>
        <v>3.1965374259378947E-2</v>
      </c>
      <c r="AC72" s="141">
        <f t="shared" si="14"/>
        <v>3.4466648839650733E-2</v>
      </c>
      <c r="AD72" s="141">
        <f t="shared" si="14"/>
        <v>3.6913045203301693E-2</v>
      </c>
      <c r="AE72" s="141">
        <f t="shared" si="14"/>
        <v>3.9282225720934857E-2</v>
      </c>
      <c r="AF72" s="141">
        <f t="shared" si="14"/>
        <v>4.1557369313317459E-2</v>
      </c>
      <c r="AG72" s="141">
        <f t="shared" si="14"/>
        <v>4.3727123708057584E-2</v>
      </c>
      <c r="AH72" s="141">
        <f t="shared" si="14"/>
        <v>4.5784481482501575E-2</v>
      </c>
      <c r="AI72" s="141">
        <f t="shared" si="14"/>
        <v>4.7727563717788635E-2</v>
      </c>
      <c r="AJ72" s="141">
        <f t="shared" si="14"/>
        <v>4.9556755788879366E-2</v>
      </c>
      <c r="AK72" s="141">
        <f t="shared" si="14"/>
        <v>5.1274945110603584E-2</v>
      </c>
      <c r="AL72" s="141">
        <f t="shared" si="14"/>
        <v>5.288675249526241E-2</v>
      </c>
      <c r="AM72" s="141">
        <f t="shared" si="14"/>
        <v>5.4398544155314942E-2</v>
      </c>
    </row>
    <row r="73" spans="2:39" x14ac:dyDescent="0.25">
      <c r="C73" s="56" t="s">
        <v>29</v>
      </c>
      <c r="D73" s="78" t="s">
        <v>197</v>
      </c>
      <c r="E73" s="136">
        <f t="shared" si="13"/>
        <v>2.0965989211967974E-5</v>
      </c>
      <c r="F73" s="136">
        <f t="shared" si="13"/>
        <v>2.602974220352577E-4</v>
      </c>
      <c r="G73" s="136">
        <f t="shared" si="14"/>
        <v>4.8236954624965159E-4</v>
      </c>
      <c r="H73" s="136">
        <f t="shared" si="14"/>
        <v>5.8149910671419225E-4</v>
      </c>
      <c r="I73" s="136">
        <f t="shared" si="14"/>
        <v>1.0413768105722891E-3</v>
      </c>
      <c r="J73" s="135">
        <f t="shared" si="14"/>
        <v>1.847369247546474E-3</v>
      </c>
      <c r="K73" s="92">
        <f t="shared" si="14"/>
        <v>3.2305562286237175E-3</v>
      </c>
      <c r="L73" s="92">
        <f t="shared" si="14"/>
        <v>3.7107684046479585E-3</v>
      </c>
      <c r="M73" s="92">
        <f t="shared" si="14"/>
        <v>4.2453244597160768E-3</v>
      </c>
      <c r="N73" s="136">
        <f t="shared" si="14"/>
        <v>4.8356169417536673E-3</v>
      </c>
      <c r="O73" s="135">
        <f t="shared" si="14"/>
        <v>5.4828001632889851E-3</v>
      </c>
      <c r="P73" s="92">
        <f t="shared" si="14"/>
        <v>6.186535131908406E-3</v>
      </c>
      <c r="Q73" s="92">
        <f t="shared" si="14"/>
        <v>6.9449987209930977E-3</v>
      </c>
      <c r="R73" s="92">
        <f t="shared" si="14"/>
        <v>7.7541522846043993E-3</v>
      </c>
      <c r="S73" s="136">
        <f t="shared" si="14"/>
        <v>8.6073460313689388E-3</v>
      </c>
      <c r="T73" s="136">
        <f t="shared" si="14"/>
        <v>9.4949563574536783E-3</v>
      </c>
      <c r="U73" s="136">
        <f t="shared" si="14"/>
        <v>1.0404180655855307E-2</v>
      </c>
      <c r="V73" s="136">
        <f t="shared" si="14"/>
        <v>1.1319320656253387E-2</v>
      </c>
      <c r="W73" s="136">
        <f t="shared" si="14"/>
        <v>1.2222282976636745E-2</v>
      </c>
      <c r="X73" s="141">
        <f t="shared" si="14"/>
        <v>1.3093230908529962E-2</v>
      </c>
      <c r="Y73" s="141">
        <f t="shared" si="14"/>
        <v>1.3912006667565327E-2</v>
      </c>
      <c r="Z73" s="141">
        <f t="shared" si="14"/>
        <v>1.4659097768007277E-2</v>
      </c>
      <c r="AA73" s="141">
        <f t="shared" si="14"/>
        <v>1.5315950838887241E-2</v>
      </c>
      <c r="AB73" s="141">
        <f t="shared" si="14"/>
        <v>1.5866825307961067E-2</v>
      </c>
      <c r="AC73" s="141">
        <f t="shared" si="14"/>
        <v>1.6299146669739393E-2</v>
      </c>
      <c r="AD73" s="141">
        <f t="shared" si="14"/>
        <v>1.6603681794892803E-2</v>
      </c>
      <c r="AE73" s="141">
        <f t="shared" si="14"/>
        <v>1.6775055076689284E-2</v>
      </c>
      <c r="AF73" s="141">
        <f t="shared" si="14"/>
        <v>1.6810887389795984E-2</v>
      </c>
      <c r="AG73" s="141">
        <f t="shared" si="14"/>
        <v>1.6711385373878042E-2</v>
      </c>
      <c r="AH73" s="141">
        <f t="shared" si="14"/>
        <v>1.6479405242259975E-2</v>
      </c>
      <c r="AI73" s="141">
        <f t="shared" si="14"/>
        <v>1.6118625403481558E-2</v>
      </c>
      <c r="AJ73" s="141">
        <f t="shared" si="14"/>
        <v>1.5634753936391965E-2</v>
      </c>
      <c r="AK73" s="141">
        <f t="shared" si="14"/>
        <v>1.503416729254199E-2</v>
      </c>
      <c r="AL73" s="141">
        <f t="shared" si="14"/>
        <v>1.4323458531960154E-2</v>
      </c>
      <c r="AM73" s="141">
        <f t="shared" si="14"/>
        <v>1.3508246598456054E-2</v>
      </c>
    </row>
    <row r="74" spans="2:39" x14ac:dyDescent="0.25">
      <c r="C74" s="56" t="s">
        <v>30</v>
      </c>
      <c r="D74" s="78" t="s">
        <v>198</v>
      </c>
      <c r="E74" s="136">
        <f t="shared" si="13"/>
        <v>4.9252889380530971E-4</v>
      </c>
      <c r="F74" s="136">
        <f t="shared" si="13"/>
        <v>5.6883396831768395E-3</v>
      </c>
      <c r="G74" s="136">
        <f t="shared" si="14"/>
        <v>1.0411971491714729E-2</v>
      </c>
      <c r="H74" s="136">
        <f t="shared" si="14"/>
        <v>1.2513274080819677E-2</v>
      </c>
      <c r="I74" s="136">
        <f t="shared" si="14"/>
        <v>2.2359505445063793E-2</v>
      </c>
      <c r="J74" s="135">
        <f t="shared" si="14"/>
        <v>3.9607738292207421E-2</v>
      </c>
      <c r="K74" s="92">
        <f t="shared" si="14"/>
        <v>6.9233099321263397E-2</v>
      </c>
      <c r="L74" s="92">
        <f t="shared" si="14"/>
        <v>7.958547923628205E-2</v>
      </c>
      <c r="M74" s="92">
        <f t="shared" si="14"/>
        <v>9.1242015160161283E-2</v>
      </c>
      <c r="N74" s="136">
        <f t="shared" si="14"/>
        <v>0.10429711153487987</v>
      </c>
      <c r="O74" s="135">
        <f t="shared" si="14"/>
        <v>0.11883811558249753</v>
      </c>
      <c r="P74" s="92">
        <f t="shared" si="14"/>
        <v>0.13492676832427894</v>
      </c>
      <c r="Q74" s="92">
        <f t="shared" si="14"/>
        <v>0.15259489193318479</v>
      </c>
      <c r="R74" s="92">
        <f t="shared" si="14"/>
        <v>0.17183323855430835</v>
      </c>
      <c r="S74" s="136">
        <f t="shared" si="14"/>
        <v>0.1925832430570959</v>
      </c>
      <c r="T74" s="136">
        <f t="shared" si="14"/>
        <v>0.21472971637902649</v>
      </c>
      <c r="U74" s="136">
        <f t="shared" si="14"/>
        <v>0.23809625519368821</v>
      </c>
      <c r="V74" s="136">
        <f t="shared" si="14"/>
        <v>0.26244563429888562</v>
      </c>
      <c r="W74" s="136">
        <f t="shared" si="14"/>
        <v>0.28748472243384021</v>
      </c>
      <c r="X74" s="141">
        <f t="shared" si="14"/>
        <v>0.31287440860392485</v>
      </c>
      <c r="Y74" s="141">
        <f t="shared" si="14"/>
        <v>0.33824647870436081</v>
      </c>
      <c r="Z74" s="141">
        <f t="shared" si="14"/>
        <v>0.36322235777243084</v>
      </c>
      <c r="AA74" s="141">
        <f t="shared" si="14"/>
        <v>0.38743227590988893</v>
      </c>
      <c r="AB74" s="141">
        <f t="shared" si="14"/>
        <v>0.41053903303185929</v>
      </c>
      <c r="AC74" s="141">
        <f t="shared" si="14"/>
        <v>0.43225491123321258</v>
      </c>
      <c r="AD74" s="141">
        <f t="shared" si="14"/>
        <v>0.45235421335594861</v>
      </c>
      <c r="AE74" s="141">
        <f t="shared" si="14"/>
        <v>0.47068130083520338</v>
      </c>
      <c r="AF74" s="141">
        <f t="shared" si="14"/>
        <v>0.48714964059599458</v>
      </c>
      <c r="AG74" s="141">
        <f t="shared" si="14"/>
        <v>0.50173711195479476</v>
      </c>
      <c r="AH74" s="141">
        <f t="shared" si="14"/>
        <v>0.51447843792784398</v>
      </c>
      <c r="AI74" s="141">
        <f t="shared" si="14"/>
        <v>0.52545126644805151</v>
      </c>
      <c r="AJ74" s="141">
        <f t="shared" si="14"/>
        <v>0.53476783618394974</v>
      </c>
      <c r="AK74" s="141">
        <f t="shared" si="14"/>
        <v>0.54256154575977966</v>
      </c>
      <c r="AL74" s="141">
        <f t="shared" si="14"/>
        <v>0.54897679447501335</v>
      </c>
      <c r="AM74" s="141">
        <f t="shared" si="14"/>
        <v>0.55415926711368468</v>
      </c>
    </row>
    <row r="75" spans="2:39" x14ac:dyDescent="0.25">
      <c r="C75" s="56" t="s">
        <v>31</v>
      </c>
      <c r="D75" s="78" t="s">
        <v>199</v>
      </c>
      <c r="E75" s="136">
        <f t="shared" si="13"/>
        <v>1.9412443775811209E-4</v>
      </c>
      <c r="F75" s="136">
        <f t="shared" si="13"/>
        <v>2.15700787225922E-3</v>
      </c>
      <c r="G75" s="136">
        <f t="shared" si="14"/>
        <v>3.8958703301092443E-3</v>
      </c>
      <c r="H75" s="136">
        <f t="shared" si="14"/>
        <v>4.6587815977505624E-3</v>
      </c>
      <c r="I75" s="136">
        <f t="shared" si="14"/>
        <v>8.2829372222821256E-3</v>
      </c>
      <c r="J75" s="135">
        <f t="shared" si="14"/>
        <v>1.459320923843385E-2</v>
      </c>
      <c r="K75" s="92">
        <f t="shared" si="14"/>
        <v>2.536189426529098E-2</v>
      </c>
      <c r="L75" s="92">
        <f t="shared" si="14"/>
        <v>2.8980126853724131E-2</v>
      </c>
      <c r="M75" s="92">
        <f t="shared" si="14"/>
        <v>3.3021696897933737E-2</v>
      </c>
      <c r="N75" s="136">
        <f t="shared" si="14"/>
        <v>3.7512635993418891E-2</v>
      </c>
      <c r="O75" s="135">
        <f t="shared" si="14"/>
        <v>4.2482138358311806E-2</v>
      </c>
      <c r="P75" s="92">
        <f t="shared" si="14"/>
        <v>4.7947227856084934E-2</v>
      </c>
      <c r="Q75" s="92">
        <f t="shared" si="14"/>
        <v>5.3914832113889151E-2</v>
      </c>
      <c r="R75" s="92">
        <f t="shared" si="14"/>
        <v>6.0376461138875952E-2</v>
      </c>
      <c r="S75" s="136">
        <f t="shared" si="14"/>
        <v>6.7305965090918629E-2</v>
      </c>
      <c r="T75" s="136">
        <f t="shared" si="14"/>
        <v>7.4657302184966426E-2</v>
      </c>
      <c r="U75" s="136">
        <f t="shared" si="14"/>
        <v>8.2363336761319836E-2</v>
      </c>
      <c r="V75" s="136">
        <f t="shared" si="14"/>
        <v>9.0337084064824269E-2</v>
      </c>
      <c r="W75" s="136">
        <f t="shared" si="14"/>
        <v>9.8474122770291689E-2</v>
      </c>
      <c r="X75" s="141">
        <f t="shared" si="14"/>
        <v>0.10665632290408923</v>
      </c>
      <c r="Y75" s="141">
        <f t="shared" si="14"/>
        <v>0.11475889134054855</v>
      </c>
      <c r="Z75" s="141">
        <f t="shared" si="14"/>
        <v>0.12265639556550079</v>
      </c>
      <c r="AA75" s="141">
        <f t="shared" si="14"/>
        <v>0.13022781639270989</v>
      </c>
      <c r="AB75" s="141">
        <f t="shared" si="14"/>
        <v>0.13736599493885693</v>
      </c>
      <c r="AC75" s="141">
        <f t="shared" si="14"/>
        <v>0.14398216528884447</v>
      </c>
      <c r="AD75" s="141">
        <f t="shared" si="14"/>
        <v>0.15000934682186326</v>
      </c>
      <c r="AE75" s="141">
        <f t="shared" si="14"/>
        <v>0.15540510847574132</v>
      </c>
      <c r="AF75" s="141">
        <f t="shared" si="14"/>
        <v>0.16014990258615203</v>
      </c>
      <c r="AG75" s="141">
        <f t="shared" si="14"/>
        <v>0.16424525017392608</v>
      </c>
      <c r="AH75" s="141">
        <f t="shared" si="14"/>
        <v>0.16771160046152067</v>
      </c>
      <c r="AI75" s="141">
        <f t="shared" si="14"/>
        <v>0.17058227089036193</v>
      </c>
      <c r="AJ75" s="141">
        <f t="shared" si="14"/>
        <v>0.17290229759847991</v>
      </c>
      <c r="AK75" s="141">
        <f t="shared" si="14"/>
        <v>0.1747229604584086</v>
      </c>
      <c r="AL75" s="141">
        <f t="shared" si="14"/>
        <v>0.1760983689814862</v>
      </c>
      <c r="AM75" s="141">
        <f t="shared" si="14"/>
        <v>0.17708171376765272</v>
      </c>
    </row>
    <row r="76" spans="2:39" x14ac:dyDescent="0.25">
      <c r="C76" s="56" t="s">
        <v>32</v>
      </c>
      <c r="D76" s="78" t="s">
        <v>200</v>
      </c>
      <c r="E76" s="136">
        <f t="shared" si="13"/>
        <v>2.6465265065318162E-6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3.2514468520859676E-5</v>
      </c>
      <c r="F77" s="151">
        <f t="shared" si="13"/>
        <v>3.2239873858430672E-4</v>
      </c>
      <c r="G77" s="151">
        <f t="shared" si="14"/>
        <v>5.6438722468285984E-4</v>
      </c>
      <c r="H77" s="151">
        <f t="shared" si="14"/>
        <v>6.6777223067607976E-4</v>
      </c>
      <c r="I77" s="151">
        <f t="shared" si="14"/>
        <v>1.1753270998337755E-3</v>
      </c>
      <c r="J77" s="150">
        <f t="shared" si="14"/>
        <v>2.0496632936449202E-3</v>
      </c>
      <c r="K77" s="93">
        <f t="shared" si="14"/>
        <v>3.5262136487326672E-3</v>
      </c>
      <c r="L77" s="93">
        <f t="shared" si="14"/>
        <v>3.9902604841766153E-3</v>
      </c>
      <c r="M77" s="93">
        <f t="shared" si="14"/>
        <v>4.5055270282990546E-3</v>
      </c>
      <c r="N77" s="151">
        <f t="shared" si="14"/>
        <v>5.0756570813551812E-3</v>
      </c>
      <c r="O77" s="150">
        <f t="shared" ref="O77:AM85" si="15">O34/O$26</f>
        <v>5.7058191316575729E-3</v>
      </c>
      <c r="P77" s="93">
        <f t="shared" si="15"/>
        <v>6.3988754617313641E-3</v>
      </c>
      <c r="Q77" s="93">
        <f t="shared" si="15"/>
        <v>7.1563852052508904E-3</v>
      </c>
      <c r="R77" s="93">
        <f t="shared" si="15"/>
        <v>7.977727647938377E-3</v>
      </c>
      <c r="S77" s="151">
        <f t="shared" si="15"/>
        <v>8.8599629647083972E-3</v>
      </c>
      <c r="T77" s="151">
        <f t="shared" si="15"/>
        <v>9.7976126726440887E-3</v>
      </c>
      <c r="U77" s="151">
        <f t="shared" si="15"/>
        <v>1.0782562156302885E-2</v>
      </c>
      <c r="V77" s="151">
        <f t="shared" si="15"/>
        <v>1.1804294860898523E-2</v>
      </c>
      <c r="W77" s="151">
        <f t="shared" si="15"/>
        <v>1.2850194991682782E-2</v>
      </c>
      <c r="X77" s="144">
        <f t="shared" si="15"/>
        <v>1.390598001002937E-2</v>
      </c>
      <c r="Y77" s="144">
        <f t="shared" si="15"/>
        <v>1.4956563945612745E-2</v>
      </c>
      <c r="Z77" s="144">
        <f t="shared" si="15"/>
        <v>1.5986719409476456E-2</v>
      </c>
      <c r="AA77" s="144">
        <f t="shared" si="15"/>
        <v>1.6981670137123196E-2</v>
      </c>
      <c r="AB77" s="144">
        <f t="shared" si="15"/>
        <v>1.7928269435908938E-2</v>
      </c>
      <c r="AC77" s="144">
        <f t="shared" si="15"/>
        <v>1.8815540873809086E-2</v>
      </c>
      <c r="AD77" s="144">
        <f t="shared" si="15"/>
        <v>1.9635119803907777E-2</v>
      </c>
      <c r="AE77" s="144">
        <f t="shared" si="15"/>
        <v>2.0381593808614255E-2</v>
      </c>
      <c r="AF77" s="144">
        <f t="shared" si="15"/>
        <v>2.1052348581617485E-2</v>
      </c>
      <c r="AG77" s="144">
        <f t="shared" si="15"/>
        <v>2.164737049459468E-2</v>
      </c>
      <c r="AH77" s="144">
        <f t="shared" si="15"/>
        <v>2.2168947056926357E-2</v>
      </c>
      <c r="AI77" s="144">
        <f t="shared" si="15"/>
        <v>2.2621013549063162E-2</v>
      </c>
      <c r="AJ77" s="144">
        <f t="shared" si="15"/>
        <v>2.3008867454306796E-2</v>
      </c>
      <c r="AK77" s="144">
        <f t="shared" si="15"/>
        <v>2.3338548263360341E-2</v>
      </c>
      <c r="AL77" s="144">
        <f t="shared" si="15"/>
        <v>2.3616415923713635E-2</v>
      </c>
      <c r="AM77" s="144">
        <f t="shared" si="15"/>
        <v>2.384876303847383E-2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0.99924986430678464</v>
      </c>
      <c r="F78" s="149">
        <f t="shared" si="16"/>
        <v>0.99122735687456354</v>
      </c>
      <c r="G78" s="149">
        <f t="shared" ref="G78:S85" si="17">G35/G$26</f>
        <v>0.98385088687941502</v>
      </c>
      <c r="H78" s="149">
        <f t="shared" si="17"/>
        <v>0.98054985020556795</v>
      </c>
      <c r="I78" s="149">
        <f t="shared" si="17"/>
        <v>0.9651693891474673</v>
      </c>
      <c r="J78" s="148">
        <f t="shared" si="17"/>
        <v>0.93815440606267064</v>
      </c>
      <c r="K78" s="91">
        <f t="shared" si="17"/>
        <v>0.89162013279497976</v>
      </c>
      <c r="L78" s="91">
        <f t="shared" si="17"/>
        <v>0.8750805192363097</v>
      </c>
      <c r="M78" s="91">
        <f t="shared" si="17"/>
        <v>0.85638717915557083</v>
      </c>
      <c r="N78" s="149">
        <f t="shared" si="17"/>
        <v>0.83537162830713796</v>
      </c>
      <c r="O78" s="148">
        <f t="shared" si="17"/>
        <v>0.81188729080783162</v>
      </c>
      <c r="P78" s="91">
        <f t="shared" si="17"/>
        <v>0.78582182796974065</v>
      </c>
      <c r="Q78" s="91">
        <f t="shared" si="17"/>
        <v>0.75711111643789808</v>
      </c>
      <c r="R78" s="91">
        <f t="shared" si="17"/>
        <v>0.72575405869274801</v>
      </c>
      <c r="S78" s="149">
        <f t="shared" si="17"/>
        <v>0.69182693379999149</v>
      </c>
      <c r="T78" s="149">
        <f t="shared" si="15"/>
        <v>0.65549562631751357</v>
      </c>
      <c r="U78" s="149">
        <f t="shared" si="15"/>
        <v>0.6170237028104214</v>
      </c>
      <c r="V78" s="149">
        <f t="shared" si="15"/>
        <v>0.57677426855914715</v>
      </c>
      <c r="W78" s="149">
        <f t="shared" si="15"/>
        <v>0.53520383818124728</v>
      </c>
      <c r="X78" s="143">
        <f t="shared" si="15"/>
        <v>0.49284727540275686</v>
      </c>
      <c r="Y78" s="143">
        <f t="shared" si="15"/>
        <v>0.45029404046366878</v>
      </c>
      <c r="Z78" s="143">
        <f t="shared" si="15"/>
        <v>0.4081574625282185</v>
      </c>
      <c r="AA78" s="143">
        <f t="shared" si="15"/>
        <v>0.3670401162015684</v>
      </c>
      <c r="AB78" s="143">
        <f t="shared" si="15"/>
        <v>0.32749928915326243</v>
      </c>
      <c r="AC78" s="143">
        <f t="shared" si="15"/>
        <v>0.29001671541707358</v>
      </c>
      <c r="AD78" s="143">
        <f t="shared" si="15"/>
        <v>0.25497604789309053</v>
      </c>
      <c r="AE78" s="143">
        <f t="shared" si="15"/>
        <v>0.2226502168170065</v>
      </c>
      <c r="AF78" s="143">
        <f t="shared" si="15"/>
        <v>0.1931990917411551</v>
      </c>
      <c r="AG78" s="143">
        <f t="shared" si="15"/>
        <v>0.16667632665855128</v>
      </c>
      <c r="AH78" s="143">
        <f t="shared" si="15"/>
        <v>0.14304313081672324</v>
      </c>
      <c r="AI78" s="143">
        <f t="shared" si="15"/>
        <v>0.12218620333077869</v>
      </c>
      <c r="AJ78" s="143">
        <f t="shared" si="15"/>
        <v>0.10393715460315793</v>
      </c>
      <c r="AK78" s="143">
        <f t="shared" si="15"/>
        <v>8.8091224979941277E-2</v>
      </c>
      <c r="AL78" s="143">
        <f t="shared" si="15"/>
        <v>7.442380645514507E-2</v>
      </c>
      <c r="AM78" s="143">
        <f t="shared" si="15"/>
        <v>6.270396944613868E-2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4.9987486978508215E-4</v>
      </c>
      <c r="F79" s="136">
        <f t="shared" si="18"/>
        <v>3.089247669573747E-2</v>
      </c>
      <c r="G79" s="136">
        <f t="shared" si="17"/>
        <v>4.7129724903068368E-2</v>
      </c>
      <c r="H79" s="136">
        <f t="shared" si="17"/>
        <v>4.8525675092982563E-2</v>
      </c>
      <c r="I79" s="136">
        <f t="shared" si="17"/>
        <v>6.4225273361236249E-2</v>
      </c>
      <c r="J79" s="135">
        <f t="shared" si="17"/>
        <v>5.8991937179102984E-2</v>
      </c>
      <c r="K79" s="92">
        <f t="shared" si="17"/>
        <v>6.455199037748259E-2</v>
      </c>
      <c r="L79" s="92">
        <f t="shared" si="17"/>
        <v>6.9344945560732674E-2</v>
      </c>
      <c r="M79" s="92">
        <f t="shared" si="17"/>
        <v>7.4285946526929658E-2</v>
      </c>
      <c r="N79" s="136">
        <f t="shared" si="17"/>
        <v>7.8674259875569974E-2</v>
      </c>
      <c r="O79" s="135">
        <f t="shared" si="17"/>
        <v>8.0600030119627603E-2</v>
      </c>
      <c r="P79" s="92">
        <f t="shared" si="17"/>
        <v>8.1111129270412141E-2</v>
      </c>
      <c r="Q79" s="92">
        <f t="shared" si="17"/>
        <v>8.0905105934089214E-2</v>
      </c>
      <c r="R79" s="92">
        <f t="shared" si="17"/>
        <v>8.0075673497687849E-2</v>
      </c>
      <c r="S79" s="136">
        <f t="shared" si="17"/>
        <v>7.8716978845558935E-2</v>
      </c>
      <c r="T79" s="136">
        <f t="shared" si="15"/>
        <v>7.6887601954832407E-2</v>
      </c>
      <c r="U79" s="136">
        <f t="shared" si="15"/>
        <v>7.4635348340235969E-2</v>
      </c>
      <c r="V79" s="136">
        <f t="shared" si="15"/>
        <v>7.19820896768993E-2</v>
      </c>
      <c r="W79" s="136">
        <f t="shared" si="15"/>
        <v>6.8943679217331064E-2</v>
      </c>
      <c r="X79" s="141">
        <f t="shared" si="15"/>
        <v>6.5538634289572545E-2</v>
      </c>
      <c r="Y79" s="141">
        <f t="shared" si="15"/>
        <v>6.180571509086575E-2</v>
      </c>
      <c r="Z79" s="141">
        <f t="shared" si="15"/>
        <v>5.7777988965673328E-2</v>
      </c>
      <c r="AA79" s="141">
        <f t="shared" si="15"/>
        <v>5.3532390017288295E-2</v>
      </c>
      <c r="AB79" s="141">
        <f t="shared" si="15"/>
        <v>4.9180050120699835E-2</v>
      </c>
      <c r="AC79" s="141">
        <f t="shared" si="15"/>
        <v>4.4811195651597767E-2</v>
      </c>
      <c r="AD79" s="141">
        <f t="shared" si="15"/>
        <v>4.0651100869828885E-2</v>
      </c>
      <c r="AE79" s="141">
        <f t="shared" si="15"/>
        <v>3.6633201498994079E-2</v>
      </c>
      <c r="AF79" s="141">
        <f t="shared" si="15"/>
        <v>3.2799747255658082E-2</v>
      </c>
      <c r="AG79" s="141">
        <f t="shared" si="15"/>
        <v>2.9198734955841858E-2</v>
      </c>
      <c r="AH79" s="141">
        <f t="shared" si="15"/>
        <v>2.5863175044300007E-2</v>
      </c>
      <c r="AI79" s="141">
        <f t="shared" si="15"/>
        <v>2.2842330578800918E-2</v>
      </c>
      <c r="AJ79" s="141">
        <f t="shared" si="15"/>
        <v>2.010298247879682E-2</v>
      </c>
      <c r="AK79" s="141">
        <f t="shared" si="15"/>
        <v>1.7632057407530665E-2</v>
      </c>
      <c r="AL79" s="141">
        <f t="shared" si="15"/>
        <v>1.5416120391762085E-2</v>
      </c>
      <c r="AM79" s="141">
        <f t="shared" si="15"/>
        <v>1.3440923605147266E-2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0.1799549530552044</v>
      </c>
      <c r="F80" s="136">
        <f t="shared" si="19"/>
        <v>0.19268522521395259</v>
      </c>
      <c r="G80" s="136">
        <f t="shared" si="17"/>
        <v>0.1979110858727339</v>
      </c>
      <c r="H80" s="136">
        <f t="shared" si="17"/>
        <v>0.19798714362335729</v>
      </c>
      <c r="I80" s="136">
        <f t="shared" si="17"/>
        <v>0.20223828979965552</v>
      </c>
      <c r="J80" s="135">
        <f t="shared" si="17"/>
        <v>0.19007966583993188</v>
      </c>
      <c r="K80" s="92">
        <f t="shared" si="17"/>
        <v>0.18429012851542187</v>
      </c>
      <c r="L80" s="92">
        <f t="shared" si="17"/>
        <v>0.18140698571987121</v>
      </c>
      <c r="M80" s="92">
        <f t="shared" si="17"/>
        <v>0.17799176784402354</v>
      </c>
      <c r="N80" s="136">
        <f t="shared" si="17"/>
        <v>0.17381678228687727</v>
      </c>
      <c r="O80" s="135">
        <f t="shared" si="17"/>
        <v>0.16943128986768896</v>
      </c>
      <c r="P80" s="92">
        <f t="shared" si="17"/>
        <v>0.16430962819371345</v>
      </c>
      <c r="Q80" s="92">
        <f t="shared" si="17"/>
        <v>0.15857468566219962</v>
      </c>
      <c r="R80" s="92">
        <f t="shared" si="17"/>
        <v>0.1522256843995555</v>
      </c>
      <c r="S80" s="136">
        <f t="shared" si="17"/>
        <v>0.1452939895058688</v>
      </c>
      <c r="T80" s="136">
        <f t="shared" si="15"/>
        <v>0.13782815799929848</v>
      </c>
      <c r="U80" s="136">
        <f t="shared" si="15"/>
        <v>0.12989019172769081</v>
      </c>
      <c r="V80" s="136">
        <f t="shared" si="15"/>
        <v>0.12155690732340951</v>
      </c>
      <c r="W80" s="136">
        <f t="shared" si="15"/>
        <v>0.11292136421659599</v>
      </c>
      <c r="X80" s="141">
        <f t="shared" si="15"/>
        <v>0.10409163603623664</v>
      </c>
      <c r="Y80" s="141">
        <f t="shared" si="15"/>
        <v>9.5190181615542102E-2</v>
      </c>
      <c r="Z80" s="141">
        <f t="shared" si="15"/>
        <v>8.6342767127225217E-2</v>
      </c>
      <c r="AA80" s="141">
        <f t="shared" si="15"/>
        <v>7.7680258277411457E-2</v>
      </c>
      <c r="AB80" s="141">
        <f t="shared" si="15"/>
        <v>6.9329255703949155E-2</v>
      </c>
      <c r="AC80" s="141">
        <f t="shared" si="15"/>
        <v>6.1396844532629995E-2</v>
      </c>
      <c r="AD80" s="141">
        <f t="shared" si="15"/>
        <v>5.3924860279462174E-2</v>
      </c>
      <c r="AE80" s="141">
        <f t="shared" si="15"/>
        <v>4.7023308518219002E-2</v>
      </c>
      <c r="AF80" s="141">
        <f t="shared" si="15"/>
        <v>4.0732832830604568E-2</v>
      </c>
      <c r="AG80" s="141">
        <f t="shared" si="15"/>
        <v>3.5069337679666801E-2</v>
      </c>
      <c r="AH80" s="141">
        <f t="shared" si="15"/>
        <v>3.0026363146442279E-2</v>
      </c>
      <c r="AI80" s="141">
        <f t="shared" si="15"/>
        <v>2.5566414537273759E-2</v>
      </c>
      <c r="AJ80" s="141">
        <f t="shared" si="15"/>
        <v>2.1667782245185147E-2</v>
      </c>
      <c r="AK80" s="141">
        <f t="shared" si="15"/>
        <v>1.8287118835690935E-2</v>
      </c>
      <c r="AL80" s="141">
        <f t="shared" si="15"/>
        <v>1.5376284893379426E-2</v>
      </c>
      <c r="AM80" s="141">
        <f t="shared" si="15"/>
        <v>1.2885511706219717E-2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0.28392892595870206</v>
      </c>
      <c r="F81" s="136">
        <f t="shared" si="20"/>
        <v>0.28527483371917017</v>
      </c>
      <c r="G81" s="136">
        <f t="shared" si="17"/>
        <v>0.28331495843313054</v>
      </c>
      <c r="H81" s="136">
        <f t="shared" si="17"/>
        <v>0.28278367972126672</v>
      </c>
      <c r="I81" s="136">
        <f t="shared" si="17"/>
        <v>0.27940708163553291</v>
      </c>
      <c r="J81" s="135">
        <f t="shared" si="17"/>
        <v>0.26917762548212265</v>
      </c>
      <c r="K81" s="92">
        <f t="shared" si="17"/>
        <v>0.25639163631270045</v>
      </c>
      <c r="L81" s="92">
        <f t="shared" si="17"/>
        <v>0.25028503037975608</v>
      </c>
      <c r="M81" s="92">
        <f t="shared" si="17"/>
        <v>0.24341114047239701</v>
      </c>
      <c r="N81" s="136">
        <f t="shared" si="17"/>
        <v>0.2358680810089924</v>
      </c>
      <c r="O81" s="135">
        <f t="shared" si="17"/>
        <v>0.22820777812922791</v>
      </c>
      <c r="P81" s="92">
        <f t="shared" si="17"/>
        <v>0.2200810382742216</v>
      </c>
      <c r="Q81" s="92">
        <f t="shared" si="17"/>
        <v>0.21131048521981435</v>
      </c>
      <c r="R81" s="92">
        <f t="shared" si="17"/>
        <v>0.20187546649694094</v>
      </c>
      <c r="S81" s="136">
        <f t="shared" si="17"/>
        <v>0.19177824613436814</v>
      </c>
      <c r="T81" s="136">
        <f t="shared" si="15"/>
        <v>0.18105666494468037</v>
      </c>
      <c r="U81" s="136">
        <f t="shared" si="15"/>
        <v>0.16978021744214036</v>
      </c>
      <c r="V81" s="136">
        <f t="shared" si="15"/>
        <v>0.15805602331310986</v>
      </c>
      <c r="W81" s="136">
        <f t="shared" si="15"/>
        <v>0.14602219154999416</v>
      </c>
      <c r="X81" s="141">
        <f t="shared" si="15"/>
        <v>0.13384121059665532</v>
      </c>
      <c r="Y81" s="141">
        <f t="shared" si="15"/>
        <v>0.12168746252997584</v>
      </c>
      <c r="Z81" s="141">
        <f t="shared" si="15"/>
        <v>0.10974558059463435</v>
      </c>
      <c r="AA81" s="141">
        <f t="shared" si="15"/>
        <v>9.8183786815010207E-2</v>
      </c>
      <c r="AB81" s="141">
        <f t="shared" si="15"/>
        <v>8.7144763823875329E-2</v>
      </c>
      <c r="AC81" s="141">
        <f t="shared" si="15"/>
        <v>7.6753685171916081E-2</v>
      </c>
      <c r="AD81" s="141">
        <f t="shared" si="15"/>
        <v>6.7061357656808651E-2</v>
      </c>
      <c r="AE81" s="141">
        <f t="shared" si="15"/>
        <v>5.8175791411746641E-2</v>
      </c>
      <c r="AF81" s="141">
        <f t="shared" si="15"/>
        <v>5.0135067204903058E-2</v>
      </c>
      <c r="AG81" s="141">
        <f t="shared" si="15"/>
        <v>4.2941268239894873E-2</v>
      </c>
      <c r="AH81" s="141">
        <f t="shared" si="15"/>
        <v>3.6571941116121297E-2</v>
      </c>
      <c r="AI81" s="141">
        <f t="shared" si="15"/>
        <v>3.0976090113522651E-2</v>
      </c>
      <c r="AJ81" s="141">
        <f t="shared" si="15"/>
        <v>2.6111435224944229E-2</v>
      </c>
      <c r="AK81" s="141">
        <f t="shared" si="15"/>
        <v>2.1918189259039992E-2</v>
      </c>
      <c r="AL81" s="141">
        <f t="shared" si="15"/>
        <v>1.8330186002496824E-2</v>
      </c>
      <c r="AM81" s="141">
        <f t="shared" si="15"/>
        <v>1.5279282526125655E-2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0.2799299270122208</v>
      </c>
      <c r="F82" s="136">
        <f t="shared" si="21"/>
        <v>0.26927296583337329</v>
      </c>
      <c r="G82" s="136">
        <f t="shared" si="17"/>
        <v>0.26115465423737305</v>
      </c>
      <c r="H82" s="136">
        <f t="shared" si="17"/>
        <v>0.2619657851733101</v>
      </c>
      <c r="I82" s="136">
        <f t="shared" si="17"/>
        <v>0.25044328340232858</v>
      </c>
      <c r="J82" s="135">
        <f t="shared" si="17"/>
        <v>0.25143270063459355</v>
      </c>
      <c r="K82" s="92">
        <f t="shared" si="17"/>
        <v>0.23665209433158979</v>
      </c>
      <c r="L82" s="92">
        <f t="shared" si="17"/>
        <v>0.22992216990046127</v>
      </c>
      <c r="M82" s="92">
        <f t="shared" si="17"/>
        <v>0.22248068591355358</v>
      </c>
      <c r="N82" s="136">
        <f t="shared" si="17"/>
        <v>0.2146034912238865</v>
      </c>
      <c r="O82" s="135">
        <f t="shared" si="17"/>
        <v>0.20681629107735408</v>
      </c>
      <c r="P82" s="92">
        <f t="shared" si="17"/>
        <v>0.19886313149161394</v>
      </c>
      <c r="Q82" s="92">
        <f t="shared" si="17"/>
        <v>0.19042099211121993</v>
      </c>
      <c r="R82" s="92">
        <f t="shared" si="17"/>
        <v>0.18145756132224511</v>
      </c>
      <c r="S82" s="136">
        <f t="shared" si="17"/>
        <v>0.17195554851730185</v>
      </c>
      <c r="T82" s="136">
        <f t="shared" si="15"/>
        <v>0.16193710782001103</v>
      </c>
      <c r="U82" s="136">
        <f t="shared" si="15"/>
        <v>0.1514591457476884</v>
      </c>
      <c r="V82" s="136">
        <f t="shared" si="15"/>
        <v>0.14062037181012535</v>
      </c>
      <c r="W82" s="136">
        <f t="shared" si="15"/>
        <v>0.12955105020084576</v>
      </c>
      <c r="X82" s="141">
        <f t="shared" si="15"/>
        <v>0.11840461650431545</v>
      </c>
      <c r="Y82" s="141">
        <f t="shared" si="15"/>
        <v>0.10734166759753444</v>
      </c>
      <c r="Z82" s="141">
        <f t="shared" si="15"/>
        <v>9.6533535614099455E-2</v>
      </c>
      <c r="AA82" s="141">
        <f t="shared" si="15"/>
        <v>8.6127156786405257E-2</v>
      </c>
      <c r="AB82" s="141">
        <f t="shared" si="15"/>
        <v>7.6238964582275123E-2</v>
      </c>
      <c r="AC82" s="141">
        <f t="shared" si="15"/>
        <v>6.6972975232242341E-2</v>
      </c>
      <c r="AD82" s="141">
        <f t="shared" si="15"/>
        <v>5.8366341502932295E-2</v>
      </c>
      <c r="AE82" s="141">
        <f t="shared" si="15"/>
        <v>5.0505863606765504E-2</v>
      </c>
      <c r="AF82" s="141">
        <f t="shared" si="15"/>
        <v>4.3418753545605884E-2</v>
      </c>
      <c r="AG82" s="141">
        <f t="shared" si="15"/>
        <v>3.7098873510674223E-2</v>
      </c>
      <c r="AH82" s="141">
        <f t="shared" si="15"/>
        <v>3.1520096985650371E-2</v>
      </c>
      <c r="AI82" s="141">
        <f t="shared" si="15"/>
        <v>2.6634221029645706E-2</v>
      </c>
      <c r="AJ82" s="141">
        <f t="shared" si="15"/>
        <v>2.2399104385042775E-2</v>
      </c>
      <c r="AK82" s="141">
        <f t="shared" si="15"/>
        <v>1.8759661030270328E-2</v>
      </c>
      <c r="AL82" s="141">
        <f t="shared" si="15"/>
        <v>1.565521650994461E-2</v>
      </c>
      <c r="AM82" s="141">
        <f t="shared" si="15"/>
        <v>1.3023596757626921E-2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0.1799549530552044</v>
      </c>
      <c r="F83" s="136">
        <f t="shared" si="22"/>
        <v>0.16045968561487894</v>
      </c>
      <c r="G83" s="136">
        <f t="shared" si="17"/>
        <v>0.147511031024013</v>
      </c>
      <c r="H83" s="136">
        <f t="shared" si="17"/>
        <v>0.14459940038895844</v>
      </c>
      <c r="I83" s="136">
        <f t="shared" si="17"/>
        <v>0.13060472700577683</v>
      </c>
      <c r="J83" s="135">
        <f t="shared" si="17"/>
        <v>0.13670471111232538</v>
      </c>
      <c r="K83" s="92">
        <f t="shared" si="17"/>
        <v>0.12151131901694091</v>
      </c>
      <c r="L83" s="92">
        <f t="shared" si="17"/>
        <v>0.11711145232839426</v>
      </c>
      <c r="M83" s="92">
        <f t="shared" si="17"/>
        <v>0.11242191551127335</v>
      </c>
      <c r="N83" s="136">
        <f t="shared" si="17"/>
        <v>0.10774782344693522</v>
      </c>
      <c r="O83" s="135">
        <f t="shared" si="17"/>
        <v>0.10323070671527262</v>
      </c>
      <c r="P83" s="92">
        <f t="shared" si="17"/>
        <v>9.8856002256139802E-2</v>
      </c>
      <c r="Q83" s="92">
        <f t="shared" si="17"/>
        <v>9.4323145386690302E-2</v>
      </c>
      <c r="R83" s="92">
        <f t="shared" si="17"/>
        <v>8.9602235914588949E-2</v>
      </c>
      <c r="S83" s="136">
        <f t="shared" si="17"/>
        <v>8.4667402161340943E-2</v>
      </c>
      <c r="T83" s="136">
        <f t="shared" si="15"/>
        <v>7.9518722142335713E-2</v>
      </c>
      <c r="U83" s="136">
        <f t="shared" si="15"/>
        <v>7.4179170487540108E-2</v>
      </c>
      <c r="V83" s="136">
        <f t="shared" si="15"/>
        <v>6.8697445962304579E-2</v>
      </c>
      <c r="W83" s="136">
        <f t="shared" si="15"/>
        <v>6.3139451620058282E-2</v>
      </c>
      <c r="X83" s="141">
        <f t="shared" si="15"/>
        <v>5.7582146223329529E-2</v>
      </c>
      <c r="Y83" s="141">
        <f t="shared" si="15"/>
        <v>5.210312148262046E-2</v>
      </c>
      <c r="Z83" s="141">
        <f t="shared" si="15"/>
        <v>4.678461904494851E-2</v>
      </c>
      <c r="AA83" s="141">
        <f t="shared" si="15"/>
        <v>4.1692331286152164E-2</v>
      </c>
      <c r="AB83" s="141">
        <f t="shared" si="15"/>
        <v>3.6875059545539463E-2</v>
      </c>
      <c r="AC83" s="141">
        <f t="shared" si="15"/>
        <v>3.23775092707487E-2</v>
      </c>
      <c r="AD83" s="141">
        <f t="shared" si="15"/>
        <v>2.8220964972594249E-2</v>
      </c>
      <c r="AE83" s="141">
        <f t="shared" si="15"/>
        <v>2.4434117291866522E-2</v>
      </c>
      <c r="AF83" s="141">
        <f t="shared" si="15"/>
        <v>2.1025922362215333E-2</v>
      </c>
      <c r="AG83" s="141">
        <f t="shared" si="15"/>
        <v>1.7990334813493138E-2</v>
      </c>
      <c r="AH83" s="141">
        <f t="shared" si="15"/>
        <v>1.5312845914819136E-2</v>
      </c>
      <c r="AI83" s="141">
        <f t="shared" si="15"/>
        <v>1.2971551255197734E-2</v>
      </c>
      <c r="AJ83" s="141">
        <f t="shared" si="15"/>
        <v>1.0942547396992552E-2</v>
      </c>
      <c r="AK83" s="141">
        <f t="shared" si="15"/>
        <v>9.19832845707509E-3</v>
      </c>
      <c r="AL83" s="141">
        <f t="shared" si="15"/>
        <v>7.7091190567094847E-3</v>
      </c>
      <c r="AM83" s="141">
        <f t="shared" si="15"/>
        <v>6.4448148684353602E-3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5.9984984365781716E-2</v>
      </c>
      <c r="F84" s="136">
        <f t="shared" si="23"/>
        <v>4.397616945754388E-2</v>
      </c>
      <c r="G84" s="136">
        <f t="shared" si="17"/>
        <v>3.9853084319277129E-2</v>
      </c>
      <c r="H84" s="136">
        <f t="shared" si="17"/>
        <v>3.8400438204432154E-2</v>
      </c>
      <c r="I84" s="136">
        <f t="shared" si="17"/>
        <v>3.2981317864243145E-2</v>
      </c>
      <c r="J84" s="135">
        <f t="shared" si="17"/>
        <v>2.7502046771699342E-2</v>
      </c>
      <c r="K84" s="92">
        <f t="shared" si="17"/>
        <v>2.4539965826484805E-2</v>
      </c>
      <c r="L84" s="92">
        <f t="shared" si="17"/>
        <v>2.360429869181048E-2</v>
      </c>
      <c r="M84" s="92">
        <f t="shared" si="17"/>
        <v>2.2649318488590888E-2</v>
      </c>
      <c r="N84" s="136">
        <f t="shared" si="17"/>
        <v>2.1735139126678921E-2</v>
      </c>
      <c r="O84" s="135">
        <f t="shared" si="17"/>
        <v>2.0853696718308098E-2</v>
      </c>
      <c r="P84" s="92">
        <f t="shared" si="17"/>
        <v>2.0004008075879279E-2</v>
      </c>
      <c r="Q84" s="92">
        <f t="shared" si="17"/>
        <v>1.912464850212629E-2</v>
      </c>
      <c r="R84" s="92">
        <f t="shared" si="17"/>
        <v>1.8207885458030974E-2</v>
      </c>
      <c r="S84" s="136">
        <f t="shared" si="17"/>
        <v>1.7248029181812931E-2</v>
      </c>
      <c r="T84" s="136">
        <f t="shared" si="15"/>
        <v>1.624484507567726E-2</v>
      </c>
      <c r="U84" s="136">
        <f t="shared" si="15"/>
        <v>1.5202743558364982E-2</v>
      </c>
      <c r="V84" s="136">
        <f t="shared" si="15"/>
        <v>1.4130679298010485E-2</v>
      </c>
      <c r="W84" s="136">
        <f t="shared" si="15"/>
        <v>1.3040583530447659E-2</v>
      </c>
      <c r="X84" s="141">
        <f t="shared" si="15"/>
        <v>1.1946259304407078E-2</v>
      </c>
      <c r="Y84" s="141">
        <f t="shared" si="15"/>
        <v>1.0861898289470763E-2</v>
      </c>
      <c r="Z84" s="141">
        <f t="shared" si="15"/>
        <v>9.802256765960686E-3</v>
      </c>
      <c r="AA84" s="141">
        <f t="shared" si="15"/>
        <v>8.780161177633047E-3</v>
      </c>
      <c r="AB84" s="141">
        <f t="shared" si="15"/>
        <v>7.8064499125654833E-3</v>
      </c>
      <c r="AC84" s="141">
        <f t="shared" si="15"/>
        <v>6.8908505902263717E-3</v>
      </c>
      <c r="AD84" s="141">
        <f t="shared" si="15"/>
        <v>6.0402853644762168E-3</v>
      </c>
      <c r="AE84" s="141">
        <f t="shared" si="15"/>
        <v>5.2601888125578767E-3</v>
      </c>
      <c r="AF84" s="141">
        <f t="shared" si="15"/>
        <v>4.5531774845300015E-3</v>
      </c>
      <c r="AG84" s="141">
        <f t="shared" si="15"/>
        <v>3.9192836929168333E-3</v>
      </c>
      <c r="AH84" s="141">
        <f t="shared" si="15"/>
        <v>3.3566160407086194E-3</v>
      </c>
      <c r="AI84" s="141">
        <f t="shared" si="15"/>
        <v>2.8617274739136393E-3</v>
      </c>
      <c r="AJ84" s="141">
        <f t="shared" si="15"/>
        <v>2.4300773673267442E-3</v>
      </c>
      <c r="AK84" s="141">
        <f t="shared" si="15"/>
        <v>2.0563840603081904E-3</v>
      </c>
      <c r="AL84" s="141">
        <f t="shared" si="15"/>
        <v>1.7349449972906784E-3</v>
      </c>
      <c r="AM84" s="141">
        <f t="shared" si="15"/>
        <v>1.4599794303423296E-3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1.4996246089338389E-2</v>
      </c>
      <c r="F85" s="138">
        <f t="shared" si="24"/>
        <v>8.6660004087676396E-3</v>
      </c>
      <c r="G85" s="138">
        <f t="shared" si="17"/>
        <v>6.9763481079636079E-3</v>
      </c>
      <c r="H85" s="138">
        <f t="shared" si="17"/>
        <v>6.2877280668700748E-3</v>
      </c>
      <c r="I85" s="138">
        <f t="shared" si="17"/>
        <v>5.2694162153383963E-3</v>
      </c>
      <c r="J85" s="137">
        <f t="shared" si="17"/>
        <v>4.2657191125338497E-3</v>
      </c>
      <c r="K85" s="94">
        <f t="shared" si="17"/>
        <v>3.6829986275473446E-3</v>
      </c>
      <c r="L85" s="94">
        <f t="shared" si="17"/>
        <v>3.4056367955244212E-3</v>
      </c>
      <c r="M85" s="94">
        <f t="shared" si="17"/>
        <v>3.1464042975745737E-3</v>
      </c>
      <c r="N85" s="138">
        <f t="shared" si="17"/>
        <v>2.9260514510793009E-3</v>
      </c>
      <c r="O85" s="137">
        <f t="shared" si="17"/>
        <v>2.7474982854820023E-3</v>
      </c>
      <c r="P85" s="94">
        <f t="shared" si="17"/>
        <v>2.596890326833517E-3</v>
      </c>
      <c r="Q85" s="94">
        <f t="shared" si="17"/>
        <v>2.4520537765139517E-3</v>
      </c>
      <c r="R85" s="94">
        <f t="shared" si="17"/>
        <v>2.3095514552030271E-3</v>
      </c>
      <c r="S85" s="138">
        <f t="shared" si="17"/>
        <v>2.1667395112000801E-3</v>
      </c>
      <c r="T85" s="138">
        <f t="shared" si="15"/>
        <v>2.022526243799695E-3</v>
      </c>
      <c r="U85" s="138">
        <f t="shared" si="15"/>
        <v>1.8768856898599431E-3</v>
      </c>
      <c r="V85" s="138">
        <f t="shared" si="15"/>
        <v>1.7307510816915984E-3</v>
      </c>
      <c r="W85" s="138">
        <f t="shared" si="15"/>
        <v>1.5855178228432604E-3</v>
      </c>
      <c r="X85" s="142">
        <f t="shared" si="15"/>
        <v>1.4427726156567842E-3</v>
      </c>
      <c r="Y85" s="142">
        <f t="shared" si="15"/>
        <v>1.3039937368833508E-3</v>
      </c>
      <c r="Z85" s="142">
        <f t="shared" si="15"/>
        <v>1.1707144589691784E-3</v>
      </c>
      <c r="AA85" s="142">
        <f t="shared" si="15"/>
        <v>1.0440317361865134E-3</v>
      </c>
      <c r="AB85" s="142">
        <f t="shared" si="15"/>
        <v>9.2474551289499322E-4</v>
      </c>
      <c r="AC85" s="142">
        <f t="shared" si="15"/>
        <v>8.1365496707390156E-4</v>
      </c>
      <c r="AD85" s="142">
        <f t="shared" si="15"/>
        <v>7.1113725395870002E-4</v>
      </c>
      <c r="AE85" s="142">
        <f t="shared" si="15"/>
        <v>6.1774565987757224E-4</v>
      </c>
      <c r="AF85" s="142">
        <f t="shared" si="15"/>
        <v>5.3359102642885784E-4</v>
      </c>
      <c r="AG85" s="142">
        <f t="shared" si="15"/>
        <v>4.5849380850701473E-4</v>
      </c>
      <c r="AH85" s="142">
        <f t="shared" si="15"/>
        <v>3.9209258529486788E-4</v>
      </c>
      <c r="AI85" s="142">
        <f t="shared" si="15"/>
        <v>3.3386832224247459E-4</v>
      </c>
      <c r="AJ85" s="142">
        <f t="shared" si="15"/>
        <v>2.8322551423089307E-4</v>
      </c>
      <c r="AK85" s="142">
        <f t="shared" si="15"/>
        <v>2.3948591437585685E-4</v>
      </c>
      <c r="AL85" s="142">
        <f t="shared" si="15"/>
        <v>2.019345947914229E-4</v>
      </c>
      <c r="AM85" s="142">
        <f t="shared" si="15"/>
        <v>1.6986055582301042E-4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33963.92974</v>
      </c>
      <c r="G87" s="125">
        <f t="shared" si="25"/>
        <v>34255.391009999999</v>
      </c>
      <c r="H87" s="125">
        <f t="shared" si="25"/>
        <v>34333.114009999998</v>
      </c>
      <c r="I87" s="125">
        <f t="shared" si="25"/>
        <v>34515.398090000002</v>
      </c>
      <c r="J87" s="124">
        <f t="shared" si="25"/>
        <v>34701.329299999998</v>
      </c>
      <c r="K87" s="75">
        <f t="shared" si="25"/>
        <v>34815.253689999998</v>
      </c>
      <c r="L87" s="75">
        <f t="shared" si="25"/>
        <v>34929.611969999998</v>
      </c>
      <c r="M87" s="75">
        <f t="shared" si="25"/>
        <v>35007.018949999998</v>
      </c>
      <c r="N87" s="125">
        <f t="shared" si="25"/>
        <v>35064.411169999999</v>
      </c>
      <c r="O87" s="124">
        <f t="shared" si="25"/>
        <v>35151.23588</v>
      </c>
      <c r="P87" s="75">
        <f t="shared" si="25"/>
        <v>35270.160629999998</v>
      </c>
      <c r="Q87" s="75">
        <f t="shared" si="25"/>
        <v>35420.287700000001</v>
      </c>
      <c r="R87" s="75">
        <f t="shared" si="25"/>
        <v>35593.223879999998</v>
      </c>
      <c r="S87" s="125">
        <f t="shared" si="25"/>
        <v>35781.897969999998</v>
      </c>
      <c r="T87" s="125">
        <f t="shared" si="25"/>
        <v>35978.056340000003</v>
      </c>
      <c r="U87" s="125">
        <f t="shared" si="25"/>
        <v>36176.582880000002</v>
      </c>
      <c r="V87" s="125">
        <f t="shared" si="25"/>
        <v>36374.220090000003</v>
      </c>
      <c r="W87" s="125">
        <f t="shared" si="25"/>
        <v>36569.768759999999</v>
      </c>
      <c r="X87" s="129">
        <f t="shared" si="25"/>
        <v>36764.194790000001</v>
      </c>
      <c r="Y87" s="129">
        <f t="shared" si="25"/>
        <v>36958.408510000001</v>
      </c>
      <c r="Z87" s="129">
        <f t="shared" si="25"/>
        <v>37154.413540000001</v>
      </c>
      <c r="AA87" s="129">
        <f t="shared" si="25"/>
        <v>37353.610480000003</v>
      </c>
      <c r="AB87" s="129">
        <f t="shared" si="25"/>
        <v>37557.747499999998</v>
      </c>
      <c r="AC87" s="129">
        <f t="shared" si="25"/>
        <v>37767.645429999997</v>
      </c>
      <c r="AD87" s="129">
        <f t="shared" si="25"/>
        <v>37984.623220000001</v>
      </c>
      <c r="AE87" s="129">
        <f t="shared" si="25"/>
        <v>38208.96327</v>
      </c>
      <c r="AF87" s="129">
        <f t="shared" si="25"/>
        <v>38439.676899999999</v>
      </c>
      <c r="AG87" s="129">
        <f t="shared" si="25"/>
        <v>38676.087699999996</v>
      </c>
      <c r="AH87" s="129">
        <f t="shared" si="25"/>
        <v>38916.674619999998</v>
      </c>
      <c r="AI87" s="129">
        <f t="shared" si="25"/>
        <v>39158.411789999998</v>
      </c>
      <c r="AJ87" s="129">
        <f t="shared" si="25"/>
        <v>39401.228920000001</v>
      </c>
      <c r="AK87" s="129">
        <f t="shared" si="25"/>
        <v>39644.841910000003</v>
      </c>
      <c r="AL87" s="129">
        <f t="shared" si="25"/>
        <v>39888.968200000003</v>
      </c>
      <c r="AM87" s="129">
        <f t="shared" si="25"/>
        <v>40135.246070000001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0.99758765959571793</v>
      </c>
      <c r="G89" s="136">
        <f t="shared" si="26"/>
        <v>0.99508202490081576</v>
      </c>
      <c r="H89" s="136">
        <f t="shared" si="26"/>
        <v>0.99392077893257202</v>
      </c>
      <c r="I89" s="136">
        <f t="shared" si="26"/>
        <v>0.99154329035293465</v>
      </c>
      <c r="J89" s="135">
        <f t="shared" si="26"/>
        <v>0.98712471484485764</v>
      </c>
      <c r="K89" s="92">
        <f t="shared" si="26"/>
        <v>0.97940425635312955</v>
      </c>
      <c r="L89" s="92">
        <f t="shared" si="26"/>
        <v>0.97097070557580545</v>
      </c>
      <c r="M89" s="92">
        <f t="shared" si="26"/>
        <v>0.96182005123289716</v>
      </c>
      <c r="N89" s="136">
        <f t="shared" si="26"/>
        <v>0.95178884705052935</v>
      </c>
      <c r="O89" s="135">
        <f t="shared" si="26"/>
        <v>0.94058289708134146</v>
      </c>
      <c r="P89" s="92">
        <f t="shared" si="26"/>
        <v>0.92805801633231755</v>
      </c>
      <c r="Q89" s="92">
        <f t="shared" si="26"/>
        <v>0.91408659083251875</v>
      </c>
      <c r="R89" s="92">
        <f t="shared" si="26"/>
        <v>0.89858652472252543</v>
      </c>
      <c r="S89" s="136">
        <f t="shared" si="26"/>
        <v>0.88149090544176079</v>
      </c>
      <c r="T89" s="136">
        <f t="shared" si="26"/>
        <v>0.86276744820951601</v>
      </c>
      <c r="U89" s="136">
        <f t="shared" si="26"/>
        <v>0.84239979854061886</v>
      </c>
      <c r="V89" s="136">
        <f t="shared" si="26"/>
        <v>0.82039760622122526</v>
      </c>
      <c r="W89" s="136">
        <f t="shared" si="26"/>
        <v>0.79679720649127783</v>
      </c>
      <c r="X89" s="141">
        <f t="shared" si="26"/>
        <v>0.771661179363477</v>
      </c>
      <c r="Y89" s="141">
        <f t="shared" si="26"/>
        <v>0.74509472404768318</v>
      </c>
      <c r="Z89" s="141">
        <f t="shared" si="26"/>
        <v>0.71723476650521223</v>
      </c>
      <c r="AA89" s="141">
        <f t="shared" si="26"/>
        <v>0.68826009934876853</v>
      </c>
      <c r="AB89" s="141">
        <f t="shared" si="26"/>
        <v>0.65837708504749926</v>
      </c>
      <c r="AC89" s="141">
        <f t="shared" si="26"/>
        <v>0.6278230196782485</v>
      </c>
      <c r="AD89" s="141">
        <f t="shared" si="26"/>
        <v>0.59684363771872639</v>
      </c>
      <c r="AE89" s="141">
        <f t="shared" si="26"/>
        <v>0.56569746415943511</v>
      </c>
      <c r="AF89" s="141">
        <f t="shared" si="26"/>
        <v>0.5346475276955307</v>
      </c>
      <c r="AG89" s="141">
        <f t="shared" si="26"/>
        <v>0.5039374212609411</v>
      </c>
      <c r="AH89" s="141">
        <f t="shared" si="26"/>
        <v>0.47379480184373474</v>
      </c>
      <c r="AI89" s="141">
        <f t="shared" si="26"/>
        <v>0.44443059241856958</v>
      </c>
      <c r="AJ89" s="141">
        <f t="shared" si="26"/>
        <v>0.41599799268392967</v>
      </c>
      <c r="AK89" s="141">
        <f t="shared" si="26"/>
        <v>0.38862181226440407</v>
      </c>
      <c r="AL89" s="141">
        <f t="shared" si="26"/>
        <v>0.36239731289915889</v>
      </c>
      <c r="AM89" s="141">
        <f t="shared" si="26"/>
        <v>0.33737900688047284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2.4123406021390502E-3</v>
      </c>
      <c r="G90" s="136">
        <f t="shared" si="26"/>
        <v>4.9179749794950591E-3</v>
      </c>
      <c r="H90" s="136">
        <f t="shared" si="26"/>
        <v>6.0792211781083363E-3</v>
      </c>
      <c r="I90" s="136">
        <f t="shared" si="26"/>
        <v>8.4567097919281166E-3</v>
      </c>
      <c r="J90" s="135">
        <f t="shared" si="26"/>
        <v>1.2875285235831009E-2</v>
      </c>
      <c r="K90" s="92">
        <f t="shared" si="26"/>
        <v>2.0595743488893706E-2</v>
      </c>
      <c r="L90" s="92">
        <f t="shared" si="26"/>
        <v>2.9029294481452552E-2</v>
      </c>
      <c r="M90" s="92">
        <f t="shared" si="26"/>
        <v>3.8179948595708696E-2</v>
      </c>
      <c r="N90" s="136">
        <f t="shared" si="26"/>
        <v>4.8211152863913899E-2</v>
      </c>
      <c r="O90" s="135">
        <f t="shared" si="26"/>
        <v>5.9417103004003963E-2</v>
      </c>
      <c r="P90" s="92">
        <f t="shared" si="26"/>
        <v>7.1941983894503181E-2</v>
      </c>
      <c r="Q90" s="92">
        <f t="shared" si="26"/>
        <v>8.5913408969854305E-2</v>
      </c>
      <c r="R90" s="92">
        <f t="shared" si="26"/>
        <v>0.10141347522128417</v>
      </c>
      <c r="S90" s="136">
        <f t="shared" si="26"/>
        <v>0.11850909475386892</v>
      </c>
      <c r="T90" s="136">
        <f t="shared" si="26"/>
        <v>0.1372325517070998</v>
      </c>
      <c r="U90" s="136">
        <f t="shared" si="26"/>
        <v>0.15760020156994994</v>
      </c>
      <c r="V90" s="136">
        <f t="shared" si="26"/>
        <v>0.17960239386125074</v>
      </c>
      <c r="W90" s="136">
        <f t="shared" si="26"/>
        <v>0.20320279359075719</v>
      </c>
      <c r="X90" s="141">
        <f t="shared" si="26"/>
        <v>0.22833882052772111</v>
      </c>
      <c r="Y90" s="141">
        <f t="shared" si="26"/>
        <v>0.25490527611466135</v>
      </c>
      <c r="Z90" s="141">
        <f t="shared" si="26"/>
        <v>0.28276523349478766</v>
      </c>
      <c r="AA90" s="141">
        <f t="shared" si="26"/>
        <v>0.31173990065123147</v>
      </c>
      <c r="AB90" s="141">
        <f t="shared" si="26"/>
        <v>0.34162291495250086</v>
      </c>
      <c r="AC90" s="141">
        <f t="shared" si="26"/>
        <v>0.37217698032175156</v>
      </c>
      <c r="AD90" s="141">
        <f t="shared" si="26"/>
        <v>0.40315636228127366</v>
      </c>
      <c r="AE90" s="141">
        <f t="shared" si="26"/>
        <v>0.43430253584056489</v>
      </c>
      <c r="AF90" s="141">
        <f t="shared" si="26"/>
        <v>0.46535247230446936</v>
      </c>
      <c r="AG90" s="141">
        <f t="shared" si="26"/>
        <v>0.49606257873905901</v>
      </c>
      <c r="AH90" s="141">
        <f t="shared" si="26"/>
        <v>0.52620519815626532</v>
      </c>
      <c r="AI90" s="141">
        <f t="shared" si="26"/>
        <v>0.55556940758143036</v>
      </c>
      <c r="AJ90" s="141">
        <f t="shared" si="26"/>
        <v>0.58400200731607022</v>
      </c>
      <c r="AK90" s="141">
        <f t="shared" si="26"/>
        <v>0.61137818773559582</v>
      </c>
      <c r="AL90" s="141">
        <f t="shared" si="26"/>
        <v>0.63760268710084111</v>
      </c>
      <c r="AM90" s="141">
        <f t="shared" si="26"/>
        <v>0.66262099311952716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1.8030602050114832E-5</v>
      </c>
      <c r="G91" s="136">
        <f t="shared" si="26"/>
        <v>2.356634888401468E-5</v>
      </c>
      <c r="H91" s="136">
        <f t="shared" si="26"/>
        <v>2.6079918231104842E-5</v>
      </c>
      <c r="I91" s="136">
        <f t="shared" si="26"/>
        <v>2.994023561036088E-5</v>
      </c>
      <c r="J91" s="135">
        <f t="shared" si="26"/>
        <v>3.2994027782099981E-5</v>
      </c>
      <c r="K91" s="92">
        <f t="shared" si="26"/>
        <v>3.6237318625725629E-5</v>
      </c>
      <c r="L91" s="92">
        <f t="shared" si="26"/>
        <v>3.965600431489706E-5</v>
      </c>
      <c r="M91" s="92">
        <f t="shared" si="26"/>
        <v>4.3205757198586029E-5</v>
      </c>
      <c r="N91" s="136">
        <f t="shared" si="26"/>
        <v>4.684334044671767E-5</v>
      </c>
      <c r="O91" s="135">
        <f t="shared" si="26"/>
        <v>5.0398713690973643E-5</v>
      </c>
      <c r="P91" s="92">
        <f t="shared" si="26"/>
        <v>5.3749579705273941E-5</v>
      </c>
      <c r="Q91" s="92">
        <f t="shared" si="26"/>
        <v>5.6840177924359441E-5</v>
      </c>
      <c r="R91" s="92">
        <f t="shared" si="26"/>
        <v>5.962039772386025E-5</v>
      </c>
      <c r="S91" s="136">
        <f t="shared" si="26"/>
        <v>6.2056146626478134E-5</v>
      </c>
      <c r="T91" s="136">
        <f t="shared" si="26"/>
        <v>6.412311482860944E-5</v>
      </c>
      <c r="U91" s="136">
        <f t="shared" si="26"/>
        <v>6.5808030263581372E-5</v>
      </c>
      <c r="V91" s="136">
        <f t="shared" si="26"/>
        <v>6.7103375301537634E-5</v>
      </c>
      <c r="W91" s="136">
        <f t="shared" si="26"/>
        <v>6.8005501356087881E-5</v>
      </c>
      <c r="X91" s="141">
        <f t="shared" si="26"/>
        <v>6.8513563764631535E-5</v>
      </c>
      <c r="Y91" s="141">
        <f t="shared" si="26"/>
        <v>6.8630058821761737E-5</v>
      </c>
      <c r="Z91" s="141">
        <f t="shared" si="26"/>
        <v>6.8359955009533423E-5</v>
      </c>
      <c r="AA91" s="141">
        <f t="shared" si="26"/>
        <v>6.7714441696453632E-5</v>
      </c>
      <c r="AB91" s="141">
        <f t="shared" si="26"/>
        <v>6.6713657734665801E-5</v>
      </c>
      <c r="AC91" s="141">
        <f t="shared" si="26"/>
        <v>6.5384450629227384E-5</v>
      </c>
      <c r="AD91" s="141">
        <f t="shared" si="26"/>
        <v>6.3772259184199438E-5</v>
      </c>
      <c r="AE91" s="141">
        <f t="shared" si="26"/>
        <v>6.1912998876297444E-5</v>
      </c>
      <c r="AF91" s="141">
        <f t="shared" si="26"/>
        <v>5.9844490186128489E-5</v>
      </c>
      <c r="AG91" s="141">
        <f t="shared" si="26"/>
        <v>5.7606071231449826E-5</v>
      </c>
      <c r="AH91" s="141">
        <f t="shared" si="26"/>
        <v>5.5237717147992026E-5</v>
      </c>
      <c r="AI91" s="141">
        <f t="shared" si="26"/>
        <v>5.2781984240939518E-5</v>
      </c>
      <c r="AJ91" s="141">
        <f t="shared" si="26"/>
        <v>5.027284166749792E-5</v>
      </c>
      <c r="AK91" s="141">
        <f t="shared" si="26"/>
        <v>4.7740325697265463E-5</v>
      </c>
      <c r="AL91" s="141">
        <f t="shared" si="26"/>
        <v>4.5210676670247886E-5</v>
      </c>
      <c r="AM91" s="141">
        <f t="shared" si="26"/>
        <v>4.2705255326219557E-5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34515.398090000002</v>
      </c>
      <c r="J92" s="83">
        <f t="shared" si="27"/>
        <v>34701.329299999998</v>
      </c>
      <c r="K92" s="83">
        <f t="shared" si="27"/>
        <v>34815.253689999998</v>
      </c>
      <c r="L92" s="83">
        <f t="shared" si="27"/>
        <v>34929.611969999998</v>
      </c>
      <c r="M92" s="83">
        <f t="shared" si="27"/>
        <v>35007.018949999998</v>
      </c>
      <c r="N92" s="83">
        <f t="shared" si="27"/>
        <v>35064.411169999999</v>
      </c>
      <c r="O92" s="83">
        <f t="shared" si="27"/>
        <v>35151.23588</v>
      </c>
      <c r="P92" s="83">
        <f t="shared" si="27"/>
        <v>35270.160629999998</v>
      </c>
      <c r="Q92" s="83">
        <f t="shared" si="27"/>
        <v>35420.287700000001</v>
      </c>
      <c r="R92" s="83">
        <f t="shared" si="27"/>
        <v>35593.223879999998</v>
      </c>
      <c r="S92" s="83">
        <f t="shared" si="27"/>
        <v>35781.897969999998</v>
      </c>
      <c r="T92" s="83">
        <f t="shared" si="27"/>
        <v>35978.056340000003</v>
      </c>
      <c r="U92" s="83">
        <f t="shared" si="27"/>
        <v>36176.582880000002</v>
      </c>
      <c r="V92" s="83">
        <f t="shared" si="27"/>
        <v>36374.220090000003</v>
      </c>
      <c r="W92" s="83">
        <f t="shared" si="27"/>
        <v>36569.768759999999</v>
      </c>
      <c r="X92" s="83">
        <f t="shared" si="27"/>
        <v>36764.194790000001</v>
      </c>
      <c r="Y92" s="83">
        <f t="shared" si="27"/>
        <v>36958.408510000001</v>
      </c>
      <c r="Z92" s="83">
        <f t="shared" si="27"/>
        <v>37154.413540000001</v>
      </c>
      <c r="AA92" s="83">
        <f t="shared" si="27"/>
        <v>37353.610480000003</v>
      </c>
      <c r="AB92" s="83">
        <f t="shared" si="27"/>
        <v>37557.747499999998</v>
      </c>
      <c r="AC92" s="83">
        <f t="shared" si="27"/>
        <v>37767.645429999997</v>
      </c>
      <c r="AD92" s="83">
        <f t="shared" si="27"/>
        <v>37984.623220000001</v>
      </c>
      <c r="AE92" s="83">
        <f t="shared" si="27"/>
        <v>38208.96327</v>
      </c>
      <c r="AF92" s="83">
        <f t="shared" si="27"/>
        <v>38439.676899999999</v>
      </c>
      <c r="AG92" s="83">
        <f t="shared" si="27"/>
        <v>38676.087699999996</v>
      </c>
      <c r="AH92" s="83">
        <f t="shared" si="27"/>
        <v>38916.674619999998</v>
      </c>
      <c r="AI92" s="83">
        <f t="shared" si="27"/>
        <v>39158.411789999998</v>
      </c>
      <c r="AJ92" s="83">
        <f t="shared" si="27"/>
        <v>39401.228920000001</v>
      </c>
      <c r="AK92" s="83">
        <f t="shared" si="27"/>
        <v>39644.841910000003</v>
      </c>
      <c r="AL92" s="83">
        <f t="shared" si="27"/>
        <v>39888.968200000003</v>
      </c>
      <c r="AM92" s="83">
        <f t="shared" si="27"/>
        <v>40135.246070000001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2.4123406021390502E-3</v>
      </c>
      <c r="G93" s="153">
        <f t="shared" si="28"/>
        <v>4.9179749794950591E-3</v>
      </c>
      <c r="H93" s="153">
        <f t="shared" si="28"/>
        <v>6.0792211781083363E-3</v>
      </c>
      <c r="I93" s="153">
        <f t="shared" si="28"/>
        <v>8.4567097919281166E-3</v>
      </c>
      <c r="J93" s="152">
        <f t="shared" si="28"/>
        <v>1.2875285235831009E-2</v>
      </c>
      <c r="K93" s="95">
        <f t="shared" si="28"/>
        <v>2.0595743488893706E-2</v>
      </c>
      <c r="L93" s="95">
        <f t="shared" si="28"/>
        <v>2.9029294481452552E-2</v>
      </c>
      <c r="M93" s="95">
        <f t="shared" si="28"/>
        <v>3.8179948595708696E-2</v>
      </c>
      <c r="N93" s="153">
        <f t="shared" si="28"/>
        <v>4.8211152863913899E-2</v>
      </c>
      <c r="O93" s="152">
        <f t="shared" si="28"/>
        <v>5.9417103004003963E-2</v>
      </c>
      <c r="P93" s="95">
        <f t="shared" si="28"/>
        <v>7.1941983894503181E-2</v>
      </c>
      <c r="Q93" s="95">
        <f t="shared" si="28"/>
        <v>8.5913408969854305E-2</v>
      </c>
      <c r="R93" s="95">
        <f t="shared" si="28"/>
        <v>0.10141347522128417</v>
      </c>
      <c r="S93" s="153">
        <f t="shared" si="28"/>
        <v>0.11850909475386892</v>
      </c>
      <c r="T93" s="153">
        <f t="shared" si="28"/>
        <v>0.1372325517070998</v>
      </c>
      <c r="U93" s="153">
        <f t="shared" si="28"/>
        <v>0.15760020156994994</v>
      </c>
      <c r="V93" s="153">
        <f t="shared" si="28"/>
        <v>0.17960239386125074</v>
      </c>
      <c r="W93" s="153">
        <f t="shared" si="28"/>
        <v>0.20320279359075719</v>
      </c>
      <c r="X93" s="145">
        <f t="shared" si="28"/>
        <v>0.22833882052772111</v>
      </c>
      <c r="Y93" s="145">
        <f t="shared" si="28"/>
        <v>0.25490527611466135</v>
      </c>
      <c r="Z93" s="145">
        <f t="shared" si="28"/>
        <v>0.28276523349478766</v>
      </c>
      <c r="AA93" s="145">
        <f t="shared" si="28"/>
        <v>0.31173990065123147</v>
      </c>
      <c r="AB93" s="145">
        <f t="shared" si="28"/>
        <v>0.34162291495250086</v>
      </c>
      <c r="AC93" s="145">
        <f t="shared" si="28"/>
        <v>0.37217698032175156</v>
      </c>
      <c r="AD93" s="145">
        <f t="shared" si="28"/>
        <v>0.40315636228127366</v>
      </c>
      <c r="AE93" s="145">
        <f t="shared" si="28"/>
        <v>0.43430253584056489</v>
      </c>
      <c r="AF93" s="145">
        <f t="shared" si="28"/>
        <v>0.46535247230446936</v>
      </c>
      <c r="AG93" s="145">
        <f t="shared" si="28"/>
        <v>0.49606257873905901</v>
      </c>
      <c r="AH93" s="145">
        <f t="shared" si="28"/>
        <v>0.52620519815626532</v>
      </c>
      <c r="AI93" s="145">
        <f t="shared" si="28"/>
        <v>0.55556940758143036</v>
      </c>
      <c r="AJ93" s="145">
        <f t="shared" si="28"/>
        <v>0.58400200731607022</v>
      </c>
      <c r="AK93" s="145">
        <f t="shared" si="28"/>
        <v>0.61137818773559582</v>
      </c>
      <c r="AL93" s="145">
        <f t="shared" si="28"/>
        <v>0.63760268710084111</v>
      </c>
      <c r="AM93" s="145">
        <f t="shared" si="28"/>
        <v>0.66262099311952716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4.1399284910898532E-5</v>
      </c>
      <c r="G94" s="136">
        <f t="shared" si="28"/>
        <v>1.1197979497242352E-4</v>
      </c>
      <c r="H94" s="136">
        <f t="shared" si="28"/>
        <v>1.5042004443569551E-4</v>
      </c>
      <c r="I94" s="136">
        <f t="shared" si="28"/>
        <v>2.3280868046334622E-4</v>
      </c>
      <c r="J94" s="135">
        <f t="shared" si="28"/>
        <v>3.9555656388068111E-4</v>
      </c>
      <c r="K94" s="92">
        <f t="shared" si="28"/>
        <v>6.9984764629184586E-4</v>
      </c>
      <c r="L94" s="92">
        <f t="shared" si="28"/>
        <v>1.0606544304534397E-3</v>
      </c>
      <c r="M94" s="92">
        <f t="shared" si="28"/>
        <v>1.4848549190733078E-3</v>
      </c>
      <c r="N94" s="136">
        <f t="shared" si="28"/>
        <v>1.9871994382616638E-3</v>
      </c>
      <c r="O94" s="135">
        <f t="shared" si="28"/>
        <v>2.5900642842490011E-3</v>
      </c>
      <c r="P94" s="92">
        <f t="shared" si="28"/>
        <v>3.3098395758567887E-3</v>
      </c>
      <c r="Q94" s="92">
        <f t="shared" si="28"/>
        <v>4.1627742001655163E-3</v>
      </c>
      <c r="R94" s="92">
        <f t="shared" si="28"/>
        <v>5.1631191745814967E-3</v>
      </c>
      <c r="S94" s="136">
        <f t="shared" si="28"/>
        <v>6.3247892828307683E-3</v>
      </c>
      <c r="T94" s="136">
        <f t="shared" si="28"/>
        <v>7.66006332014099E-3</v>
      </c>
      <c r="U94" s="136">
        <f t="shared" si="28"/>
        <v>9.1808410042955382E-3</v>
      </c>
      <c r="V94" s="136">
        <f t="shared" si="28"/>
        <v>1.0897847528254729E-2</v>
      </c>
      <c r="W94" s="136">
        <f t="shared" si="28"/>
        <v>1.2820375487657309E-2</v>
      </c>
      <c r="X94" s="141">
        <f t="shared" si="28"/>
        <v>1.4956119249742448E-2</v>
      </c>
      <c r="Y94" s="141">
        <f t="shared" si="28"/>
        <v>1.7309282612288545E-2</v>
      </c>
      <c r="Z94" s="141">
        <f t="shared" si="28"/>
        <v>1.9880976700244801E-2</v>
      </c>
      <c r="AA94" s="141">
        <f t="shared" si="28"/>
        <v>2.2668089831727561E-2</v>
      </c>
      <c r="AB94" s="141">
        <f t="shared" si="28"/>
        <v>2.5663932662628397E-2</v>
      </c>
      <c r="AC94" s="141">
        <f t="shared" si="28"/>
        <v>2.8857436347733689E-2</v>
      </c>
      <c r="AD94" s="141">
        <f t="shared" si="28"/>
        <v>3.2235085442556086E-2</v>
      </c>
      <c r="AE94" s="141">
        <f t="shared" si="28"/>
        <v>3.5780036253257916E-2</v>
      </c>
      <c r="AF94" s="141">
        <f t="shared" si="28"/>
        <v>3.9472762868097887E-2</v>
      </c>
      <c r="AG94" s="141">
        <f t="shared" si="28"/>
        <v>4.3293688570263535E-2</v>
      </c>
      <c r="AH94" s="141">
        <f t="shared" si="28"/>
        <v>4.7222590057978596E-2</v>
      </c>
      <c r="AI94" s="141">
        <f t="shared" si="28"/>
        <v>5.1238813048908899E-2</v>
      </c>
      <c r="AJ94" s="141">
        <f t="shared" si="28"/>
        <v>5.5326633020156057E-2</v>
      </c>
      <c r="AK94" s="141">
        <f t="shared" si="28"/>
        <v>5.9471795053501829E-2</v>
      </c>
      <c r="AL94" s="141">
        <f t="shared" si="28"/>
        <v>6.3661949796936582E-2</v>
      </c>
      <c r="AM94" s="141">
        <f t="shared" si="28"/>
        <v>6.788915621067225E-2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3.6438592161567698E-5</v>
      </c>
      <c r="G95" s="136">
        <f t="shared" si="28"/>
        <v>8.9577526325833638E-5</v>
      </c>
      <c r="H95" s="136">
        <f t="shared" si="28"/>
        <v>1.1724291320698646E-4</v>
      </c>
      <c r="I95" s="136">
        <f t="shared" si="28"/>
        <v>1.7574373357024777E-4</v>
      </c>
      <c r="J95" s="135">
        <f t="shared" si="28"/>
        <v>2.8934355693399904E-4</v>
      </c>
      <c r="K95" s="92">
        <f t="shared" si="28"/>
        <v>4.9782826672259135E-4</v>
      </c>
      <c r="L95" s="92">
        <f t="shared" si="28"/>
        <v>7.3969884527177012E-4</v>
      </c>
      <c r="M95" s="92">
        <f t="shared" si="28"/>
        <v>1.0181000361928847E-3</v>
      </c>
      <c r="N95" s="136">
        <f t="shared" si="28"/>
        <v>1.3411403508818713E-3</v>
      </c>
      <c r="O95" s="135">
        <f t="shared" si="28"/>
        <v>1.7215283043413721E-3</v>
      </c>
      <c r="P95" s="92">
        <f t="shared" si="28"/>
        <v>2.1677318031539687E-3</v>
      </c>
      <c r="Q95" s="92">
        <f t="shared" si="28"/>
        <v>2.6878714692088737E-3</v>
      </c>
      <c r="R95" s="92">
        <f t="shared" si="28"/>
        <v>3.2885982032600306E-3</v>
      </c>
      <c r="S95" s="136">
        <f t="shared" si="28"/>
        <v>3.9761320408236581E-3</v>
      </c>
      <c r="T95" s="136">
        <f t="shared" si="28"/>
        <v>4.7554817576340482E-3</v>
      </c>
      <c r="U95" s="136">
        <f t="shared" si="28"/>
        <v>5.6311790026089938E-3</v>
      </c>
      <c r="V95" s="136">
        <f t="shared" si="28"/>
        <v>6.6068111510126397E-3</v>
      </c>
      <c r="W95" s="136">
        <f t="shared" si="28"/>
        <v>7.6848913222387029E-3</v>
      </c>
      <c r="X95" s="141">
        <f t="shared" si="28"/>
        <v>8.8667826063381604E-3</v>
      </c>
      <c r="Y95" s="141">
        <f t="shared" si="28"/>
        <v>1.0151720699728799E-2</v>
      </c>
      <c r="Z95" s="141">
        <f t="shared" si="28"/>
        <v>1.1537122283965405E-2</v>
      </c>
      <c r="AA95" s="141">
        <f t="shared" si="28"/>
        <v>1.3018010683608755E-2</v>
      </c>
      <c r="AB95" s="141">
        <f t="shared" si="28"/>
        <v>1.4587483642356349E-2</v>
      </c>
      <c r="AC95" s="141">
        <f t="shared" si="28"/>
        <v>1.6236383362488057E-2</v>
      </c>
      <c r="AD95" s="141">
        <f t="shared" si="28"/>
        <v>1.7954380972796179E-2</v>
      </c>
      <c r="AE95" s="141">
        <f t="shared" si="28"/>
        <v>1.972961461877424E-2</v>
      </c>
      <c r="AF95" s="141">
        <f t="shared" si="28"/>
        <v>2.1549086722422478E-2</v>
      </c>
      <c r="AG95" s="141">
        <f t="shared" si="28"/>
        <v>2.3400019283749844E-2</v>
      </c>
      <c r="AH95" s="141">
        <f t="shared" si="28"/>
        <v>2.5269614739760107E-2</v>
      </c>
      <c r="AI95" s="141">
        <f t="shared" si="28"/>
        <v>2.7145165914809949E-2</v>
      </c>
      <c r="AJ95" s="141">
        <f t="shared" si="28"/>
        <v>2.9016625657065927E-2</v>
      </c>
      <c r="AK95" s="141">
        <f t="shared" si="28"/>
        <v>3.0874921453306402E-2</v>
      </c>
      <c r="AL95" s="141">
        <f t="shared" si="28"/>
        <v>3.271213633447656E-2</v>
      </c>
      <c r="AM95" s="141">
        <f t="shared" si="28"/>
        <v>3.4522510827102545E-2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7.0863947029234427E-5</v>
      </c>
      <c r="G96" s="136">
        <f t="shared" si="28"/>
        <v>1.4583426837958609E-4</v>
      </c>
      <c r="H96" s="136">
        <f t="shared" si="28"/>
        <v>1.8064764979353531E-4</v>
      </c>
      <c r="I96" s="136">
        <f t="shared" si="28"/>
        <v>2.5182242848064454E-4</v>
      </c>
      <c r="J96" s="135">
        <f t="shared" si="28"/>
        <v>3.8387321173889439E-4</v>
      </c>
      <c r="K96" s="92">
        <f t="shared" si="28"/>
        <v>6.1399512812224469E-4</v>
      </c>
      <c r="L96" s="92">
        <f t="shared" si="28"/>
        <v>8.6433887544843518E-4</v>
      </c>
      <c r="M96" s="92">
        <f t="shared" si="28"/>
        <v>1.1343447883042322E-3</v>
      </c>
      <c r="N96" s="136">
        <f t="shared" si="28"/>
        <v>1.4279681979328103E-3</v>
      </c>
      <c r="O96" s="135">
        <f t="shared" si="28"/>
        <v>1.752755470400263E-3</v>
      </c>
      <c r="P96" s="92">
        <f t="shared" si="28"/>
        <v>2.1115831938302121E-3</v>
      </c>
      <c r="Q96" s="92">
        <f t="shared" si="28"/>
        <v>2.5066164064500244E-3</v>
      </c>
      <c r="R96" s="92">
        <f t="shared" si="28"/>
        <v>2.9384969356139145E-3</v>
      </c>
      <c r="S96" s="136">
        <f t="shared" si="28"/>
        <v>3.407217574154857E-3</v>
      </c>
      <c r="T96" s="136">
        <f t="shared" si="28"/>
        <v>3.9115799466781301E-3</v>
      </c>
      <c r="U96" s="136">
        <f t="shared" si="28"/>
        <v>4.4496974778951261E-3</v>
      </c>
      <c r="V96" s="136">
        <f t="shared" si="28"/>
        <v>5.0187194762750988E-3</v>
      </c>
      <c r="W96" s="136">
        <f t="shared" si="28"/>
        <v>5.6148299035621244E-3</v>
      </c>
      <c r="X96" s="141">
        <f t="shared" si="28"/>
        <v>6.2332781068370566E-3</v>
      </c>
      <c r="Y96" s="141">
        <f t="shared" si="28"/>
        <v>6.8680555206082385E-3</v>
      </c>
      <c r="Z96" s="141">
        <f t="shared" si="28"/>
        <v>7.5122647865107431E-3</v>
      </c>
      <c r="AA96" s="141">
        <f t="shared" si="28"/>
        <v>8.1579320040069125E-3</v>
      </c>
      <c r="AB96" s="141">
        <f t="shared" si="28"/>
        <v>8.7964852018881066E-3</v>
      </c>
      <c r="AC96" s="141">
        <f t="shared" si="28"/>
        <v>9.418801896435831E-3</v>
      </c>
      <c r="AD96" s="141">
        <f t="shared" si="28"/>
        <v>1.0015784455634254E-2</v>
      </c>
      <c r="AE96" s="141">
        <f t="shared" si="28"/>
        <v>1.0578395669723703E-2</v>
      </c>
      <c r="AF96" s="141">
        <f t="shared" si="28"/>
        <v>1.1097910617453707E-2</v>
      </c>
      <c r="AG96" s="141">
        <f t="shared" si="28"/>
        <v>1.156639947581875E-2</v>
      </c>
      <c r="AH96" s="141">
        <f t="shared" si="28"/>
        <v>1.1976743631134022E-2</v>
      </c>
      <c r="AI96" s="141">
        <f t="shared" si="28"/>
        <v>1.2322648379810605E-2</v>
      </c>
      <c r="AJ96" s="141">
        <f t="shared" si="28"/>
        <v>1.2599222788404335E-2</v>
      </c>
      <c r="AK96" s="141">
        <f t="shared" si="28"/>
        <v>1.280251069615124E-2</v>
      </c>
      <c r="AL96" s="141">
        <f t="shared" si="28"/>
        <v>1.2929456425498616E-2</v>
      </c>
      <c r="AM96" s="141">
        <f t="shared" si="28"/>
        <v>1.2977773647919235E-2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1.5701620869034338E-3</v>
      </c>
      <c r="G97" s="136">
        <f t="shared" si="28"/>
        <v>3.1855627094767177E-3</v>
      </c>
      <c r="H97" s="136">
        <f t="shared" si="28"/>
        <v>3.9309273682745687E-3</v>
      </c>
      <c r="I97" s="136">
        <f t="shared" si="28"/>
        <v>5.4548097086716809E-3</v>
      </c>
      <c r="J97" s="135">
        <f t="shared" si="28"/>
        <v>8.2813773246432961E-3</v>
      </c>
      <c r="K97" s="92">
        <f t="shared" si="28"/>
        <v>1.3208630196829108E-2</v>
      </c>
      <c r="L97" s="92">
        <f t="shared" si="28"/>
        <v>1.8574547437207045E-2</v>
      </c>
      <c r="M97" s="92">
        <f t="shared" si="28"/>
        <v>2.4377780088012894E-2</v>
      </c>
      <c r="N97" s="136">
        <f t="shared" si="28"/>
        <v>3.0717812821038738E-2</v>
      </c>
      <c r="O97" s="135">
        <f t="shared" si="28"/>
        <v>3.7776145440039079E-2</v>
      </c>
      <c r="P97" s="92">
        <f t="shared" si="28"/>
        <v>4.5638587782071013E-2</v>
      </c>
      <c r="Q97" s="92">
        <f t="shared" si="28"/>
        <v>5.4380085822961846E-2</v>
      </c>
      <c r="R97" s="92">
        <f t="shared" si="28"/>
        <v>6.4046666654462098E-2</v>
      </c>
      <c r="S97" s="136">
        <f t="shared" si="28"/>
        <v>7.4674528674813057E-2</v>
      </c>
      <c r="T97" s="136">
        <f t="shared" si="28"/>
        <v>8.6277944885779778E-2</v>
      </c>
      <c r="U97" s="136">
        <f t="shared" si="28"/>
        <v>9.8860898660973806E-2</v>
      </c>
      <c r="V97" s="136">
        <f t="shared" si="28"/>
        <v>0.11241088688315572</v>
      </c>
      <c r="W97" s="136">
        <f t="shared" si="28"/>
        <v>0.12689862458402923</v>
      </c>
      <c r="X97" s="141">
        <f t="shared" si="28"/>
        <v>0.14227843500662726</v>
      </c>
      <c r="Y97" s="141">
        <f t="shared" si="28"/>
        <v>0.15847852424206021</v>
      </c>
      <c r="Z97" s="141">
        <f t="shared" si="28"/>
        <v>0.17540795044399454</v>
      </c>
      <c r="AA97" s="141">
        <f t="shared" si="28"/>
        <v>0.19295057777236851</v>
      </c>
      <c r="AB97" s="141">
        <f t="shared" si="28"/>
        <v>0.21097415112554341</v>
      </c>
      <c r="AC97" s="141">
        <f t="shared" si="28"/>
        <v>0.22932853267363459</v>
      </c>
      <c r="AD97" s="141">
        <f t="shared" si="28"/>
        <v>0.24785945366552461</v>
      </c>
      <c r="AE97" s="141">
        <f t="shared" si="28"/>
        <v>0.26640613978637268</v>
      </c>
      <c r="AF97" s="141">
        <f t="shared" si="28"/>
        <v>0.28480641261581469</v>
      </c>
      <c r="AG97" s="141">
        <f t="shared" si="28"/>
        <v>0.3029109947953707</v>
      </c>
      <c r="AH97" s="141">
        <f t="shared" si="28"/>
        <v>0.32058153456894717</v>
      </c>
      <c r="AI97" s="141">
        <f t="shared" si="28"/>
        <v>0.33769100725829004</v>
      </c>
      <c r="AJ97" s="141">
        <f t="shared" si="28"/>
        <v>0.35414773149161966</v>
      </c>
      <c r="AK97" s="141">
        <f t="shared" si="28"/>
        <v>0.36987796655335431</v>
      </c>
      <c r="AL97" s="141">
        <f t="shared" si="28"/>
        <v>0.38482642902756253</v>
      </c>
      <c r="AM97" s="141">
        <f t="shared" si="28"/>
        <v>0.39896228123461958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6.010196151112401E-4</v>
      </c>
      <c r="G98" s="136">
        <f t="shared" si="28"/>
        <v>1.2052814585577839E-3</v>
      </c>
      <c r="H98" s="136">
        <f t="shared" si="28"/>
        <v>1.4812459317027737E-3</v>
      </c>
      <c r="I98" s="136">
        <f t="shared" si="28"/>
        <v>2.0436863534376228E-3</v>
      </c>
      <c r="J98" s="135">
        <f t="shared" si="28"/>
        <v>3.0823110485280461E-3</v>
      </c>
      <c r="K98" s="92">
        <f t="shared" si="28"/>
        <v>4.8833617302875961E-3</v>
      </c>
      <c r="L98" s="92">
        <f t="shared" si="28"/>
        <v>6.831348856807814E-3</v>
      </c>
      <c r="M98" s="92">
        <f t="shared" si="28"/>
        <v>8.9229131776729035E-3</v>
      </c>
      <c r="N98" s="136">
        <f t="shared" si="28"/>
        <v>1.1190947399559597E-2</v>
      </c>
      <c r="O98" s="135">
        <f t="shared" si="28"/>
        <v>1.3697334999647813E-2</v>
      </c>
      <c r="P98" s="92">
        <f t="shared" si="28"/>
        <v>1.6469193775259537E-2</v>
      </c>
      <c r="Q98" s="92">
        <f t="shared" si="28"/>
        <v>1.9529611553663354E-2</v>
      </c>
      <c r="R98" s="92">
        <f t="shared" si="28"/>
        <v>2.2891372086635501E-2</v>
      </c>
      <c r="S98" s="136">
        <f t="shared" si="28"/>
        <v>2.6563728858008367E-2</v>
      </c>
      <c r="T98" s="136">
        <f t="shared" si="28"/>
        <v>3.0548227803458932E-2</v>
      </c>
      <c r="U98" s="136">
        <f t="shared" si="28"/>
        <v>3.4842750106640258E-2</v>
      </c>
      <c r="V98" s="136">
        <f t="shared" si="28"/>
        <v>3.943943555216993E-2</v>
      </c>
      <c r="W98" s="136">
        <f t="shared" si="28"/>
        <v>4.4324683309810459E-2</v>
      </c>
      <c r="X98" s="141">
        <f t="shared" si="28"/>
        <v>4.9479380233693943E-2</v>
      </c>
      <c r="Y98" s="141">
        <f t="shared" si="28"/>
        <v>5.4875841243305738E-2</v>
      </c>
      <c r="Z98" s="141">
        <f t="shared" si="28"/>
        <v>6.0480336732560355E-2</v>
      </c>
      <c r="AA98" s="141">
        <f t="shared" si="28"/>
        <v>6.6251155917713037E-2</v>
      </c>
      <c r="AB98" s="141">
        <f t="shared" si="28"/>
        <v>7.2141833851990189E-2</v>
      </c>
      <c r="AC98" s="141">
        <f t="shared" si="28"/>
        <v>7.8100710950251062E-2</v>
      </c>
      <c r="AD98" s="141">
        <f t="shared" si="28"/>
        <v>8.4075508331447391E-2</v>
      </c>
      <c r="AE98" s="141">
        <f t="shared" si="28"/>
        <v>9.0012662675419394E-2</v>
      </c>
      <c r="AF98" s="141">
        <f t="shared" si="28"/>
        <v>9.5859015323825472E-2</v>
      </c>
      <c r="AG98" s="141">
        <f t="shared" si="28"/>
        <v>0.10156638738824662</v>
      </c>
      <c r="AH98" s="141">
        <f t="shared" si="28"/>
        <v>0.10709096906903194</v>
      </c>
      <c r="AI98" s="141">
        <f t="shared" si="28"/>
        <v>0.11239337605423348</v>
      </c>
      <c r="AJ98" s="141">
        <f t="shared" si="28"/>
        <v>0.11744611936840064</v>
      </c>
      <c r="AK98" s="141">
        <f t="shared" si="28"/>
        <v>0.12222803084952445</v>
      </c>
      <c r="AL98" s="141">
        <f t="shared" si="28"/>
        <v>0.1267243122372867</v>
      </c>
      <c r="AM98" s="141">
        <f t="shared" si="28"/>
        <v>0.13092813229137876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2.5991923159596082E-7</v>
      </c>
      <c r="G99" s="136">
        <f t="shared" si="28"/>
        <v>2.0210315211345767E-7</v>
      </c>
      <c r="H99" s="136">
        <f t="shared" si="28"/>
        <v>1.8595336555083431E-7</v>
      </c>
      <c r="I99" s="136">
        <f t="shared" si="28"/>
        <v>1.7057664769353382E-7</v>
      </c>
      <c r="J99" s="135">
        <f t="shared" si="28"/>
        <v>1.5645936825826442E-7</v>
      </c>
      <c r="K99" s="92">
        <f t="shared" si="28"/>
        <v>1.4381140963617663E-7</v>
      </c>
      <c r="L99" s="92">
        <f t="shared" si="28"/>
        <v>1.3218566739205608E-7</v>
      </c>
      <c r="M99" s="92">
        <f t="shared" si="28"/>
        <v>1.2162930428556244E-7</v>
      </c>
      <c r="N99" s="136">
        <f t="shared" si="28"/>
        <v>1.1198040260717144E-7</v>
      </c>
      <c r="O99" s="135">
        <f t="shared" si="28"/>
        <v>1.0301090415032088E-7</v>
      </c>
      <c r="P99" s="92">
        <f t="shared" si="28"/>
        <v>9.4674186631284422E-8</v>
      </c>
      <c r="Q99" s="92">
        <f t="shared" si="28"/>
        <v>8.6936501365571912E-8</v>
      </c>
      <c r="R99" s="92">
        <f t="shared" si="28"/>
        <v>7.9781489296214891E-8</v>
      </c>
      <c r="S99" s="136">
        <f t="shared" si="28"/>
        <v>7.3184871640837664E-8</v>
      </c>
      <c r="T99" s="136">
        <f t="shared" si="28"/>
        <v>6.7121586479788132E-8</v>
      </c>
      <c r="U99" s="136">
        <f t="shared" si="28"/>
        <v>6.1558437881958403E-8</v>
      </c>
      <c r="V99" s="136">
        <f t="shared" si="28"/>
        <v>5.6459453011463868E-8</v>
      </c>
      <c r="W99" s="136">
        <f t="shared" si="28"/>
        <v>5.1787311328899971E-8</v>
      </c>
      <c r="X99" s="141">
        <f t="shared" si="28"/>
        <v>4.7504608491385917E-8</v>
      </c>
      <c r="Y99" s="141">
        <f t="shared" si="28"/>
        <v>4.3577545271307458E-8</v>
      </c>
      <c r="Z99" s="141">
        <f t="shared" si="28"/>
        <v>3.9974297223155684E-8</v>
      </c>
      <c r="AA99" s="141">
        <f t="shared" si="28"/>
        <v>3.6666873761328568E-8</v>
      </c>
      <c r="AB99" s="141">
        <f t="shared" si="28"/>
        <v>3.3629635004069401E-8</v>
      </c>
      <c r="AC99" s="141">
        <f t="shared" si="28"/>
        <v>3.0840187063257969E-8</v>
      </c>
      <c r="AD99" s="141">
        <f t="shared" si="28"/>
        <v>2.8277715268594418E-8</v>
      </c>
      <c r="AE99" s="141">
        <f t="shared" si="28"/>
        <v>2.5924005605713991E-8</v>
      </c>
      <c r="AF99" s="141">
        <f t="shared" si="28"/>
        <v>2.3763086832813627E-8</v>
      </c>
      <c r="AG99" s="141">
        <f t="shared" si="28"/>
        <v>2.1779869348057149E-8</v>
      </c>
      <c r="AH99" s="141">
        <f t="shared" si="28"/>
        <v>1.9960770738638203E-8</v>
      </c>
      <c r="AI99" s="141">
        <f t="shared" si="28"/>
        <v>1.8293768701388898E-8</v>
      </c>
      <c r="AJ99" s="141">
        <f t="shared" si="28"/>
        <v>1.6766163901671521E-8</v>
      </c>
      <c r="AK99" s="141">
        <f t="shared" si="28"/>
        <v>1.5366395517050507E-8</v>
      </c>
      <c r="AL99" s="141">
        <f t="shared" si="28"/>
        <v>1.4083841155861233E-8</v>
      </c>
      <c r="AM99" s="141">
        <f t="shared" si="28"/>
        <v>1.2908126515443086E-8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9.2197156865276219E-5</v>
      </c>
      <c r="G100" s="136">
        <f t="shared" si="28"/>
        <v>1.7953711639737607E-4</v>
      </c>
      <c r="H100" s="136">
        <f t="shared" si="28"/>
        <v>2.1855131672048411E-4</v>
      </c>
      <c r="I100" s="136">
        <f t="shared" si="28"/>
        <v>2.9766831149418733E-4</v>
      </c>
      <c r="J100" s="135">
        <f t="shared" si="28"/>
        <v>4.4266707125827602E-4</v>
      </c>
      <c r="K100" s="92">
        <f t="shared" si="28"/>
        <v>6.9193671011276794E-4</v>
      </c>
      <c r="L100" s="92">
        <f t="shared" si="28"/>
        <v>9.5857383840270587E-4</v>
      </c>
      <c r="M100" s="92">
        <f t="shared" si="28"/>
        <v>1.2418339437040239E-3</v>
      </c>
      <c r="N100" s="136">
        <f t="shared" si="28"/>
        <v>1.5459726766031989E-3</v>
      </c>
      <c r="O100" s="135">
        <f t="shared" ref="O100:AM108" si="29">O57/O$49</f>
        <v>1.8791714861890088E-3</v>
      </c>
      <c r="P100" s="92">
        <f t="shared" si="29"/>
        <v>2.2449531015929485E-3</v>
      </c>
      <c r="Q100" s="92">
        <f t="shared" si="29"/>
        <v>2.6463625793756609E-3</v>
      </c>
      <c r="R100" s="92">
        <f t="shared" si="29"/>
        <v>3.085142384691454E-3</v>
      </c>
      <c r="S100" s="136">
        <f t="shared" si="29"/>
        <v>3.5626251214197404E-3</v>
      </c>
      <c r="T100" s="136">
        <f t="shared" si="29"/>
        <v>4.0791868913950336E-3</v>
      </c>
      <c r="U100" s="136">
        <f t="shared" si="29"/>
        <v>4.6347737694345768E-3</v>
      </c>
      <c r="V100" s="136">
        <f t="shared" si="29"/>
        <v>5.2286367963195546E-3</v>
      </c>
      <c r="W100" s="136">
        <f t="shared" si="29"/>
        <v>5.8593371838427787E-3</v>
      </c>
      <c r="X100" s="141">
        <f t="shared" si="29"/>
        <v>6.5247778054219148E-3</v>
      </c>
      <c r="Y100" s="141">
        <f t="shared" si="29"/>
        <v>7.2218082260707165E-3</v>
      </c>
      <c r="Z100" s="141">
        <f t="shared" si="29"/>
        <v>7.9465427110601075E-3</v>
      </c>
      <c r="AA100" s="141">
        <f t="shared" si="29"/>
        <v>8.6940978482891746E-3</v>
      </c>
      <c r="AB100" s="141">
        <f t="shared" si="29"/>
        <v>9.4589949037811715E-3</v>
      </c>
      <c r="AC100" s="141">
        <f t="shared" si="29"/>
        <v>1.0235084133493466E-2</v>
      </c>
      <c r="AD100" s="141">
        <f t="shared" si="29"/>
        <v>1.1016121178205543E-2</v>
      </c>
      <c r="AE100" s="141">
        <f t="shared" si="29"/>
        <v>1.1795660898077018E-2</v>
      </c>
      <c r="AF100" s="141">
        <f t="shared" si="29"/>
        <v>1.2567260415760674E-2</v>
      </c>
      <c r="AG100" s="141">
        <f t="shared" si="29"/>
        <v>1.3325067403340283E-2</v>
      </c>
      <c r="AH100" s="141">
        <f t="shared" si="29"/>
        <v>1.4063726079995682E-2</v>
      </c>
      <c r="AI100" s="141">
        <f t="shared" si="29"/>
        <v>1.4778378630457731E-2</v>
      </c>
      <c r="AJ100" s="141">
        <f t="shared" si="29"/>
        <v>1.5465658229525092E-2</v>
      </c>
      <c r="AK100" s="141">
        <f t="shared" si="29"/>
        <v>1.6122947677558286E-2</v>
      </c>
      <c r="AL100" s="141">
        <f t="shared" si="29"/>
        <v>1.6748389117269773E-2</v>
      </c>
      <c r="AM100" s="141">
        <f t="shared" si="29"/>
        <v>1.7341126101136174E-2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0.99758765959571793</v>
      </c>
      <c r="G101" s="153">
        <f t="shared" si="30"/>
        <v>0.99508202490081576</v>
      </c>
      <c r="H101" s="153">
        <f t="shared" si="30"/>
        <v>0.99392077893257202</v>
      </c>
      <c r="I101" s="153">
        <f t="shared" si="30"/>
        <v>0.99154329035293465</v>
      </c>
      <c r="J101" s="152">
        <f t="shared" si="30"/>
        <v>0.98712471484485764</v>
      </c>
      <c r="K101" s="95">
        <f t="shared" si="30"/>
        <v>0.97940425635312955</v>
      </c>
      <c r="L101" s="95">
        <f t="shared" si="30"/>
        <v>0.97097070557580545</v>
      </c>
      <c r="M101" s="95">
        <f t="shared" si="30"/>
        <v>0.96182005123289716</v>
      </c>
      <c r="N101" s="153">
        <f t="shared" si="30"/>
        <v>0.95178884705052935</v>
      </c>
      <c r="O101" s="152">
        <f t="shared" si="30"/>
        <v>0.94058289708134146</v>
      </c>
      <c r="P101" s="95">
        <f t="shared" si="30"/>
        <v>0.92805801633231755</v>
      </c>
      <c r="Q101" s="95">
        <f t="shared" si="30"/>
        <v>0.91408659083251875</v>
      </c>
      <c r="R101" s="95">
        <f t="shared" si="30"/>
        <v>0.89858652472252543</v>
      </c>
      <c r="S101" s="153">
        <f t="shared" si="30"/>
        <v>0.88149090544176079</v>
      </c>
      <c r="T101" s="153">
        <f t="shared" si="29"/>
        <v>0.86276744820951601</v>
      </c>
      <c r="U101" s="153">
        <f t="shared" si="29"/>
        <v>0.84239979854061886</v>
      </c>
      <c r="V101" s="153">
        <f t="shared" si="29"/>
        <v>0.82039760622122526</v>
      </c>
      <c r="W101" s="153">
        <f t="shared" si="29"/>
        <v>0.79679720649127783</v>
      </c>
      <c r="X101" s="145">
        <f t="shared" si="30"/>
        <v>0.771661179363477</v>
      </c>
      <c r="Y101" s="145">
        <f t="shared" si="29"/>
        <v>0.74509472404768318</v>
      </c>
      <c r="Z101" s="145">
        <f t="shared" si="29"/>
        <v>0.71723476650521223</v>
      </c>
      <c r="AA101" s="145">
        <f t="shared" si="29"/>
        <v>0.68826009934876853</v>
      </c>
      <c r="AB101" s="145">
        <f t="shared" si="29"/>
        <v>0.65837708504749926</v>
      </c>
      <c r="AC101" s="145">
        <f t="shared" si="30"/>
        <v>0.6278230196782485</v>
      </c>
      <c r="AD101" s="145">
        <f t="shared" si="29"/>
        <v>0.59684363771872639</v>
      </c>
      <c r="AE101" s="145">
        <f t="shared" si="29"/>
        <v>0.56569746415943511</v>
      </c>
      <c r="AF101" s="145">
        <f t="shared" si="29"/>
        <v>0.5346475276955307</v>
      </c>
      <c r="AG101" s="145">
        <f t="shared" si="29"/>
        <v>0.5039374212609411</v>
      </c>
      <c r="AH101" s="145">
        <f t="shared" si="30"/>
        <v>0.47379480184373474</v>
      </c>
      <c r="AI101" s="145">
        <f t="shared" si="29"/>
        <v>0.44443059241856958</v>
      </c>
      <c r="AJ101" s="145">
        <f t="shared" si="29"/>
        <v>0.41599799268392967</v>
      </c>
      <c r="AK101" s="145">
        <f t="shared" si="29"/>
        <v>0.38862181226440407</v>
      </c>
      <c r="AL101" s="145">
        <f t="shared" si="29"/>
        <v>0.36239731289915889</v>
      </c>
      <c r="AM101" s="145">
        <f t="shared" si="30"/>
        <v>0.33737900688047284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1.5847553490434232E-2</v>
      </c>
      <c r="G102" s="155">
        <f t="shared" si="30"/>
        <v>2.073368329068739E-2</v>
      </c>
      <c r="H102" s="155">
        <f t="shared" si="30"/>
        <v>2.2954503348296778E-2</v>
      </c>
      <c r="I102" s="155">
        <f t="shared" si="30"/>
        <v>2.6367235317030061E-2</v>
      </c>
      <c r="J102" s="154">
        <f t="shared" si="30"/>
        <v>2.9067323712005464E-2</v>
      </c>
      <c r="K102" s="96">
        <f t="shared" si="30"/>
        <v>3.1935855068014586E-2</v>
      </c>
      <c r="L102" s="96">
        <f t="shared" si="30"/>
        <v>3.4960013127222841E-2</v>
      </c>
      <c r="M102" s="96">
        <f t="shared" si="30"/>
        <v>3.8100586853882915E-2</v>
      </c>
      <c r="N102" s="155">
        <f t="shared" si="30"/>
        <v>4.1319312677909149E-2</v>
      </c>
      <c r="O102" s="154">
        <f t="shared" si="30"/>
        <v>4.4465651942818686E-2</v>
      </c>
      <c r="P102" s="96">
        <f t="shared" si="30"/>
        <v>4.7431386421786195E-2</v>
      </c>
      <c r="Q102" s="96">
        <f t="shared" si="30"/>
        <v>5.016718079904247E-2</v>
      </c>
      <c r="R102" s="96">
        <f t="shared" si="30"/>
        <v>5.2628697201339322E-2</v>
      </c>
      <c r="S102" s="155">
        <f t="shared" si="30"/>
        <v>5.4785769263653181E-2</v>
      </c>
      <c r="T102" s="155">
        <f t="shared" si="29"/>
        <v>5.6616881461028917E-2</v>
      </c>
      <c r="U102" s="155">
        <f t="shared" si="29"/>
        <v>5.8110281946010048E-2</v>
      </c>
      <c r="V102" s="155">
        <f t="shared" si="29"/>
        <v>5.9259306197264501E-2</v>
      </c>
      <c r="W102" s="155">
        <f t="shared" si="29"/>
        <v>6.0060708981086813E-2</v>
      </c>
      <c r="X102" s="146">
        <f t="shared" si="30"/>
        <v>6.0513721997935269E-2</v>
      </c>
      <c r="Y102" s="146">
        <f t="shared" si="29"/>
        <v>6.0620527190552449E-2</v>
      </c>
      <c r="Z102" s="146">
        <f t="shared" si="29"/>
        <v>6.0385489373545896E-2</v>
      </c>
      <c r="AA102" s="146">
        <f t="shared" si="29"/>
        <v>5.9818472519446796E-2</v>
      </c>
      <c r="AB102" s="146">
        <f t="shared" si="29"/>
        <v>5.8937256713811177E-2</v>
      </c>
      <c r="AC102" s="146">
        <f t="shared" si="30"/>
        <v>5.7765554674134745E-2</v>
      </c>
      <c r="AD102" s="146">
        <f t="shared" si="29"/>
        <v>5.6343536425369337E-2</v>
      </c>
      <c r="AE102" s="146">
        <f t="shared" si="29"/>
        <v>5.4702936984450667E-2</v>
      </c>
      <c r="AF102" s="146">
        <f t="shared" si="29"/>
        <v>5.2877176941099634E-2</v>
      </c>
      <c r="AG102" s="146">
        <f t="shared" si="29"/>
        <v>5.0901023709282782E-2</v>
      </c>
      <c r="AH102" s="146">
        <f t="shared" si="30"/>
        <v>4.8809812080495792E-2</v>
      </c>
      <c r="AI102" s="146">
        <f t="shared" si="29"/>
        <v>4.6641166112523787E-2</v>
      </c>
      <c r="AJ102" s="146">
        <f t="shared" si="29"/>
        <v>4.4425118834592943E-2</v>
      </c>
      <c r="AK102" s="146">
        <f t="shared" si="29"/>
        <v>4.2188227885911117E-2</v>
      </c>
      <c r="AL102" s="146">
        <f t="shared" si="29"/>
        <v>3.9953697122704711E-2</v>
      </c>
      <c r="AM102" s="146">
        <f t="shared" si="30"/>
        <v>3.7740419115860672E-2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0.12616803802751009</v>
      </c>
      <c r="G103" s="155">
        <f t="shared" si="30"/>
        <v>0.14160609696686688</v>
      </c>
      <c r="H103" s="155">
        <f t="shared" si="30"/>
        <v>0.14611142931977816</v>
      </c>
      <c r="I103" s="155">
        <f t="shared" si="30"/>
        <v>0.15075263012850854</v>
      </c>
      <c r="J103" s="154">
        <f t="shared" si="30"/>
        <v>0.15400741763515094</v>
      </c>
      <c r="K103" s="96">
        <f t="shared" si="30"/>
        <v>0.15645543006813001</v>
      </c>
      <c r="L103" s="96">
        <f t="shared" si="30"/>
        <v>0.15847251863989145</v>
      </c>
      <c r="M103" s="96">
        <f t="shared" si="30"/>
        <v>0.16003132820311169</v>
      </c>
      <c r="N103" s="155">
        <f t="shared" si="30"/>
        <v>0.16112493384271481</v>
      </c>
      <c r="O103" s="154">
        <f t="shared" si="30"/>
        <v>0.16179026317637399</v>
      </c>
      <c r="P103" s="96">
        <f t="shared" si="30"/>
        <v>0.16199415650350557</v>
      </c>
      <c r="Q103" s="96">
        <f t="shared" si="30"/>
        <v>0.16171468443493189</v>
      </c>
      <c r="R103" s="96">
        <f t="shared" si="30"/>
        <v>0.16093372466939346</v>
      </c>
      <c r="S103" s="155">
        <f t="shared" si="30"/>
        <v>0.15964057568408521</v>
      </c>
      <c r="T103" s="155">
        <f t="shared" si="29"/>
        <v>0.15783344117693934</v>
      </c>
      <c r="U103" s="155">
        <f t="shared" si="29"/>
        <v>0.15551745825917543</v>
      </c>
      <c r="V103" s="155">
        <f t="shared" si="29"/>
        <v>0.1527044508791281</v>
      </c>
      <c r="W103" s="155">
        <f t="shared" si="29"/>
        <v>0.14941231463231161</v>
      </c>
      <c r="X103" s="146">
        <f t="shared" si="30"/>
        <v>0.14566438877798144</v>
      </c>
      <c r="Y103" s="146">
        <f t="shared" si="29"/>
        <v>0.14149183776636598</v>
      </c>
      <c r="Z103" s="146">
        <f t="shared" si="29"/>
        <v>0.13693178775444076</v>
      </c>
      <c r="AA103" s="146">
        <f t="shared" si="29"/>
        <v>0.13202939034877464</v>
      </c>
      <c r="AB103" s="146">
        <f t="shared" si="29"/>
        <v>0.12683573025778502</v>
      </c>
      <c r="AC103" s="146">
        <f t="shared" si="30"/>
        <v>0.12140782825602799</v>
      </c>
      <c r="AD103" s="146">
        <f t="shared" si="29"/>
        <v>0.11580075404523126</v>
      </c>
      <c r="AE103" s="146">
        <f t="shared" si="29"/>
        <v>0.11007602952426299</v>
      </c>
      <c r="AF103" s="146">
        <f t="shared" si="29"/>
        <v>0.10429586506227892</v>
      </c>
      <c r="AG103" s="146">
        <f t="shared" si="29"/>
        <v>9.851836394506884E-2</v>
      </c>
      <c r="AH103" s="146">
        <f t="shared" si="30"/>
        <v>9.2797773840215134E-2</v>
      </c>
      <c r="AI103" s="146">
        <f t="shared" si="29"/>
        <v>8.7183020019004714E-2</v>
      </c>
      <c r="AJ103" s="146">
        <f t="shared" si="29"/>
        <v>8.1712228736240136E-2</v>
      </c>
      <c r="AK103" s="146">
        <f t="shared" si="29"/>
        <v>7.6417012479896657E-2</v>
      </c>
      <c r="AL103" s="146">
        <f t="shared" si="29"/>
        <v>7.1322255384886082E-2</v>
      </c>
      <c r="AM103" s="146">
        <f t="shared" si="30"/>
        <v>6.6443974389715249E-2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0.20723420610868334</v>
      </c>
      <c r="G104" s="155">
        <f t="shared" si="30"/>
        <v>0.22442883523810053</v>
      </c>
      <c r="H104" s="155">
        <f t="shared" si="30"/>
        <v>0.22909189107370456</v>
      </c>
      <c r="I104" s="155">
        <f t="shared" si="30"/>
        <v>0.23325251758670934</v>
      </c>
      <c r="J104" s="154">
        <f t="shared" si="30"/>
        <v>0.23622575446987273</v>
      </c>
      <c r="K104" s="96">
        <f t="shared" si="30"/>
        <v>0.23785593641612757</v>
      </c>
      <c r="L104" s="96">
        <f t="shared" si="30"/>
        <v>0.23886070678843563</v>
      </c>
      <c r="M104" s="96">
        <f t="shared" si="30"/>
        <v>0.2392241049419605</v>
      </c>
      <c r="N104" s="155">
        <f t="shared" si="30"/>
        <v>0.2389578702285107</v>
      </c>
      <c r="O104" s="154">
        <f t="shared" si="30"/>
        <v>0.23809680048154258</v>
      </c>
      <c r="P104" s="96">
        <f t="shared" si="30"/>
        <v>0.23663877702617656</v>
      </c>
      <c r="Q104" s="96">
        <f t="shared" si="30"/>
        <v>0.23456870529597645</v>
      </c>
      <c r="R104" s="96">
        <f t="shared" si="30"/>
        <v>0.23187799986383226</v>
      </c>
      <c r="S104" s="155">
        <f t="shared" si="30"/>
        <v>0.22856240942995457</v>
      </c>
      <c r="T104" s="155">
        <f t="shared" si="29"/>
        <v>0.22462661144412449</v>
      </c>
      <c r="U104" s="155">
        <f t="shared" si="29"/>
        <v>0.22008085120724924</v>
      </c>
      <c r="V104" s="155">
        <f t="shared" si="29"/>
        <v>0.21494323437465074</v>
      </c>
      <c r="W104" s="155">
        <f t="shared" si="29"/>
        <v>0.20923986939095976</v>
      </c>
      <c r="X104" s="146">
        <f t="shared" si="30"/>
        <v>0.20300455711408769</v>
      </c>
      <c r="Y104" s="146">
        <f t="shared" si="29"/>
        <v>0.19628231732535714</v>
      </c>
      <c r="Z104" s="146">
        <f t="shared" si="29"/>
        <v>0.18912695019220049</v>
      </c>
      <c r="AA104" s="146">
        <f t="shared" si="29"/>
        <v>0.18160242664178466</v>
      </c>
      <c r="AB104" s="146">
        <f t="shared" si="29"/>
        <v>0.1737781851800351</v>
      </c>
      <c r="AC104" s="146">
        <f t="shared" si="30"/>
        <v>0.1657303788662475</v>
      </c>
      <c r="AD104" s="146">
        <f t="shared" si="29"/>
        <v>0.15753209506233454</v>
      </c>
      <c r="AE104" s="146">
        <f t="shared" si="29"/>
        <v>0.14926212424815682</v>
      </c>
      <c r="AF104" s="146">
        <f t="shared" si="29"/>
        <v>0.14099929932033325</v>
      </c>
      <c r="AG104" s="146">
        <f t="shared" si="29"/>
        <v>0.1328155812667681</v>
      </c>
      <c r="AH104" s="146">
        <f t="shared" si="30"/>
        <v>0.12477711822542149</v>
      </c>
      <c r="AI104" s="146">
        <f t="shared" si="29"/>
        <v>0.11694342741881669</v>
      </c>
      <c r="AJ104" s="146">
        <f t="shared" si="29"/>
        <v>0.10935858319923691</v>
      </c>
      <c r="AK104" s="146">
        <f t="shared" si="29"/>
        <v>0.10205838623812032</v>
      </c>
      <c r="AL104" s="146">
        <f t="shared" si="29"/>
        <v>9.5070021941555255E-2</v>
      </c>
      <c r="AM104" s="146">
        <f t="shared" si="30"/>
        <v>8.8409116087425049E-2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0.22450427757833422</v>
      </c>
      <c r="G105" s="155">
        <f t="shared" si="30"/>
        <v>0.23367452996415236</v>
      </c>
      <c r="H105" s="155">
        <f t="shared" si="30"/>
        <v>0.23593524547877157</v>
      </c>
      <c r="I105" s="155">
        <f t="shared" si="30"/>
        <v>0.23713493344790215</v>
      </c>
      <c r="J105" s="154">
        <f t="shared" si="30"/>
        <v>0.23831824647132469</v>
      </c>
      <c r="K105" s="96">
        <f t="shared" si="30"/>
        <v>0.23818355700742277</v>
      </c>
      <c r="L105" s="96">
        <f t="shared" si="30"/>
        <v>0.23751570493040325</v>
      </c>
      <c r="M105" s="96">
        <f t="shared" si="30"/>
        <v>0.23631500647957915</v>
      </c>
      <c r="N105" s="155">
        <f t="shared" si="30"/>
        <v>0.23459262324752167</v>
      </c>
      <c r="O105" s="154">
        <f t="shared" si="30"/>
        <v>0.23236777170180112</v>
      </c>
      <c r="P105" s="96">
        <f t="shared" si="30"/>
        <v>0.22965622657556919</v>
      </c>
      <c r="Q105" s="96">
        <f t="shared" si="30"/>
        <v>0.22644954572178702</v>
      </c>
      <c r="R105" s="96">
        <f t="shared" si="30"/>
        <v>0.22274663401465394</v>
      </c>
      <c r="S105" s="155">
        <f t="shared" si="30"/>
        <v>0.21854704617838921</v>
      </c>
      <c r="T105" s="155">
        <f t="shared" si="29"/>
        <v>0.21385697588242755</v>
      </c>
      <c r="U105" s="155">
        <f t="shared" si="29"/>
        <v>0.20868534007322473</v>
      </c>
      <c r="V105" s="155">
        <f t="shared" si="29"/>
        <v>0.20304740865166956</v>
      </c>
      <c r="W105" s="155">
        <f t="shared" si="29"/>
        <v>0.19696542639554826</v>
      </c>
      <c r="X105" s="146">
        <f t="shared" si="30"/>
        <v>0.19046861083177283</v>
      </c>
      <c r="Y105" s="146">
        <f t="shared" si="29"/>
        <v>0.18359675628792382</v>
      </c>
      <c r="Z105" s="146">
        <f t="shared" si="29"/>
        <v>0.17639785636621838</v>
      </c>
      <c r="AA105" s="146">
        <f t="shared" si="29"/>
        <v>0.16892897162855458</v>
      </c>
      <c r="AB105" s="146">
        <f t="shared" si="29"/>
        <v>0.16125115096425846</v>
      </c>
      <c r="AC105" s="146">
        <f t="shared" si="30"/>
        <v>0.15343114160347063</v>
      </c>
      <c r="AD105" s="146">
        <f t="shared" si="29"/>
        <v>0.14553232796289403</v>
      </c>
      <c r="AE105" s="146">
        <f t="shared" si="29"/>
        <v>0.13762275343201166</v>
      </c>
      <c r="AF105" s="146">
        <f t="shared" si="29"/>
        <v>0.12977029437518503</v>
      </c>
      <c r="AG105" s="146">
        <f t="shared" si="29"/>
        <v>0.12203613151389146</v>
      </c>
      <c r="AH105" s="146">
        <f t="shared" si="30"/>
        <v>0.1144760496753872</v>
      </c>
      <c r="AI105" s="146">
        <f t="shared" si="29"/>
        <v>0.10714003490487324</v>
      </c>
      <c r="AJ105" s="146">
        <f t="shared" si="29"/>
        <v>0.10006381935459692</v>
      </c>
      <c r="AK105" s="146">
        <f t="shared" si="29"/>
        <v>9.3275922562507191E-2</v>
      </c>
      <c r="AL105" s="146">
        <f t="shared" si="29"/>
        <v>8.6797319540594178E-2</v>
      </c>
      <c r="AM105" s="146">
        <f t="shared" si="30"/>
        <v>8.0638712351614586E-2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0.28941624786201786</v>
      </c>
      <c r="G106" s="155">
        <f t="shared" si="30"/>
        <v>0.25915961830382855</v>
      </c>
      <c r="H106" s="155">
        <f t="shared" si="30"/>
        <v>0.25000526798996292</v>
      </c>
      <c r="I106" s="155">
        <f t="shared" si="30"/>
        <v>0.24013188685780559</v>
      </c>
      <c r="J106" s="154">
        <f t="shared" si="30"/>
        <v>0.23157203801988072</v>
      </c>
      <c r="K106" s="96">
        <f t="shared" si="30"/>
        <v>0.22267488173515018</v>
      </c>
      <c r="L106" s="96">
        <f t="shared" si="30"/>
        <v>0.21414111383270543</v>
      </c>
      <c r="M106" s="96">
        <f t="shared" si="30"/>
        <v>0.20601780646620871</v>
      </c>
      <c r="N106" s="155">
        <f t="shared" si="30"/>
        <v>0.19822200918481872</v>
      </c>
      <c r="O106" s="154">
        <f t="shared" si="30"/>
        <v>0.19061331754802585</v>
      </c>
      <c r="P106" s="96">
        <f t="shared" si="30"/>
        <v>0.18318735799871519</v>
      </c>
      <c r="Q106" s="96">
        <f t="shared" si="30"/>
        <v>0.17592451966447464</v>
      </c>
      <c r="R106" s="96">
        <f t="shared" si="30"/>
        <v>0.16882005873529207</v>
      </c>
      <c r="S106" s="155">
        <f t="shared" si="30"/>
        <v>0.16186201734899197</v>
      </c>
      <c r="T106" s="155">
        <f t="shared" si="29"/>
        <v>0.15503996709234125</v>
      </c>
      <c r="U106" s="155">
        <f t="shared" si="29"/>
        <v>0.14833808996832484</v>
      </c>
      <c r="V106" s="155">
        <f t="shared" si="29"/>
        <v>0.14174132658358807</v>
      </c>
      <c r="W106" s="155">
        <f t="shared" si="29"/>
        <v>0.13523685182306852</v>
      </c>
      <c r="X106" s="146">
        <f t="shared" si="30"/>
        <v>0.12881496921260327</v>
      </c>
      <c r="Y106" s="146">
        <f t="shared" si="29"/>
        <v>0.12247343133769586</v>
      </c>
      <c r="Z106" s="146">
        <f t="shared" si="29"/>
        <v>0.11621503448981635</v>
      </c>
      <c r="AA106" s="146">
        <f t="shared" si="29"/>
        <v>0.11004911927324888</v>
      </c>
      <c r="AB106" s="146">
        <f t="shared" si="29"/>
        <v>0.10398786924056082</v>
      </c>
      <c r="AC106" s="146">
        <f t="shared" si="30"/>
        <v>9.8048067356048582E-2</v>
      </c>
      <c r="AD106" s="146">
        <f t="shared" si="29"/>
        <v>9.2246221996354447E-2</v>
      </c>
      <c r="AE106" s="146">
        <f t="shared" si="29"/>
        <v>8.6601848095628792E-2</v>
      </c>
      <c r="AF106" s="146">
        <f t="shared" si="29"/>
        <v>8.1135707881041005E-2</v>
      </c>
      <c r="AG106" s="146">
        <f t="shared" si="29"/>
        <v>7.5865727184189838E-2</v>
      </c>
      <c r="AH106" s="146">
        <f t="shared" si="30"/>
        <v>7.080822837272524E-2</v>
      </c>
      <c r="AI106" s="146">
        <f t="shared" si="29"/>
        <v>6.597806118530529E-2</v>
      </c>
      <c r="AJ106" s="146">
        <f t="shared" si="29"/>
        <v>6.1382369872538478E-2</v>
      </c>
      <c r="AK106" s="146">
        <f t="shared" si="29"/>
        <v>5.7025644524760818E-2</v>
      </c>
      <c r="AL106" s="146">
        <f t="shared" si="29"/>
        <v>5.2909446577261925E-2</v>
      </c>
      <c r="AM106" s="146">
        <f t="shared" si="30"/>
        <v>4.9030593722232528E-2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9.6894587086729739E-2</v>
      </c>
      <c r="G107" s="155">
        <f t="shared" si="30"/>
        <v>8.4606767972782229E-2</v>
      </c>
      <c r="H107" s="155">
        <f t="shared" si="30"/>
        <v>8.0914483381578944E-2</v>
      </c>
      <c r="I107" s="155">
        <f t="shared" si="30"/>
        <v>7.6950829542061921E-2</v>
      </c>
      <c r="J107" s="154">
        <f t="shared" si="30"/>
        <v>7.2858345112445017E-2</v>
      </c>
      <c r="K107" s="96">
        <f t="shared" si="30"/>
        <v>6.8952354171399402E-2</v>
      </c>
      <c r="L107" s="96">
        <f t="shared" si="30"/>
        <v>6.5286408648300834E-2</v>
      </c>
      <c r="M107" s="96">
        <f t="shared" si="30"/>
        <v>6.1881405528818961E-2</v>
      </c>
      <c r="N107" s="155">
        <f t="shared" si="30"/>
        <v>5.8696586063333001E-2</v>
      </c>
      <c r="O107" s="154">
        <f t="shared" si="30"/>
        <v>5.5665415113137127E-2</v>
      </c>
      <c r="P107" s="96">
        <f t="shared" si="30"/>
        <v>5.2779321889921321E-2</v>
      </c>
      <c r="Q107" s="96">
        <f t="shared" si="30"/>
        <v>5.0028738219424454E-2</v>
      </c>
      <c r="R107" s="96">
        <f t="shared" si="30"/>
        <v>4.7409831564827615E-2</v>
      </c>
      <c r="S107" s="155">
        <f t="shared" si="30"/>
        <v>4.491594630747308E-2</v>
      </c>
      <c r="T107" s="155">
        <f t="shared" si="29"/>
        <v>4.2540577526929295E-2</v>
      </c>
      <c r="U107" s="155">
        <f t="shared" si="29"/>
        <v>4.0274772435886848E-2</v>
      </c>
      <c r="V107" s="155">
        <f t="shared" si="29"/>
        <v>3.8109214893684885E-2</v>
      </c>
      <c r="W107" s="155">
        <f t="shared" si="29"/>
        <v>3.6034731574277536E-2</v>
      </c>
      <c r="X107" s="146">
        <f t="shared" si="30"/>
        <v>3.4042665020924831E-2</v>
      </c>
      <c r="Y107" s="146">
        <f t="shared" si="29"/>
        <v>3.2126380703831878E-2</v>
      </c>
      <c r="Z107" s="146">
        <f t="shared" si="29"/>
        <v>3.0280490628355104E-2</v>
      </c>
      <c r="AA107" s="146">
        <f t="shared" si="29"/>
        <v>2.8501580284187828E-2</v>
      </c>
      <c r="AB107" s="146">
        <f t="shared" si="29"/>
        <v>2.6787334011444643E-2</v>
      </c>
      <c r="AC107" s="146">
        <f t="shared" si="30"/>
        <v>2.5136997800394783E-2</v>
      </c>
      <c r="AD107" s="146">
        <f t="shared" si="29"/>
        <v>2.3550276187259755E-2</v>
      </c>
      <c r="AE107" s="146">
        <f t="shared" si="29"/>
        <v>2.2027891763313996E-2</v>
      </c>
      <c r="AF107" s="146">
        <f t="shared" si="29"/>
        <v>2.0571271253323153E-2</v>
      </c>
      <c r="AG107" s="146">
        <f t="shared" si="29"/>
        <v>1.9181531217802056E-2</v>
      </c>
      <c r="AH107" s="146">
        <f t="shared" si="30"/>
        <v>1.7859802372292212E-2</v>
      </c>
      <c r="AI107" s="146">
        <f t="shared" si="29"/>
        <v>1.6607254461379166E-2</v>
      </c>
      <c r="AJ107" s="146">
        <f t="shared" si="29"/>
        <v>1.542340197900609E-2</v>
      </c>
      <c r="AK107" s="146">
        <f t="shared" si="29"/>
        <v>1.4307420458067857E-2</v>
      </c>
      <c r="AL107" s="146">
        <f t="shared" si="29"/>
        <v>1.3258060287455617E-2</v>
      </c>
      <c r="AM107" s="146">
        <f t="shared" si="30"/>
        <v>1.2273160205393504E-2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3.7522749362512368E-2</v>
      </c>
      <c r="G108" s="157">
        <f t="shared" si="30"/>
        <v>3.0872493170236329E-2</v>
      </c>
      <c r="H108" s="157">
        <f t="shared" si="30"/>
        <v>2.8907958218148243E-2</v>
      </c>
      <c r="I108" s="157">
        <f t="shared" si="30"/>
        <v>2.6953257403382884E-2</v>
      </c>
      <c r="J108" s="156">
        <f t="shared" si="30"/>
        <v>2.5075589404005918E-2</v>
      </c>
      <c r="K108" s="97">
        <f t="shared" si="30"/>
        <v>2.3346241958692445E-2</v>
      </c>
      <c r="L108" s="97">
        <f t="shared" si="30"/>
        <v>2.1734239605983235E-2</v>
      </c>
      <c r="M108" s="97">
        <f t="shared" si="30"/>
        <v>2.0249812856458604E-2</v>
      </c>
      <c r="N108" s="157">
        <f t="shared" si="30"/>
        <v>1.8875511891278111E-2</v>
      </c>
      <c r="O108" s="156">
        <f t="shared" si="30"/>
        <v>1.7583676966865153E-2</v>
      </c>
      <c r="P108" s="97">
        <f t="shared" si="30"/>
        <v>1.6370789786221623E-2</v>
      </c>
      <c r="Q108" s="97">
        <f t="shared" si="30"/>
        <v>1.5233216778755864E-2</v>
      </c>
      <c r="R108" s="97">
        <f t="shared" si="30"/>
        <v>1.4169578616996017E-2</v>
      </c>
      <c r="S108" s="157">
        <f t="shared" si="30"/>
        <v>1.3177141125809319E-2</v>
      </c>
      <c r="T108" s="157">
        <f t="shared" si="29"/>
        <v>1.2252993714668245E-2</v>
      </c>
      <c r="U108" s="157">
        <f t="shared" si="29"/>
        <v>1.1393004645219272E-2</v>
      </c>
      <c r="V108" s="157">
        <f t="shared" si="29"/>
        <v>1.0592664553264927E-2</v>
      </c>
      <c r="W108" s="157">
        <f t="shared" si="29"/>
        <v>9.8473037268393161E-3</v>
      </c>
      <c r="X108" s="147">
        <f t="shared" si="30"/>
        <v>9.1522664870528486E-3</v>
      </c>
      <c r="Y108" s="147">
        <f t="shared" si="29"/>
        <v>8.5034733656067819E-3</v>
      </c>
      <c r="Z108" s="147">
        <f t="shared" si="29"/>
        <v>7.8971576656461998E-3</v>
      </c>
      <c r="AA108" s="147">
        <f t="shared" si="29"/>
        <v>7.3301386019057726E-3</v>
      </c>
      <c r="AB108" s="147">
        <f t="shared" si="29"/>
        <v>6.7995586503157577E-3</v>
      </c>
      <c r="AC108" s="147">
        <f t="shared" si="30"/>
        <v>6.3030511351631277E-3</v>
      </c>
      <c r="AD108" s="147">
        <f t="shared" si="29"/>
        <v>5.838426102466418E-3</v>
      </c>
      <c r="AE108" s="147">
        <f t="shared" si="29"/>
        <v>5.4038801979774311E-3</v>
      </c>
      <c r="AF108" s="147">
        <f t="shared" si="29"/>
        <v>4.99791286747262E-3</v>
      </c>
      <c r="AG108" s="147">
        <f t="shared" si="29"/>
        <v>4.6190624523793295E-3</v>
      </c>
      <c r="AH108" s="147">
        <f t="shared" si="30"/>
        <v>4.2660174005381144E-3</v>
      </c>
      <c r="AI108" s="147">
        <f t="shared" si="29"/>
        <v>3.9376282477160199E-3</v>
      </c>
      <c r="AJ108" s="147">
        <f t="shared" si="29"/>
        <v>3.6324706188885034E-3</v>
      </c>
      <c r="AK108" s="147">
        <f t="shared" si="29"/>
        <v>3.349198145408874E-3</v>
      </c>
      <c r="AL108" s="147">
        <f t="shared" si="29"/>
        <v>3.0865121675421022E-3</v>
      </c>
      <c r="AM108" s="147">
        <f t="shared" si="30"/>
        <v>2.843031005739639E-3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2670.7684170000002</v>
      </c>
      <c r="H4" s="22">
        <f>VLOOKUP($D4,Résultats!$B$2:$AX$212,H$2,FALSE)/1000000</f>
        <v>2685.0923619999999</v>
      </c>
      <c r="I4" s="132">
        <f>VLOOKUP($D4,Résultats!$B$2:$AX$212,I$2,FALSE)/1000000</f>
        <v>2699.0781609999999</v>
      </c>
      <c r="J4" s="131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2">
        <f>VLOOKUP($D4,Résultats!$B$2:$AX$212,N$2,FALSE)/1000000</f>
        <v>2768.2532679999999</v>
      </c>
      <c r="O4" s="131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2">
        <f>VLOOKUP($D4,Résultats!$B$2:$AX$212,S$2,FALSE)/1000000</f>
        <v>2836.0302510000001</v>
      </c>
      <c r="T4" s="139">
        <f>VLOOKUP($D4,Résultats!$B$2:$AX$212,T$2,FALSE)/1000000</f>
        <v>2898.1448399999999</v>
      </c>
      <c r="U4" s="139">
        <f>VLOOKUP($D4,Résultats!$B$2:$AX$212,U$2,FALSE)/1000000</f>
        <v>2953.4412219999999</v>
      </c>
      <c r="V4" s="22">
        <f>VLOOKUP($D4,Résultats!$B$2:$AX$212,V$2,FALSE)/1000000</f>
        <v>3001.8706529999999</v>
      </c>
      <c r="W4" s="139">
        <f>VLOOKUP($D4,Résultats!$B$2:$AX$212,W$2,FALSE)/1000000</f>
        <v>3045.1080000000002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82754306.909999996</v>
      </c>
      <c r="G5" s="126">
        <f>VLOOKUP($D5,Résultats!$B$2:$AX$212,G$2,FALSE)/1000000</f>
        <v>127.92918329999999</v>
      </c>
      <c r="H5" s="31">
        <f>VLOOKUP($D5,Résultats!$B$2:$AX$212,H$2,FALSE)/1000000</f>
        <v>144.76375730000001</v>
      </c>
      <c r="I5" s="127">
        <f>VLOOKUP($D5,Résultats!$B$2:$AX$212,I$2,FALSE)/1000000</f>
        <v>164.01997469999998</v>
      </c>
      <c r="J5" s="126">
        <f>VLOOKUP($D5,Résultats!$B$2:$AX$212,J$2,FALSE)/1000000</f>
        <v>184.18114</v>
      </c>
      <c r="K5" s="31">
        <f>VLOOKUP($D5,Résultats!$B$2:$AX$212,K$2,FALSE)/1000000</f>
        <v>207.43973399999999</v>
      </c>
      <c r="L5" s="31">
        <f>VLOOKUP($D5,Résultats!$B$2:$AX$212,L$2,FALSE)/1000000</f>
        <v>232.3689756</v>
      </c>
      <c r="M5" s="31">
        <f>VLOOKUP($D5,Résultats!$B$2:$AX$212,M$2,FALSE)/1000000</f>
        <v>260.69219290000001</v>
      </c>
      <c r="N5" s="127">
        <f>VLOOKUP($D5,Résultats!$B$2:$AX$212,N$2,FALSE)/1000000</f>
        <v>291.59147050000001</v>
      </c>
      <c r="O5" s="126">
        <f>VLOOKUP($D5,Résultats!$B$2:$AX$212,O$2,FALSE)/1000000</f>
        <v>325.62578560000003</v>
      </c>
      <c r="P5" s="31">
        <f>VLOOKUP($D5,Résultats!$B$2:$AX$212,P$2,FALSE)/1000000</f>
        <v>361.58850269999999</v>
      </c>
      <c r="Q5" s="31">
        <f>VLOOKUP($D5,Résultats!$B$2:$AX$212,Q$2,FALSE)/1000000</f>
        <v>398.09592930000002</v>
      </c>
      <c r="R5" s="31">
        <f>VLOOKUP($D5,Résultats!$B$2:$AX$212,R$2,FALSE)/1000000</f>
        <v>434.54423060000005</v>
      </c>
      <c r="S5" s="127">
        <f>VLOOKUP($D5,Résultats!$B$2:$AX$212,S$2,FALSE)/1000000</f>
        <v>470.62664010000003</v>
      </c>
      <c r="T5" s="130">
        <f>VLOOKUP($D5,Résultats!$B$2:$AX$212,T$2,FALSE)/1000000</f>
        <v>642.75390189999996</v>
      </c>
      <c r="U5" s="130">
        <f>VLOOKUP($D5,Résultats!$B$2:$AX$212,U$2,FALSE)/1000000</f>
        <v>799.32781230000001</v>
      </c>
      <c r="V5" s="31">
        <f>VLOOKUP($D5,Résultats!$B$2:$AX$212,V$2,FALSE)/1000000</f>
        <v>946.5242022000001</v>
      </c>
      <c r="W5" s="130">
        <f>VLOOKUP($D5,Résultats!$B$2:$AX$212,W$2,FALSE)/1000000</f>
        <v>1091.7731389999999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57029486.030000001</v>
      </c>
      <c r="G6" s="126">
        <f>VLOOKUP($D6,Résultats!$B$2:$AX$212,G$2,FALSE)/1000000</f>
        <v>59.629699200000005</v>
      </c>
      <c r="H6" s="31">
        <f>VLOOKUP($D6,Résultats!$B$2:$AX$212,H$2,FALSE)/1000000</f>
        <v>63.455730209999999</v>
      </c>
      <c r="I6" s="127">
        <f>VLOOKUP($D6,Résultats!$B$2:$AX$212,I$2,FALSE)/1000000</f>
        <v>66.887449939999996</v>
      </c>
      <c r="J6" s="126">
        <f>VLOOKUP($D6,Résultats!$B$2:$AX$212,J$2,FALSE)/1000000</f>
        <v>71.669127750000001</v>
      </c>
      <c r="K6" s="31">
        <f>VLOOKUP($D6,Résultats!$B$2:$AX$212,K$2,FALSE)/1000000</f>
        <v>76.478901790000009</v>
      </c>
      <c r="L6" s="31">
        <f>VLOOKUP($D6,Résultats!$B$2:$AX$212,L$2,FALSE)/1000000</f>
        <v>85.925443520000002</v>
      </c>
      <c r="M6" s="31">
        <f>VLOOKUP($D6,Résultats!$B$2:$AX$212,M$2,FALSE)/1000000</f>
        <v>95.710173980000008</v>
      </c>
      <c r="N6" s="127">
        <f>VLOOKUP($D6,Résultats!$B$2:$AX$212,N$2,FALSE)/1000000</f>
        <v>104.3848345</v>
      </c>
      <c r="O6" s="126">
        <f>VLOOKUP($D6,Résultats!$B$2:$AX$212,O$2,FALSE)/1000000</f>
        <v>110.68976640000001</v>
      </c>
      <c r="P6" s="31">
        <f>VLOOKUP($D6,Résultats!$B$2:$AX$212,P$2,FALSE)/1000000</f>
        <v>113.5725558</v>
      </c>
      <c r="Q6" s="31">
        <f>VLOOKUP($D6,Résultats!$B$2:$AX$212,Q$2,FALSE)/1000000</f>
        <v>114.936063</v>
      </c>
      <c r="R6" s="31">
        <f>VLOOKUP($D6,Résultats!$B$2:$AX$212,R$2,FALSE)/1000000</f>
        <v>115.3196428</v>
      </c>
      <c r="S6" s="127">
        <f>VLOOKUP($D6,Résultats!$B$2:$AX$212,S$2,FALSE)/1000000</f>
        <v>115.16304170000001</v>
      </c>
      <c r="T6" s="130">
        <f>VLOOKUP($D6,Résultats!$B$2:$AX$212,T$2,FALSE)/1000000</f>
        <v>109.6932549</v>
      </c>
      <c r="U6" s="130">
        <f>VLOOKUP($D6,Résultats!$B$2:$AX$212,U$2,FALSE)/1000000</f>
        <v>102.179367</v>
      </c>
      <c r="V6" s="31">
        <f>VLOOKUP($D6,Résultats!$B$2:$AX$212,V$2,FALSE)/1000000</f>
        <v>97.595514559999998</v>
      </c>
      <c r="W6" s="130">
        <f>VLOOKUP($D6,Résultats!$B$2:$AX$212,W$2,FALSE)/1000000</f>
        <v>96.587542799999994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505274144.60000002</v>
      </c>
      <c r="G7" s="126">
        <f>VLOOKUP($D7,Résultats!$B$2:$AX$212,G$2,FALSE)/1000000</f>
        <v>535.63975719999996</v>
      </c>
      <c r="H7" s="31">
        <f>VLOOKUP($D7,Résultats!$B$2:$AX$212,H$2,FALSE)/1000000</f>
        <v>550.57552699999997</v>
      </c>
      <c r="I7" s="127">
        <f>VLOOKUP($D7,Résultats!$B$2:$AX$212,I$2,FALSE)/1000000</f>
        <v>566.31874400000004</v>
      </c>
      <c r="J7" s="126">
        <f>VLOOKUP($D7,Résultats!$B$2:$AX$212,J$2,FALSE)/1000000</f>
        <v>585.1431867</v>
      </c>
      <c r="K7" s="31">
        <f>VLOOKUP($D7,Résultats!$B$2:$AX$212,K$2,FALSE)/1000000</f>
        <v>604.12732510000001</v>
      </c>
      <c r="L7" s="31">
        <f>VLOOKUP($D7,Résultats!$B$2:$AX$212,L$2,FALSE)/1000000</f>
        <v>627.24565150000001</v>
      </c>
      <c r="M7" s="31">
        <f>VLOOKUP($D7,Résultats!$B$2:$AX$212,M$2,FALSE)/1000000</f>
        <v>650.60530400000005</v>
      </c>
      <c r="N7" s="127">
        <f>VLOOKUP($D7,Résultats!$B$2:$AX$212,N$2,FALSE)/1000000</f>
        <v>674.56118470000001</v>
      </c>
      <c r="O7" s="126">
        <f>VLOOKUP($D7,Résultats!$B$2:$AX$212,O$2,FALSE)/1000000</f>
        <v>695.7671421</v>
      </c>
      <c r="P7" s="31">
        <f>VLOOKUP($D7,Résultats!$B$2:$AX$212,P$2,FALSE)/1000000</f>
        <v>713.41173789999993</v>
      </c>
      <c r="Q7" s="31">
        <f>VLOOKUP($D7,Résultats!$B$2:$AX$212,Q$2,FALSE)/1000000</f>
        <v>727.11739350000005</v>
      </c>
      <c r="R7" s="31">
        <f>VLOOKUP($D7,Résultats!$B$2:$AX$212,R$2,FALSE)/1000000</f>
        <v>737.51256069999999</v>
      </c>
      <c r="S7" s="127">
        <f>VLOOKUP($D7,Résultats!$B$2:$AX$212,S$2,FALSE)/1000000</f>
        <v>745.33636279999996</v>
      </c>
      <c r="T7" s="130">
        <f>VLOOKUP($D7,Résultats!$B$2:$AX$212,T$2,FALSE)/1000000</f>
        <v>764.53822979999995</v>
      </c>
      <c r="U7" s="130">
        <f>VLOOKUP($D7,Résultats!$B$2:$AX$212,U$2,FALSE)/1000000</f>
        <v>769.50010350000002</v>
      </c>
      <c r="V7" s="31">
        <f>VLOOKUP($D7,Résultats!$B$2:$AX$212,V$2,FALSE)/1000000</f>
        <v>769.11054879999995</v>
      </c>
      <c r="W7" s="130">
        <f>VLOOKUP($D7,Résultats!$B$2:$AX$212,W$2,FALSE)/1000000</f>
        <v>766.41155570000001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834510873.20000005</v>
      </c>
      <c r="G8" s="126">
        <f>VLOOKUP($D8,Résultats!$B$2:$AX$212,G$2,FALSE)/1000000</f>
        <v>849.21295759999998</v>
      </c>
      <c r="H8" s="31">
        <f>VLOOKUP($D8,Résultats!$B$2:$AX$212,H$2,FALSE)/1000000</f>
        <v>852.95914040000002</v>
      </c>
      <c r="I8" s="127">
        <f>VLOOKUP($D8,Résultats!$B$2:$AX$212,I$2,FALSE)/1000000</f>
        <v>856.41513689999999</v>
      </c>
      <c r="J8" s="126">
        <f>VLOOKUP($D8,Résultats!$B$2:$AX$212,J$2,FALSE)/1000000</f>
        <v>858.56155000000001</v>
      </c>
      <c r="K8" s="31">
        <f>VLOOKUP($D8,Résultats!$B$2:$AX$212,K$2,FALSE)/1000000</f>
        <v>859.28845379999996</v>
      </c>
      <c r="L8" s="31">
        <f>VLOOKUP($D8,Résultats!$B$2:$AX$212,L$2,FALSE)/1000000</f>
        <v>855.73652929999992</v>
      </c>
      <c r="M8" s="31">
        <f>VLOOKUP($D8,Résultats!$B$2:$AX$212,M$2,FALSE)/1000000</f>
        <v>847.79180379999991</v>
      </c>
      <c r="N8" s="127">
        <f>VLOOKUP($D8,Résultats!$B$2:$AX$212,N$2,FALSE)/1000000</f>
        <v>835.81421450000005</v>
      </c>
      <c r="O8" s="126">
        <f>VLOOKUP($D8,Résultats!$B$2:$AX$212,O$2,FALSE)/1000000</f>
        <v>822.58667020000007</v>
      </c>
      <c r="P8" s="31">
        <f>VLOOKUP($D8,Résultats!$B$2:$AX$212,P$2,FALSE)/1000000</f>
        <v>809.46041649999995</v>
      </c>
      <c r="Q8" s="31">
        <f>VLOOKUP($D8,Résultats!$B$2:$AX$212,Q$2,FALSE)/1000000</f>
        <v>797.3701605</v>
      </c>
      <c r="R8" s="31">
        <f>VLOOKUP($D8,Résultats!$B$2:$AX$212,R$2,FALSE)/1000000</f>
        <v>786.37349840000002</v>
      </c>
      <c r="S8" s="127">
        <f>VLOOKUP($D8,Résultats!$B$2:$AX$212,S$2,FALSE)/1000000</f>
        <v>776.28557430000001</v>
      </c>
      <c r="T8" s="130">
        <f>VLOOKUP($D8,Résultats!$B$2:$AX$212,T$2,FALSE)/1000000</f>
        <v>736.63583440000002</v>
      </c>
      <c r="U8" s="130">
        <f>VLOOKUP($D8,Résultats!$B$2:$AX$212,U$2,FALSE)/1000000</f>
        <v>705.45371870000008</v>
      </c>
      <c r="V8" s="31">
        <f>VLOOKUP($D8,Résultats!$B$2:$AX$212,V$2,FALSE)/1000000</f>
        <v>672.64787739999997</v>
      </c>
      <c r="W8" s="130">
        <f>VLOOKUP($D8,Résultats!$B$2:$AX$212,W$2,FALSE)/1000000</f>
        <v>634.60974859999999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677948124.70000005</v>
      </c>
      <c r="G9" s="126">
        <f>VLOOKUP($D9,Résultats!$B$2:$AX$212,G$2,FALSE)/1000000</f>
        <v>659.34311060000005</v>
      </c>
      <c r="H9" s="31">
        <f>VLOOKUP($D9,Résultats!$B$2:$AX$212,H$2,FALSE)/1000000</f>
        <v>647.16630679999992</v>
      </c>
      <c r="I9" s="127">
        <f>VLOOKUP($D9,Résultats!$B$2:$AX$212,I$2,FALSE)/1000000</f>
        <v>633.16968559999998</v>
      </c>
      <c r="J9" s="126">
        <f>VLOOKUP($D9,Résultats!$B$2:$AX$212,J$2,FALSE)/1000000</f>
        <v>616.18362500000001</v>
      </c>
      <c r="K9" s="31">
        <f>VLOOKUP($D9,Résultats!$B$2:$AX$212,K$2,FALSE)/1000000</f>
        <v>597.64090590000001</v>
      </c>
      <c r="L9" s="31">
        <f>VLOOKUP($D9,Résultats!$B$2:$AX$212,L$2,FALSE)/1000000</f>
        <v>576.07605450000005</v>
      </c>
      <c r="M9" s="31">
        <f>VLOOKUP($D9,Résultats!$B$2:$AX$212,M$2,FALSE)/1000000</f>
        <v>554.72525359999997</v>
      </c>
      <c r="N9" s="127">
        <f>VLOOKUP($D9,Résultats!$B$2:$AX$212,N$2,FALSE)/1000000</f>
        <v>534.22400540000001</v>
      </c>
      <c r="O9" s="126">
        <f>VLOOKUP($D9,Résultats!$B$2:$AX$212,O$2,FALSE)/1000000</f>
        <v>515.3381286</v>
      </c>
      <c r="P9" s="31">
        <f>VLOOKUP($D9,Résultats!$B$2:$AX$212,P$2,FALSE)/1000000</f>
        <v>499.17336019999999</v>
      </c>
      <c r="Q9" s="31">
        <f>VLOOKUP($D9,Résultats!$B$2:$AX$212,Q$2,FALSE)/1000000</f>
        <v>485.10787199999999</v>
      </c>
      <c r="R9" s="31">
        <f>VLOOKUP($D9,Résultats!$B$2:$AX$212,R$2,FALSE)/1000000</f>
        <v>472.70535289999998</v>
      </c>
      <c r="S9" s="127">
        <f>VLOOKUP($D9,Résultats!$B$2:$AX$212,S$2,FALSE)/1000000</f>
        <v>461.53565989999998</v>
      </c>
      <c r="T9" s="130">
        <f>VLOOKUP($D9,Résultats!$B$2:$AX$212,T$2,FALSE)/1000000</f>
        <v>415.7549965</v>
      </c>
      <c r="U9" s="130">
        <f>VLOOKUP($D9,Résultats!$B$2:$AX$212,U$2,FALSE)/1000000</f>
        <v>378.34427399999998</v>
      </c>
      <c r="V9" s="31">
        <f>VLOOKUP($D9,Résultats!$B$2:$AX$212,V$2,FALSE)/1000000</f>
        <v>343.79473639999998</v>
      </c>
      <c r="W9" s="130">
        <f>VLOOKUP($D9,Résultats!$B$2:$AX$212,W$2,FALSE)/1000000</f>
        <v>309.38564960000002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347572248.60000002</v>
      </c>
      <c r="G10" s="126">
        <f>VLOOKUP($D10,Résultats!$B$2:$AX$212,G$2,FALSE)/1000000</f>
        <v>335.06451329999999</v>
      </c>
      <c r="H10" s="31">
        <f>VLOOKUP($D10,Résultats!$B$2:$AX$212,H$2,FALSE)/1000000</f>
        <v>327.75589020000001</v>
      </c>
      <c r="I10" s="127">
        <f>VLOOKUP($D10,Résultats!$B$2:$AX$212,I$2,FALSE)/1000000</f>
        <v>319.43312580000003</v>
      </c>
      <c r="J10" s="126">
        <f>VLOOKUP($D10,Résultats!$B$2:$AX$212,J$2,FALSE)/1000000</f>
        <v>309.57320389999995</v>
      </c>
      <c r="K10" s="31">
        <f>VLOOKUP($D10,Résultats!$B$2:$AX$212,K$2,FALSE)/1000000</f>
        <v>298.84369480000004</v>
      </c>
      <c r="L10" s="31">
        <f>VLOOKUP($D10,Résultats!$B$2:$AX$212,L$2,FALSE)/1000000</f>
        <v>286.69657080000002</v>
      </c>
      <c r="M10" s="31">
        <f>VLOOKUP($D10,Résultats!$B$2:$AX$212,M$2,FALSE)/1000000</f>
        <v>274.7375217</v>
      </c>
      <c r="N10" s="127">
        <f>VLOOKUP($D10,Résultats!$B$2:$AX$212,N$2,FALSE)/1000000</f>
        <v>263.12802190000002</v>
      </c>
      <c r="O10" s="126">
        <f>VLOOKUP($D10,Résultats!$B$2:$AX$212,O$2,FALSE)/1000000</f>
        <v>252.31255609999999</v>
      </c>
      <c r="P10" s="31">
        <f>VLOOKUP($D10,Résultats!$B$2:$AX$212,P$2,FALSE)/1000000</f>
        <v>242.8207294</v>
      </c>
      <c r="Q10" s="31">
        <f>VLOOKUP($D10,Résultats!$B$2:$AX$212,Q$2,FALSE)/1000000</f>
        <v>234.4436355</v>
      </c>
      <c r="R10" s="31">
        <f>VLOOKUP($D10,Résultats!$B$2:$AX$212,R$2,FALSE)/1000000</f>
        <v>226.97838250000001</v>
      </c>
      <c r="S10" s="127">
        <f>VLOOKUP($D10,Résultats!$B$2:$AX$212,S$2,FALSE)/1000000</f>
        <v>220.2142255</v>
      </c>
      <c r="T10" s="130">
        <f>VLOOKUP($D10,Résultats!$B$2:$AX$212,T$2,FALSE)/1000000</f>
        <v>192.4535444</v>
      </c>
      <c r="U10" s="130">
        <f>VLOOKUP($D10,Résultats!$B$2:$AX$212,U$2,FALSE)/1000000</f>
        <v>169.84897480000001</v>
      </c>
      <c r="V10" s="31">
        <f>VLOOKUP($D10,Résultats!$B$2:$AX$212,V$2,FALSE)/1000000</f>
        <v>149.18621659999999</v>
      </c>
      <c r="W10" s="130">
        <f>VLOOKUP($D10,Résultats!$B$2:$AX$212,W$2,FALSE)/1000000</f>
        <v>128.96626639999999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118579815.90000001</v>
      </c>
      <c r="G11" s="113">
        <f>VLOOKUP($D11,Résultats!$B$2:$AX$212,G$2,FALSE)/1000000</f>
        <v>103.94919540000001</v>
      </c>
      <c r="H11" s="20">
        <f>VLOOKUP($D11,Résultats!$B$2:$AX$212,H$2,FALSE)/1000000</f>
        <v>98.416010450000002</v>
      </c>
      <c r="I11" s="114">
        <f>VLOOKUP($D11,Résultats!$B$2:$AX$212,I$2,FALSE)/1000000</f>
        <v>92.834044500000005</v>
      </c>
      <c r="J11" s="113">
        <f>VLOOKUP($D11,Résultats!$B$2:$AX$212,J$2,FALSE)/1000000</f>
        <v>86.927669190000003</v>
      </c>
      <c r="K11" s="20">
        <f>VLOOKUP($D11,Résultats!$B$2:$AX$212,K$2,FALSE)/1000000</f>
        <v>81.112667360000003</v>
      </c>
      <c r="L11" s="20">
        <f>VLOOKUP($D11,Résultats!$B$2:$AX$212,L$2,FALSE)/1000000</f>
        <v>75.165630849999999</v>
      </c>
      <c r="M11" s="20">
        <f>VLOOKUP($D11,Résultats!$B$2:$AX$212,M$2,FALSE)/1000000</f>
        <v>69.663500439999993</v>
      </c>
      <c r="N11" s="114">
        <f>VLOOKUP($D11,Résultats!$B$2:$AX$212,N$2,FALSE)/1000000</f>
        <v>64.549536329999995</v>
      </c>
      <c r="O11" s="113">
        <f>VLOOKUP($D11,Résultats!$B$2:$AX$212,O$2,FALSE)/1000000</f>
        <v>59.996055429999998</v>
      </c>
      <c r="P11" s="20">
        <f>VLOOKUP($D11,Résultats!$B$2:$AX$212,P$2,FALSE)/1000000</f>
        <v>56.043189099999999</v>
      </c>
      <c r="Q11" s="20">
        <f>VLOOKUP($D11,Résultats!$B$2:$AX$212,Q$2,FALSE)/1000000</f>
        <v>52.606658200000005</v>
      </c>
      <c r="R11" s="20">
        <f>VLOOKUP($D11,Résultats!$B$2:$AX$212,R$2,FALSE)/1000000</f>
        <v>49.578697460000001</v>
      </c>
      <c r="S11" s="114">
        <f>VLOOKUP($D11,Résultats!$B$2:$AX$212,S$2,FALSE)/1000000</f>
        <v>46.868746619999996</v>
      </c>
      <c r="T11" s="122">
        <f>VLOOKUP($D11,Résultats!$B$2:$AX$212,T$2,FALSE)/1000000</f>
        <v>36.315078219999997</v>
      </c>
      <c r="U11" s="122">
        <f>VLOOKUP($D11,Résultats!$B$2:$AX$212,U$2,FALSE)/1000000</f>
        <v>28.786971219999998</v>
      </c>
      <c r="V11" s="20">
        <f>VLOOKUP($D11,Résultats!$B$2:$AX$212,V$2,FALSE)/1000000</f>
        <v>23.011557070000002</v>
      </c>
      <c r="W11" s="122">
        <f>VLOOKUP($D11,Résultats!$B$2:$AX$212,W$2,FALSE)/1000000</f>
        <v>18.342183940000002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26707.684170000004</v>
      </c>
      <c r="H15" s="22">
        <f t="shared" ref="H15:W15" si="1">H4*1000/100</f>
        <v>26850.923619999998</v>
      </c>
      <c r="I15" s="132">
        <f t="shared" si="1"/>
        <v>26990.781609999998</v>
      </c>
      <c r="J15" s="131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2">
        <f t="shared" si="1"/>
        <v>27682.53268</v>
      </c>
      <c r="O15" s="131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2">
        <f t="shared" si="1"/>
        <v>28360.302510000001</v>
      </c>
      <c r="T15" s="22">
        <f t="shared" si="1"/>
        <v>28981.448399999997</v>
      </c>
      <c r="U15" s="139">
        <f t="shared" si="1"/>
        <v>29534.412220000002</v>
      </c>
      <c r="V15" s="22">
        <f t="shared" si="1"/>
        <v>30018.706529999999</v>
      </c>
      <c r="W15" s="139">
        <f t="shared" si="1"/>
        <v>30451.08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3.1541443265137484E-2</v>
      </c>
      <c r="G16" s="133">
        <f>G5/G$4</f>
        <v>4.7899766406440912E-2</v>
      </c>
      <c r="H16" s="98">
        <f t="shared" ref="H16:W16" si="2">H5/H$4</f>
        <v>5.3913883689338811E-2</v>
      </c>
      <c r="I16" s="134">
        <f t="shared" si="2"/>
        <v>6.076888660357694E-2</v>
      </c>
      <c r="J16" s="133">
        <f t="shared" si="2"/>
        <v>6.7907402670075848E-2</v>
      </c>
      <c r="K16" s="98">
        <f t="shared" si="2"/>
        <v>7.6126581555842995E-2</v>
      </c>
      <c r="L16" s="98">
        <f t="shared" si="2"/>
        <v>8.4830503562368237E-2</v>
      </c>
      <c r="M16" s="98">
        <f t="shared" si="2"/>
        <v>9.4662026708599536E-2</v>
      </c>
      <c r="N16" s="134">
        <f t="shared" si="2"/>
        <v>0.10533410142442214</v>
      </c>
      <c r="O16" s="133">
        <f t="shared" si="2"/>
        <v>0.11703407284738918</v>
      </c>
      <c r="P16" s="98">
        <f t="shared" si="2"/>
        <v>0.12932023843267254</v>
      </c>
      <c r="Q16" s="98">
        <f t="shared" si="2"/>
        <v>0.14168739980381068</v>
      </c>
      <c r="R16" s="98">
        <f t="shared" si="2"/>
        <v>0.15392926931086964</v>
      </c>
      <c r="S16" s="134">
        <f t="shared" si="2"/>
        <v>0.16594556420336293</v>
      </c>
      <c r="T16" s="98">
        <f t="shared" si="2"/>
        <v>0.22178115221460085</v>
      </c>
      <c r="U16" s="140">
        <f t="shared" si="2"/>
        <v>0.27064287121946318</v>
      </c>
      <c r="V16" s="98">
        <f t="shared" si="2"/>
        <v>0.31531145462715582</v>
      </c>
      <c r="W16" s="140">
        <f t="shared" si="2"/>
        <v>0.35853347040564731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2.1736539948446241E-2</v>
      </c>
      <c r="G17" s="135">
        <f t="shared" si="3"/>
        <v>2.2326795097787022E-2</v>
      </c>
      <c r="H17" s="92">
        <f t="shared" ref="H17:W17" si="4">H6/H$4</f>
        <v>2.3632606128578308E-2</v>
      </c>
      <c r="I17" s="136">
        <f t="shared" si="4"/>
        <v>2.4781590583956417E-2</v>
      </c>
      <c r="J17" s="135">
        <f t="shared" si="4"/>
        <v>2.6424335939783831E-2</v>
      </c>
      <c r="K17" s="92">
        <f t="shared" si="4"/>
        <v>2.8066355669438638E-2</v>
      </c>
      <c r="L17" s="92">
        <f t="shared" si="4"/>
        <v>3.1368639569031312E-2</v>
      </c>
      <c r="M17" s="92">
        <f t="shared" si="4"/>
        <v>3.475408659075141E-2</v>
      </c>
      <c r="N17" s="136">
        <f t="shared" si="4"/>
        <v>3.7707833927860097E-2</v>
      </c>
      <c r="O17" s="135">
        <f t="shared" si="4"/>
        <v>3.978331802086281E-2</v>
      </c>
      <c r="P17" s="92">
        <f t="shared" si="4"/>
        <v>4.0618631084212313E-2</v>
      </c>
      <c r="Q17" s="92">
        <f t="shared" si="4"/>
        <v>4.0907205302983161E-2</v>
      </c>
      <c r="R17" s="92">
        <f t="shared" si="4"/>
        <v>4.0849853946707738E-2</v>
      </c>
      <c r="S17" s="136">
        <f t="shared" si="4"/>
        <v>4.0607127395553298E-2</v>
      </c>
      <c r="T17" s="92">
        <f t="shared" si="4"/>
        <v>3.7849473009775453E-2</v>
      </c>
      <c r="U17" s="141">
        <f t="shared" si="4"/>
        <v>3.4596715938977306E-2</v>
      </c>
      <c r="V17" s="92">
        <f t="shared" si="4"/>
        <v>3.251156556744552E-2</v>
      </c>
      <c r="W17" s="141">
        <f t="shared" si="4"/>
        <v>3.1718921890455117E-2</v>
      </c>
      <c r="X17" s="3"/>
      <c r="Y17" s="161" t="s">
        <v>164</v>
      </c>
      <c r="Z17" s="162">
        <f>I16+I17</f>
        <v>8.5550477187533364E-2</v>
      </c>
      <c r="AA17" s="162">
        <f>S16+S17</f>
        <v>0.20655269159891623</v>
      </c>
      <c r="AB17" s="163">
        <f>W16+W17</f>
        <v>0.39025239229610242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0.19258303718952355</v>
      </c>
      <c r="G18" s="135">
        <f t="shared" si="3"/>
        <v>0.20055642181124381</v>
      </c>
      <c r="H18" s="92">
        <f t="shared" ref="H18:W18" si="5">H7/H$4</f>
        <v>0.20504900866423156</v>
      </c>
      <c r="I18" s="136">
        <f t="shared" si="5"/>
        <v>0.20981931986370514</v>
      </c>
      <c r="J18" s="135">
        <f t="shared" si="5"/>
        <v>0.21574170948712923</v>
      </c>
      <c r="K18" s="92">
        <f t="shared" si="5"/>
        <v>0.22170365916656271</v>
      </c>
      <c r="L18" s="92">
        <f t="shared" si="5"/>
        <v>0.22898738670538227</v>
      </c>
      <c r="M18" s="92">
        <f t="shared" si="5"/>
        <v>0.23624649430000066</v>
      </c>
      <c r="N18" s="136">
        <f t="shared" si="5"/>
        <v>0.24367755381983353</v>
      </c>
      <c r="O18" s="135">
        <f t="shared" si="5"/>
        <v>0.25006761133277761</v>
      </c>
      <c r="P18" s="92">
        <f t="shared" si="5"/>
        <v>0.25514797997446192</v>
      </c>
      <c r="Q18" s="92">
        <f t="shared" si="5"/>
        <v>0.25879031975607597</v>
      </c>
      <c r="R18" s="92">
        <f t="shared" si="5"/>
        <v>0.26125020557605672</v>
      </c>
      <c r="S18" s="136">
        <f t="shared" si="5"/>
        <v>0.26280973643958494</v>
      </c>
      <c r="T18" s="92">
        <f t="shared" si="5"/>
        <v>0.26380262961598566</v>
      </c>
      <c r="U18" s="141">
        <f t="shared" si="5"/>
        <v>0.26054356449285043</v>
      </c>
      <c r="V18" s="92">
        <f t="shared" si="5"/>
        <v>0.25621042266806821</v>
      </c>
      <c r="W18" s="141">
        <f t="shared" si="5"/>
        <v>0.25168616538395355</v>
      </c>
      <c r="X18" s="3"/>
      <c r="Y18" s="161" t="s">
        <v>165</v>
      </c>
      <c r="Z18" s="162">
        <f>I18+I19+I20</f>
        <v>0.76170582838486389</v>
      </c>
      <c r="AA18" s="162">
        <f>S18+S19+S20</f>
        <v>0.69927237070222636</v>
      </c>
      <c r="AB18" s="163">
        <f>W18+W19+W20</f>
        <v>0.56169007926812453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0.31807018080405725</v>
      </c>
      <c r="G19" s="135">
        <f t="shared" si="3"/>
        <v>0.31796577801151971</v>
      </c>
      <c r="H19" s="92">
        <f t="shared" ref="H19:W19" si="6">H8/H$4</f>
        <v>0.31766473007456275</v>
      </c>
      <c r="I19" s="136">
        <f t="shared" si="6"/>
        <v>0.3172991242990536</v>
      </c>
      <c r="J19" s="135">
        <f t="shared" si="6"/>
        <v>0.31655078740903908</v>
      </c>
      <c r="K19" s="92">
        <f t="shared" si="6"/>
        <v>0.31534311820029581</v>
      </c>
      <c r="L19" s="92">
        <f t="shared" si="6"/>
        <v>0.3124021204198667</v>
      </c>
      <c r="M19" s="92">
        <f t="shared" si="6"/>
        <v>0.30784846098337981</v>
      </c>
      <c r="N19" s="136">
        <f t="shared" si="6"/>
        <v>0.30192837633814368</v>
      </c>
      <c r="O19" s="135">
        <f t="shared" si="6"/>
        <v>0.29564817204537164</v>
      </c>
      <c r="P19" s="92">
        <f t="shared" si="6"/>
        <v>0.28949928795285895</v>
      </c>
      <c r="Q19" s="92">
        <f t="shared" si="6"/>
        <v>0.28379417222639802</v>
      </c>
      <c r="R19" s="92">
        <f t="shared" si="6"/>
        <v>0.27855829048060154</v>
      </c>
      <c r="S19" s="136">
        <f t="shared" si="6"/>
        <v>0.27372260011199717</v>
      </c>
      <c r="T19" s="92">
        <f t="shared" si="6"/>
        <v>0.25417495503778892</v>
      </c>
      <c r="U19" s="141">
        <f t="shared" si="6"/>
        <v>0.23885822187525493</v>
      </c>
      <c r="V19" s="92">
        <f t="shared" si="6"/>
        <v>0.22407623617219191</v>
      </c>
      <c r="W19" s="141">
        <f t="shared" si="6"/>
        <v>0.20840303483488926</v>
      </c>
      <c r="X19" s="3"/>
      <c r="Y19" s="164" t="s">
        <v>170</v>
      </c>
      <c r="Z19" s="165">
        <f>I21+I22</f>
        <v>0.1527436945906214</v>
      </c>
      <c r="AA19" s="165">
        <f>S21+S22</f>
        <v>9.4174937670648981E-2</v>
      </c>
      <c r="AB19" s="166">
        <f>W21+W22</f>
        <v>4.8375443609881816E-2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0.25839697183600524</v>
      </c>
      <c r="G20" s="135">
        <f t="shared" si="3"/>
        <v>0.24687393575689418</v>
      </c>
      <c r="H20" s="92">
        <f t="shared" ref="H20:W20" si="7">H9/H$4</f>
        <v>0.24102199088524312</v>
      </c>
      <c r="I20" s="136">
        <f t="shared" si="7"/>
        <v>0.23458738422210515</v>
      </c>
      <c r="J20" s="135">
        <f t="shared" si="7"/>
        <v>0.22718628813776492</v>
      </c>
      <c r="K20" s="92">
        <f t="shared" si="7"/>
        <v>0.21932326216781708</v>
      </c>
      <c r="L20" s="92">
        <f t="shared" si="7"/>
        <v>0.21030699845912346</v>
      </c>
      <c r="M20" s="92">
        <f t="shared" si="7"/>
        <v>0.20143072252401867</v>
      </c>
      <c r="N20" s="136">
        <f t="shared" si="7"/>
        <v>0.1929823443452357</v>
      </c>
      <c r="O20" s="135">
        <f t="shared" si="7"/>
        <v>0.18521911577880154</v>
      </c>
      <c r="P20" s="92">
        <f t="shared" si="7"/>
        <v>0.17852674373847655</v>
      </c>
      <c r="Q20" s="92">
        <f t="shared" si="7"/>
        <v>0.17265605586296509</v>
      </c>
      <c r="R20" s="92">
        <f t="shared" si="7"/>
        <v>0.16744714219485893</v>
      </c>
      <c r="S20" s="136">
        <f t="shared" si="7"/>
        <v>0.16274003415064417</v>
      </c>
      <c r="T20" s="92">
        <f t="shared" si="7"/>
        <v>0.14345556190352446</v>
      </c>
      <c r="U20" s="141">
        <f t="shared" si="7"/>
        <v>0.12810286224142098</v>
      </c>
      <c r="V20" s="92">
        <f t="shared" si="7"/>
        <v>0.11452683214595522</v>
      </c>
      <c r="W20" s="141">
        <f t="shared" si="7"/>
        <v>0.10160087904928167</v>
      </c>
      <c r="X20" s="3"/>
      <c r="Y20" s="227" t="s">
        <v>238</v>
      </c>
      <c r="Z20" s="228">
        <f>SUM(Z17:Z19)</f>
        <v>1.0000000001630187</v>
      </c>
      <c r="AA20" s="228">
        <f t="shared" ref="AA20:AB20" si="8">SUM(AA17:AA19)</f>
        <v>0.99999999997179156</v>
      </c>
      <c r="AB20" s="228">
        <f t="shared" si="8"/>
        <v>1.0003179151741088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0.13247564711859613</v>
      </c>
      <c r="G21" s="135">
        <f t="shared" si="3"/>
        <v>0.12545622120107613</v>
      </c>
      <c r="H21" s="92">
        <f t="shared" ref="H21:W21" si="9">H10/H$4</f>
        <v>0.12206503390291944</v>
      </c>
      <c r="I21" s="136">
        <f t="shared" si="9"/>
        <v>0.11834897203630852</v>
      </c>
      <c r="J21" s="135">
        <f t="shared" si="9"/>
        <v>0.11413933160095976</v>
      </c>
      <c r="K21" s="92">
        <f t="shared" si="9"/>
        <v>0.1096701604170089</v>
      </c>
      <c r="L21" s="92">
        <f t="shared" si="9"/>
        <v>0.10466377625399385</v>
      </c>
      <c r="M21" s="92">
        <f t="shared" si="9"/>
        <v>9.9762138358305413E-2</v>
      </c>
      <c r="N21" s="136">
        <f t="shared" si="9"/>
        <v>9.5052004432421039E-2</v>
      </c>
      <c r="O21" s="135">
        <f t="shared" si="9"/>
        <v>9.0684360320260712E-2</v>
      </c>
      <c r="P21" s="92">
        <f t="shared" si="9"/>
        <v>8.6843564958304351E-2</v>
      </c>
      <c r="Q21" s="92">
        <f t="shared" si="9"/>
        <v>8.3441468926739301E-2</v>
      </c>
      <c r="R21" s="92">
        <f t="shared" si="9"/>
        <v>8.0402900573196753E-2</v>
      </c>
      <c r="S21" s="136">
        <f t="shared" si="9"/>
        <v>7.7648757597825774E-2</v>
      </c>
      <c r="T21" s="92">
        <f t="shared" si="9"/>
        <v>6.6405771631482716E-2</v>
      </c>
      <c r="U21" s="141">
        <f t="shared" si="9"/>
        <v>5.7508838684449032E-2</v>
      </c>
      <c r="V21" s="92">
        <f t="shared" si="9"/>
        <v>4.9697749785090423E-2</v>
      </c>
      <c r="W21" s="141">
        <f t="shared" si="9"/>
        <v>4.2351951523558438E-2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4.5196179815365431E-2</v>
      </c>
      <c r="G22" s="137">
        <f t="shared" si="3"/>
        <v>3.8921081565268488E-2</v>
      </c>
      <c r="H22" s="94">
        <f t="shared" ref="H22:W22" si="10">H11/H$4</f>
        <v>3.665274678919965E-2</v>
      </c>
      <c r="I22" s="138">
        <f t="shared" si="10"/>
        <v>3.4394722554312869E-2</v>
      </c>
      <c r="J22" s="137">
        <f t="shared" si="10"/>
        <v>3.2050144954344821E-2</v>
      </c>
      <c r="K22" s="94">
        <f t="shared" si="10"/>
        <v>2.9766862731288521E-2</v>
      </c>
      <c r="L22" s="94">
        <f t="shared" si="10"/>
        <v>2.7440575055788907E-2</v>
      </c>
      <c r="M22" s="94">
        <f t="shared" si="10"/>
        <v>2.529607068745408E-2</v>
      </c>
      <c r="N22" s="138">
        <f t="shared" si="10"/>
        <v>2.3317785650673346E-2</v>
      </c>
      <c r="O22" s="137">
        <f t="shared" si="10"/>
        <v>2.1563349809084094E-2</v>
      </c>
      <c r="P22" s="94">
        <f t="shared" si="10"/>
        <v>2.0043553715955457E-2</v>
      </c>
      <c r="Q22" s="94">
        <f t="shared" si="10"/>
        <v>1.8723378121027711E-2</v>
      </c>
      <c r="R22" s="94">
        <f t="shared" si="10"/>
        <v>1.7562338045232048E-2</v>
      </c>
      <c r="S22" s="138">
        <f t="shared" si="10"/>
        <v>1.6526180072823207E-2</v>
      </c>
      <c r="T22" s="94">
        <f t="shared" si="10"/>
        <v>1.2530456628247744E-2</v>
      </c>
      <c r="U22" s="142">
        <f t="shared" si="10"/>
        <v>9.7469253850618869E-3</v>
      </c>
      <c r="V22" s="94">
        <f t="shared" si="10"/>
        <v>7.6657390440866549E-3</v>
      </c>
      <c r="W22" s="142">
        <f t="shared" si="10"/>
        <v>6.0234920863233756E-3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2023-12-15T11:50:59Z</dcterms:modified>
</cp:coreProperties>
</file>