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ma.monserand\Documents\GitHub\ThreeME\results\sorties SNBC3\Run 2\Tertiaire\TE2\"/>
    </mc:Choice>
  </mc:AlternateContent>
  <xr:revisionPtr revIDLastSave="0" documentId="13_ncr:1_{80B6726E-2A9B-4DF8-B502-723C3F060909}" xr6:coauthVersionLast="47" xr6:coauthVersionMax="47" xr10:uidLastSave="{00000000-0000-0000-0000-000000000000}"/>
  <bookViews>
    <workbookView xWindow="-120" yWindow="-120" windowWidth="20730" windowHeight="11160" activeTab="1" xr2:uid="{BBDB6042-9B53-41E9-9E30-E8DABE6AACBD}"/>
  </bookViews>
  <sheets>
    <sheet name="Feuil4" sheetId="4" r:id="rId1"/>
    <sheet name="résultats" sheetId="8" r:id="rId2"/>
    <sheet name="T graph" sheetId="11" r:id="rId3"/>
    <sheet name="Graphique2" sheetId="14" r:id="rId4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1" l="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F3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E2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C20" i="11"/>
  <c r="C19" i="11"/>
  <c r="C18" i="11"/>
  <c r="C17" i="11"/>
  <c r="C16" i="11"/>
  <c r="C15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D2" i="11"/>
  <c r="D3" i="11"/>
  <c r="E3" i="11"/>
  <c r="C12" i="11"/>
  <c r="C11" i="11"/>
  <c r="C10" i="11"/>
  <c r="C9" i="11"/>
  <c r="C8" i="11"/>
  <c r="C7" i="11"/>
  <c r="C6" i="11"/>
  <c r="C5" i="11"/>
  <c r="C4" i="11"/>
  <c r="C14" i="11"/>
  <c r="C2" i="11"/>
  <c r="C3" i="11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B49" i="4"/>
  <c r="F25" i="11" l="1"/>
  <c r="AF25" i="11"/>
  <c r="AB25" i="11"/>
  <c r="X25" i="11"/>
  <c r="T25" i="11"/>
  <c r="P25" i="11"/>
  <c r="L25" i="11"/>
  <c r="H25" i="11"/>
  <c r="AF24" i="11"/>
  <c r="AB24" i="11"/>
  <c r="X24" i="11"/>
  <c r="T24" i="11"/>
  <c r="P24" i="11"/>
  <c r="L24" i="11"/>
  <c r="H24" i="11"/>
  <c r="AE25" i="11"/>
  <c r="AA25" i="11"/>
  <c r="W25" i="11"/>
  <c r="S25" i="11"/>
  <c r="O25" i="11"/>
  <c r="K25" i="11"/>
  <c r="G25" i="11"/>
  <c r="AE24" i="11"/>
  <c r="AA24" i="11"/>
  <c r="W24" i="11"/>
  <c r="S24" i="11"/>
  <c r="O24" i="11"/>
  <c r="K24" i="11"/>
  <c r="G24" i="11"/>
  <c r="AD25" i="11"/>
  <c r="Z25" i="11"/>
  <c r="V25" i="11"/>
  <c r="R25" i="11"/>
  <c r="N25" i="11"/>
  <c r="J25" i="11"/>
  <c r="AD24" i="11"/>
  <c r="Z24" i="11"/>
  <c r="V24" i="11"/>
  <c r="R24" i="11"/>
  <c r="N24" i="11"/>
  <c r="J24" i="11"/>
  <c r="F24" i="11"/>
  <c r="F21" i="11"/>
  <c r="AG25" i="11"/>
  <c r="AC25" i="11"/>
  <c r="Y25" i="11"/>
  <c r="U25" i="11"/>
  <c r="Q25" i="11"/>
  <c r="M25" i="11"/>
  <c r="I25" i="11"/>
  <c r="AG24" i="11"/>
  <c r="AC24" i="11"/>
  <c r="Y24" i="11"/>
  <c r="U24" i="11"/>
  <c r="Q24" i="11"/>
  <c r="M24" i="11"/>
  <c r="I24" i="11"/>
  <c r="M21" i="11"/>
  <c r="W21" i="11"/>
  <c r="R21" i="11"/>
  <c r="AG21" i="11"/>
  <c r="AC21" i="11"/>
  <c r="Y21" i="11"/>
  <c r="U21" i="11"/>
  <c r="Q21" i="11"/>
  <c r="I21" i="11"/>
  <c r="AF21" i="11"/>
  <c r="AB21" i="11"/>
  <c r="X21" i="11"/>
  <c r="T21" i="11"/>
  <c r="P21" i="11"/>
  <c r="L21" i="11"/>
  <c r="H21" i="11"/>
  <c r="AE21" i="11"/>
  <c r="AA21" i="11"/>
  <c r="S21" i="11"/>
  <c r="O21" i="11"/>
  <c r="K21" i="11"/>
  <c r="G21" i="11"/>
  <c r="E21" i="11"/>
  <c r="E24" i="11"/>
  <c r="AD21" i="11"/>
  <c r="Z21" i="11"/>
  <c r="V21" i="11"/>
  <c r="N21" i="11"/>
  <c r="J21" i="11"/>
  <c r="AH4" i="11"/>
  <c r="AH2" i="11"/>
</calcChain>
</file>

<file path=xl/sharedStrings.xml><?xml version="1.0" encoding="utf-8"?>
<sst xmlns="http://schemas.openxmlformats.org/spreadsheetml/2006/main" count="308" uniqueCount="201">
  <si>
    <t>DEP_VAL_0</t>
  </si>
  <si>
    <t>CL_S_20_0</t>
  </si>
  <si>
    <t>L_S_20_0</t>
  </si>
  <si>
    <t>PROG_L_20_0</t>
  </si>
  <si>
    <t>R_G_0(-1)</t>
  </si>
  <si>
    <t>DEBT_G_VAL_0(-1)</t>
  </si>
  <si>
    <t>PRESOC_VAL_0</t>
  </si>
  <si>
    <t>SUB_AUTO_VAL_0</t>
  </si>
  <si>
    <t>PE_20_0</t>
  </si>
  <si>
    <t>E_20_0</t>
  </si>
  <si>
    <t>PMAT_20_0</t>
  </si>
  <si>
    <t>MAT_20_0</t>
  </si>
  <si>
    <t>PIY_20_0</t>
  </si>
  <si>
    <t>IY_20_0</t>
  </si>
  <si>
    <t>PIA_20_0</t>
  </si>
  <si>
    <t>IA_20_0</t>
  </si>
  <si>
    <t>PG_0</t>
  </si>
  <si>
    <t>G_0</t>
  </si>
  <si>
    <t>PG_20_0</t>
  </si>
  <si>
    <t>G_20_0</t>
  </si>
  <si>
    <t>PSUB_0</t>
  </si>
  <si>
    <t>SUB_0</t>
  </si>
  <si>
    <t>PSUB_01_0</t>
  </si>
  <si>
    <t>SUB_01_0</t>
  </si>
  <si>
    <t>PSY_0</t>
  </si>
  <si>
    <t>SY_0</t>
  </si>
  <si>
    <t>PSY_0*SY_0</t>
  </si>
  <si>
    <t>PSY_01_0</t>
  </si>
  <si>
    <t>SY_01_0</t>
  </si>
  <si>
    <t>TAX_CR_19_0</t>
  </si>
  <si>
    <t>CL_S_20_0*L_S_20_0*PROG_L_20_0</t>
  </si>
  <si>
    <t>R_G_0(-1)*DEBT_G_VAL_0(-1)</t>
  </si>
  <si>
    <t>PE_20_0*E_20_0</t>
  </si>
  <si>
    <t>PMAT_20_0*MAT_20_0</t>
  </si>
  <si>
    <t>PIY_20_0*IY_20_0</t>
  </si>
  <si>
    <t>PIA_20_0*IA_20_0</t>
  </si>
  <si>
    <t>PG_0*G_0-PG_20_0*G_20_0</t>
  </si>
  <si>
    <t>REC_VAL_0</t>
  </si>
  <si>
    <t>DIV_GOV_VAL_0</t>
  </si>
  <si>
    <t>IR_VAL_0</t>
  </si>
  <si>
    <t>AIC_VAL_0</t>
  </si>
  <si>
    <t>PY_20_0</t>
  </si>
  <si>
    <t>Y_20_0</t>
  </si>
  <si>
    <t>PTAX_0</t>
  </si>
  <si>
    <t>TAX_0</t>
  </si>
  <si>
    <t>PIY_0</t>
  </si>
  <si>
    <t>IY_0</t>
  </si>
  <si>
    <t>PIS_0</t>
  </si>
  <si>
    <t>IS_0</t>
  </si>
  <si>
    <t>PCSE_TOT_0</t>
  </si>
  <si>
    <t>CSE_TOT_0</t>
  </si>
  <si>
    <t>PCSS_TOT_0</t>
  </si>
  <si>
    <t>CSS_TOT_0</t>
  </si>
  <si>
    <t>PTAX_0*TAX_0</t>
  </si>
  <si>
    <t>PIY_0*IY_0</t>
  </si>
  <si>
    <t>PIS_0*IS_0</t>
  </si>
  <si>
    <t>PCSE_TOT_0*CSE_TOT_0</t>
  </si>
  <si>
    <t>PCSS_TOT_0*CSS_TOT_0</t>
  </si>
  <si>
    <t>REC_VAL_2</t>
  </si>
  <si>
    <t>DIV_GOV_VAL_2</t>
  </si>
  <si>
    <t>IR_VAL_2</t>
  </si>
  <si>
    <t>AIC_VAL_2</t>
  </si>
  <si>
    <t>CL_S_20_2</t>
  </si>
  <si>
    <t>L_S_20_2</t>
  </si>
  <si>
    <t>PROG_L_20_2</t>
  </si>
  <si>
    <t>PY_20_2</t>
  </si>
  <si>
    <t>Y_20_2</t>
  </si>
  <si>
    <t>PTAX_2</t>
  </si>
  <si>
    <t>TAX_2</t>
  </si>
  <si>
    <t>PIY_2</t>
  </si>
  <si>
    <t>IY_2</t>
  </si>
  <si>
    <t>PIS_2</t>
  </si>
  <si>
    <t>IS_2</t>
  </si>
  <si>
    <t>PCSE_TOT_2</t>
  </si>
  <si>
    <t>CSE_TOT_2</t>
  </si>
  <si>
    <t>PCSS_TOT_2</t>
  </si>
  <si>
    <t>CSS_TOT_2</t>
  </si>
  <si>
    <t>PE_20_2</t>
  </si>
  <si>
    <t>E_20_2</t>
  </si>
  <si>
    <t>PMAT_20_2</t>
  </si>
  <si>
    <t>MAT_20_2</t>
  </si>
  <si>
    <t>PIY_20_2</t>
  </si>
  <si>
    <t>IY_20_2</t>
  </si>
  <si>
    <t>CL_S_20_2*L_S_20_2*PROG_L_20_2</t>
  </si>
  <si>
    <t>PTAX_2*TAX_2</t>
  </si>
  <si>
    <t>PIY_2*IY_2</t>
  </si>
  <si>
    <t>PIS_2*IS_2</t>
  </si>
  <si>
    <t>PCSE_TOT_2*CSE_TOT_2</t>
  </si>
  <si>
    <t>PCSS_TOT_2*CSS_TOT_2</t>
  </si>
  <si>
    <t>PE_20_2*E_20_2</t>
  </si>
  <si>
    <t>PMAT_20_2*MAT_20_2</t>
  </si>
  <si>
    <t>PIY_20_2*IY_20_2</t>
  </si>
  <si>
    <t>DEP_VAL_2</t>
  </si>
  <si>
    <t>R_G_2(-1)</t>
  </si>
  <si>
    <t>DEBT_G_VAL_2(-1)</t>
  </si>
  <si>
    <t>PRESOC_VAL_2</t>
  </si>
  <si>
    <t>SUB_AUTO_VAL_2</t>
  </si>
  <si>
    <t>PIA_20_2</t>
  </si>
  <si>
    <t>IA_20_2</t>
  </si>
  <si>
    <t>PG_2</t>
  </si>
  <si>
    <t>G_2</t>
  </si>
  <si>
    <t>PG_20_2</t>
  </si>
  <si>
    <t>G_20_2</t>
  </si>
  <si>
    <t>PSUB_2</t>
  </si>
  <si>
    <t>SUB_2</t>
  </si>
  <si>
    <t>PSUB_01_2</t>
  </si>
  <si>
    <t>SUB_01_2</t>
  </si>
  <si>
    <t>PSY_2</t>
  </si>
  <si>
    <t>SY_2</t>
  </si>
  <si>
    <t>PSY_2*SY_2</t>
  </si>
  <si>
    <t>PSY_01_2</t>
  </si>
  <si>
    <t>SY_01_2</t>
  </si>
  <si>
    <t>TAX_CR_19_2</t>
  </si>
  <si>
    <t>R_G_2(-1)*DEBT_G_VAL_2(-1)</t>
  </si>
  <si>
    <t>PIA_20_2*IA_20_2</t>
  </si>
  <si>
    <t>PG_2*G_2-PG_20_2*G_20_2</t>
  </si>
  <si>
    <t>PSUB_2*SUB_2-PSUB_20*SUB_20</t>
  </si>
  <si>
    <t>PSY_2*SY_2-PSY_20_2*SY_20_2</t>
  </si>
  <si>
    <t>DEP_VAL_0-REC_VAL_0</t>
  </si>
  <si>
    <t>(DEP_VAL_0-REC_VAL_0)/(PGDP_0*GDP_0)</t>
  </si>
  <si>
    <t>DEP_VAL_2-REC_VAL_2</t>
  </si>
  <si>
    <t>(DEP_VAL_2-REC_VAL_2)/(PGDP_2*GDP_2)</t>
  </si>
  <si>
    <t>0-(PSUB_0*SUB_0-PSUB_01_0*SUB_01_0)</t>
  </si>
  <si>
    <t>0-(PSY_0*SY_0-PSY_01_0*SY_01_0)</t>
  </si>
  <si>
    <t>PCSE_TOT_0*CSE_TOT_0+PCSS_TOT_0*CSS_TOT_0</t>
  </si>
  <si>
    <t>TAX_01_0</t>
  </si>
  <si>
    <t>TAX_02_0</t>
  </si>
  <si>
    <t>TAX_03_0</t>
  </si>
  <si>
    <t>TAX_04_0</t>
  </si>
  <si>
    <t>TAX_05_0</t>
  </si>
  <si>
    <t>TAX_06_0</t>
  </si>
  <si>
    <t>TAX_07_0</t>
  </si>
  <si>
    <t>TAX_08_0</t>
  </si>
  <si>
    <t>TAX_09_0</t>
  </si>
  <si>
    <t>TAX_10_0</t>
  </si>
  <si>
    <t>TAX_11_0</t>
  </si>
  <si>
    <t>TAX_12_0</t>
  </si>
  <si>
    <t>TAX_13_0</t>
  </si>
  <si>
    <t>TAX_14_0</t>
  </si>
  <si>
    <t>TAX_15_0</t>
  </si>
  <si>
    <t>TAX_16_0</t>
  </si>
  <si>
    <t>TAX_17_0</t>
  </si>
  <si>
    <t>TAX_18_0</t>
  </si>
  <si>
    <t>TAX_19_0</t>
  </si>
  <si>
    <t>TAX_21_0</t>
  </si>
  <si>
    <t>TAX_22_0</t>
  </si>
  <si>
    <t>TAX_23_0</t>
  </si>
  <si>
    <t>TAX_24_0</t>
  </si>
  <si>
    <t>SUB_REHAB_VAL_0-CEE</t>
  </si>
  <si>
    <t>SUB_REHAB_VAL_2-CEE</t>
  </si>
  <si>
    <t>0-(PSUB_2*SUB_2-PSUB_01_2*SUB_01_2)</t>
  </si>
  <si>
    <t>0-(PSY_2*SY_2-PSY_01_2*SY_01_2)</t>
  </si>
  <si>
    <t>INC_GOV_OTH_NET</t>
  </si>
  <si>
    <t>PY_20_0*Y_20_0-(PE_20_0*E_20_0+PMAT_20_0*MAT_20_0+PIY_20_0*IY_20_0)</t>
  </si>
  <si>
    <t>(-1)*CL_S_20_0*L_S_20_0*PROG_L_20_0</t>
  </si>
  <si>
    <t>PCSE_TOT_2*CSE_TOT_2+PCSS_TOT_2*CSS_TOT_2</t>
  </si>
  <si>
    <t>PY_20_2*Y_20_2-(PE_20_2*E_20_2+PMAT_20_2*MAT_20_2+PIY_20_2*IY_20_2)</t>
  </si>
  <si>
    <t>(-1)*CL_S_20_2*L_S_20_2*PROG_L_20_2</t>
  </si>
  <si>
    <t xml:space="preserve">Déficit public  Tend </t>
  </si>
  <si>
    <t>TEND</t>
  </si>
  <si>
    <t>Déficit public   en % PIB</t>
  </si>
  <si>
    <t>Dépenses publiques</t>
  </si>
  <si>
    <t>Cotisations sociales</t>
  </si>
  <si>
    <t>Intérêts de la dette</t>
  </si>
  <si>
    <t>Consommations intermédiaires</t>
  </si>
  <si>
    <t>Taxe à la production</t>
  </si>
  <si>
    <t>Investissements</t>
  </si>
  <si>
    <t>Consommation finale</t>
  </si>
  <si>
    <t>Subventions</t>
  </si>
  <si>
    <t xml:space="preserve">Taxes à la production </t>
  </si>
  <si>
    <t>Prestations sociales</t>
  </si>
  <si>
    <t>Subventions à la rénovation énergétique</t>
  </si>
  <si>
    <t>Subventions aux automobiles</t>
  </si>
  <si>
    <t>Redistribution aux ménages</t>
  </si>
  <si>
    <t>choc</t>
  </si>
  <si>
    <t>Recettes publiques</t>
  </si>
  <si>
    <t>Dividendes</t>
  </si>
  <si>
    <t>Impôts sur les revenus et le patrimoine</t>
  </si>
  <si>
    <t>Versement européens</t>
  </si>
  <si>
    <t>Taxes à la consommation</t>
  </si>
  <si>
    <t>Impôts sur les bénéfices</t>
  </si>
  <si>
    <t>Revenus des services publics</t>
  </si>
  <si>
    <t>moins les cotisations salariales des salariés du public</t>
  </si>
  <si>
    <t>Taxes sur les revenus financiers</t>
  </si>
  <si>
    <t>Facture énergétique</t>
  </si>
  <si>
    <t>Déficit public  choc</t>
  </si>
  <si>
    <t xml:space="preserve">Subventions à la production </t>
  </si>
  <si>
    <t>Subventions sur les produits</t>
  </si>
  <si>
    <t>Charges courantes</t>
  </si>
  <si>
    <t xml:space="preserve">Subventions </t>
  </si>
  <si>
    <t>Recettes publiques en M€ courants</t>
  </si>
  <si>
    <t>Dépenses publiques (-) en M€ courants</t>
  </si>
  <si>
    <t>Solde bonus malus automobile</t>
  </si>
  <si>
    <t xml:space="preserve">Solde public </t>
  </si>
  <si>
    <t xml:space="preserve">en écart au Tend </t>
  </si>
  <si>
    <t>SUB_RENOV_VAL_0</t>
  </si>
  <si>
    <t>SUB_RENOV_VAL_2</t>
  </si>
  <si>
    <t>BONUS_ELEC_H01_2</t>
  </si>
  <si>
    <t>BONUS_ELEC_H01_0</t>
  </si>
  <si>
    <t>BONUS_ELEC_H01_2*NEWAUTO_ELEC_H01_2</t>
  </si>
  <si>
    <t>BONUS_ELEC_H01_0*NEWAUTO_ELEC_H01_0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</si>
</sst>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3" xfId="0" applyFill="1" applyBorder="1"/>
    <xf numFmtId="0" fontId="3" fillId="3" borderId="3" xfId="0" applyFont="1" applyFill="1" applyBorder="1"/>
    <xf numFmtId="0" fontId="0" fillId="4" borderId="3" xfId="0" applyFill="1" applyBorder="1"/>
    <xf numFmtId="0" fontId="3" fillId="5" borderId="3" xfId="0" applyFont="1" applyFill="1" applyBorder="1"/>
    <xf numFmtId="0" fontId="3" fillId="5" borderId="4" xfId="0" applyFont="1" applyFill="1" applyBorder="1"/>
    <xf numFmtId="0" fontId="4" fillId="3" borderId="3" xfId="0" applyFont="1" applyFill="1" applyBorder="1"/>
    <xf numFmtId="0" fontId="2" fillId="2" borderId="3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4" borderId="3" xfId="0" applyFont="1" applyFill="1" applyBorder="1"/>
    <xf numFmtId="0" fontId="2" fillId="0" borderId="0" xfId="0" applyFont="1"/>
    <xf numFmtId="0" fontId="3" fillId="0" borderId="0" xfId="0" applyFont="1"/>
    <xf numFmtId="0" fontId="5" fillId="0" borderId="0" xfId="0" applyFont="1"/>
    <xf numFmtId="1" fontId="5" fillId="0" borderId="0" xfId="0" applyNumberFormat="1" applyFont="1"/>
    <xf numFmtId="0" fontId="0" fillId="0" borderId="1" xfId="0" applyBorder="1"/>
    <xf numFmtId="1" fontId="0" fillId="0" borderId="1" xfId="0" applyNumberFormat="1" applyBorder="1"/>
    <xf numFmtId="10" fontId="0" fillId="0" borderId="1" xfId="1" applyNumberFormat="1" applyFont="1" applyBorder="1"/>
    <xf numFmtId="11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finances publiques (M€ courants, écart au Tend)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graph'!$B$5</c:f>
              <c:strCache>
                <c:ptCount val="1"/>
                <c:pt idx="0">
                  <c:v>Intérêts de la dette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graph'!$C$5:$AG$5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-1151.7333668280044</c:v>
                </c:pt>
                <c:pt idx="3">
                  <c:v>-2628.4471121809911</c:v>
                </c:pt>
                <c:pt idx="4">
                  <c:v>-4558.8013965900172</c:v>
                </c:pt>
                <c:pt idx="5">
                  <c:v>-6845.0112191319931</c:v>
                </c:pt>
                <c:pt idx="6">
                  <c:v>-9261.0268979820248</c:v>
                </c:pt>
                <c:pt idx="7">
                  <c:v>-11518.20585041499</c:v>
                </c:pt>
                <c:pt idx="8">
                  <c:v>-13693.159855773993</c:v>
                </c:pt>
                <c:pt idx="9">
                  <c:v>2219.5351633709797</c:v>
                </c:pt>
                <c:pt idx="10">
                  <c:v>15084.497306203004</c:v>
                </c:pt>
                <c:pt idx="11">
                  <c:v>18507.404517211951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28-4713-AEBF-2E4DB2323FAA}"/>
            </c:ext>
          </c:extLst>
        </c:ser>
        <c:ser>
          <c:idx val="4"/>
          <c:order val="1"/>
          <c:tx>
            <c:strRef>
              <c:f>'T graph'!$B$6</c:f>
              <c:strCache>
                <c:ptCount val="1"/>
                <c:pt idx="0">
                  <c:v>Facture énergétique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graph'!$C$6:$AG$6</c:f>
              <c:numCache>
                <c:formatCode>0</c:formatCode>
                <c:ptCount val="12"/>
                <c:pt idx="0">
                  <c:v>0</c:v>
                </c:pt>
                <c:pt idx="1">
                  <c:v>184.22931919719849</c:v>
                </c:pt>
                <c:pt idx="2">
                  <c:v>393.69572908390001</c:v>
                </c:pt>
                <c:pt idx="3">
                  <c:v>615.15561266399891</c:v>
                </c:pt>
                <c:pt idx="4">
                  <c:v>851.32227932670139</c:v>
                </c:pt>
                <c:pt idx="5">
                  <c:v>1099.5773168265005</c:v>
                </c:pt>
                <c:pt idx="6">
                  <c:v>1363.1078412834013</c:v>
                </c:pt>
                <c:pt idx="7">
                  <c:v>1642.3191813692902</c:v>
                </c:pt>
                <c:pt idx="8">
                  <c:v>1603.3003069074002</c:v>
                </c:pt>
                <c:pt idx="9">
                  <c:v>1639.127239468</c:v>
                </c:pt>
                <c:pt idx="10">
                  <c:v>1716.9002594144986</c:v>
                </c:pt>
                <c:pt idx="11">
                  <c:v>1859.7262053694012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28-4713-AEBF-2E4DB2323FAA}"/>
            </c:ext>
          </c:extLst>
        </c:ser>
        <c:ser>
          <c:idx val="5"/>
          <c:order val="2"/>
          <c:tx>
            <c:strRef>
              <c:f>'T graph'!$B$7</c:f>
              <c:strCache>
                <c:ptCount val="1"/>
                <c:pt idx="0">
                  <c:v>Charges courantes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graph'!$C$7:$AG$7</c:f>
              <c:numCache>
                <c:formatCode>0</c:formatCode>
                <c:ptCount val="12"/>
                <c:pt idx="0">
                  <c:v>0</c:v>
                </c:pt>
                <c:pt idx="1">
                  <c:v>-195.64730935011175</c:v>
                </c:pt>
                <c:pt idx="2">
                  <c:v>-729.10017265377792</c:v>
                </c:pt>
                <c:pt idx="3">
                  <c:v>-1673.0642564895716</c:v>
                </c:pt>
                <c:pt idx="4">
                  <c:v>-3043.994430116898</c:v>
                </c:pt>
                <c:pt idx="5">
                  <c:v>-4805.9578424123683</c:v>
                </c:pt>
                <c:pt idx="6">
                  <c:v>-6876.4778931716537</c:v>
                </c:pt>
                <c:pt idx="7">
                  <c:v>-9134.2346763050482</c:v>
                </c:pt>
                <c:pt idx="8">
                  <c:v>-19132.017633885673</c:v>
                </c:pt>
                <c:pt idx="9">
                  <c:v>-15699.164304842765</c:v>
                </c:pt>
                <c:pt idx="10">
                  <c:v>-863.27017215817978</c:v>
                </c:pt>
                <c:pt idx="11">
                  <c:v>14522.694312129584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28-4713-AEBF-2E4DB2323FAA}"/>
            </c:ext>
          </c:extLst>
        </c:ser>
        <c:ser>
          <c:idx val="6"/>
          <c:order val="3"/>
          <c:tx>
            <c:strRef>
              <c:f>'T graph'!$B$8</c:f>
              <c:strCache>
                <c:ptCount val="1"/>
                <c:pt idx="0">
                  <c:v>Investissements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graph'!$C$8:$AG$8</c:f>
              <c:numCache>
                <c:formatCode>0</c:formatCode>
                <c:ptCount val="12"/>
                <c:pt idx="0">
                  <c:v>0</c:v>
                </c:pt>
                <c:pt idx="1">
                  <c:v>-1329.4566792969999</c:v>
                </c:pt>
                <c:pt idx="2">
                  <c:v>-1916.3328662479908</c:v>
                </c:pt>
                <c:pt idx="3">
                  <c:v>-2508.3891140000051</c:v>
                </c:pt>
                <c:pt idx="4">
                  <c:v>-3093.8714522359951</c:v>
                </c:pt>
                <c:pt idx="5">
                  <c:v>-3627.4631014430051</c:v>
                </c:pt>
                <c:pt idx="6">
                  <c:v>-4054.0156609659898</c:v>
                </c:pt>
                <c:pt idx="7">
                  <c:v>-4328.79324859599</c:v>
                </c:pt>
                <c:pt idx="8">
                  <c:v>-3008.8064489800017</c:v>
                </c:pt>
                <c:pt idx="9">
                  <c:v>-65.112538792978739</c:v>
                </c:pt>
                <c:pt idx="10">
                  <c:v>1860.2796947550087</c:v>
                </c:pt>
                <c:pt idx="11">
                  <c:v>3357.3347489669977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28-4713-AEBF-2E4DB2323FAA}"/>
            </c:ext>
          </c:extLst>
        </c:ser>
        <c:ser>
          <c:idx val="7"/>
          <c:order val="4"/>
          <c:tx>
            <c:strRef>
              <c:f>'T graph'!$B$9</c:f>
              <c:strCache>
                <c:ptCount val="1"/>
                <c:pt idx="0">
                  <c:v>Prestations sociales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graph'!$C$9:$AG$9</c:f>
              <c:numCache>
                <c:formatCode>0</c:formatCode>
                <c:ptCount val="12"/>
                <c:pt idx="0">
                  <c:v>0</c:v>
                </c:pt>
                <c:pt idx="1">
                  <c:v>74.0289000000339</c:v>
                </c:pt>
                <c:pt idx="2">
                  <c:v>120.54500000004191</c:v>
                </c:pt>
                <c:pt idx="3">
                  <c:v>28.308799999998882</c:v>
                </c:pt>
                <c:pt idx="4">
                  <c:v>-272.70769999991171</c:v>
                </c:pt>
                <c:pt idx="5">
                  <c:v>-820.37179999996442</c:v>
                </c:pt>
                <c:pt idx="6">
                  <c:v>-1614.1093999999575</c:v>
                </c:pt>
                <c:pt idx="7">
                  <c:v>-2625.1695999999065</c:v>
                </c:pt>
                <c:pt idx="8">
                  <c:v>-9422.7049999999581</c:v>
                </c:pt>
                <c:pt idx="9">
                  <c:v>-9993.0209999999497</c:v>
                </c:pt>
                <c:pt idx="10">
                  <c:v>-1767.8169999998063</c:v>
                </c:pt>
                <c:pt idx="11">
                  <c:v>7433.3700000001118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28-4713-AEBF-2E4DB2323FAA}"/>
            </c:ext>
          </c:extLst>
        </c:ser>
        <c:ser>
          <c:idx val="8"/>
          <c:order val="5"/>
          <c:tx>
            <c:strRef>
              <c:f>'T graph'!$B$10</c:f>
              <c:strCache>
                <c:ptCount val="1"/>
                <c:pt idx="0">
                  <c:v>Subventions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graph'!$C$10:$AG$10</c:f>
              <c:numCache>
                <c:formatCode>0</c:formatCode>
                <c:ptCount val="12"/>
                <c:pt idx="0">
                  <c:v>0</c:v>
                </c:pt>
                <c:pt idx="1">
                  <c:v>-68.265443507401869</c:v>
                </c:pt>
                <c:pt idx="2">
                  <c:v>-106.19240067499777</c:v>
                </c:pt>
                <c:pt idx="3">
                  <c:v>-140.46113509260431</c:v>
                </c:pt>
                <c:pt idx="4">
                  <c:v>-174.72177318929789</c:v>
                </c:pt>
                <c:pt idx="5">
                  <c:v>-208.54631315840015</c:v>
                </c:pt>
                <c:pt idx="6">
                  <c:v>-239.76448774309756</c:v>
                </c:pt>
                <c:pt idx="7">
                  <c:v>-264.56778276549448</c:v>
                </c:pt>
                <c:pt idx="8">
                  <c:v>-365.56866557570538</c:v>
                </c:pt>
                <c:pt idx="9">
                  <c:v>-58.117558644895325</c:v>
                </c:pt>
                <c:pt idx="10">
                  <c:v>454.96893886189355</c:v>
                </c:pt>
                <c:pt idx="11">
                  <c:v>987.14952241399078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28-4713-AEBF-2E4DB2323FAA}"/>
            </c:ext>
          </c:extLst>
        </c:ser>
        <c:ser>
          <c:idx val="9"/>
          <c:order val="6"/>
          <c:tx>
            <c:strRef>
              <c:f>'T graph'!$B$11</c:f>
              <c:strCache>
                <c:ptCount val="1"/>
                <c:pt idx="0">
                  <c:v>Subventions à la rénovation énergétique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graph'!$C$11:$AG$11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28-4713-AEBF-2E4DB2323FAA}"/>
            </c:ext>
          </c:extLst>
        </c:ser>
        <c:ser>
          <c:idx val="10"/>
          <c:order val="7"/>
          <c:tx>
            <c:strRef>
              <c:f>'T graph'!$B$12</c:f>
              <c:strCache>
                <c:ptCount val="1"/>
                <c:pt idx="0">
                  <c:v>Solde bonus malus automobile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graph'!$C$12:$AG$12</c:f>
              <c:numCache>
                <c:formatCode>0</c:formatCode>
                <c:ptCount val="12"/>
                <c:pt idx="0">
                  <c:v>0</c:v>
                </c:pt>
                <c:pt idx="1">
                  <c:v>2.9966260000001057</c:v>
                </c:pt>
                <c:pt idx="2">
                  <c:v>5.1159330000000409</c:v>
                </c:pt>
                <c:pt idx="3">
                  <c:v>3.8011779999997088</c:v>
                </c:pt>
                <c:pt idx="4">
                  <c:v>0.75907099999994898</c:v>
                </c:pt>
                <c:pt idx="5">
                  <c:v>-2.5654879999999594</c:v>
                </c:pt>
                <c:pt idx="6">
                  <c:v>-5.3055979999999181</c:v>
                </c:pt>
                <c:pt idx="7">
                  <c:v>-6.9024706999999808</c:v>
                </c:pt>
                <c:pt idx="8">
                  <c:v>3.7190190000001166</c:v>
                </c:pt>
                <c:pt idx="9">
                  <c:v>7.0518790000005538</c:v>
                </c:pt>
                <c:pt idx="10">
                  <c:v>-1.6884570000001986</c:v>
                </c:pt>
                <c:pt idx="11">
                  <c:v>3.5705109999998967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28-4713-AEBF-2E4DB2323FAA}"/>
            </c:ext>
          </c:extLst>
        </c:ser>
        <c:ser>
          <c:idx val="11"/>
          <c:order val="8"/>
          <c:tx>
            <c:strRef>
              <c:f>'T graph'!$B$13</c:f>
              <c:strCache>
                <c:ptCount val="1"/>
                <c:pt idx="0">
                  <c:v>Redistribution aux ménages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graph'!$C$13:$AG$13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28-4713-AEBF-2E4DB2323FAA}"/>
            </c:ext>
          </c:extLst>
        </c:ser>
        <c:ser>
          <c:idx val="13"/>
          <c:order val="9"/>
          <c:tx>
            <c:strRef>
              <c:f>'T graph'!$B$15</c:f>
              <c:strCache>
                <c:ptCount val="1"/>
                <c:pt idx="0">
                  <c:v>Impôts sur les revenus et le patrimoine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graph'!$C$15:$AG$15</c:f>
              <c:numCache>
                <c:formatCode>0</c:formatCode>
                <c:ptCount val="12"/>
                <c:pt idx="0">
                  <c:v>0</c:v>
                </c:pt>
                <c:pt idx="1">
                  <c:v>227.0551100000157</c:v>
                </c:pt>
                <c:pt idx="2">
                  <c:v>901.92411000001812</c:v>
                </c:pt>
                <c:pt idx="3">
                  <c:v>1740.5504799999744</c:v>
                </c:pt>
                <c:pt idx="4">
                  <c:v>2688.9427799999648</c:v>
                </c:pt>
                <c:pt idx="5">
                  <c:v>3712.1254699999572</c:v>
                </c:pt>
                <c:pt idx="6">
                  <c:v>4765.2565399999821</c:v>
                </c:pt>
                <c:pt idx="7">
                  <c:v>5789.3041899999662</c:v>
                </c:pt>
                <c:pt idx="8">
                  <c:v>8971.907270000007</c:v>
                </c:pt>
                <c:pt idx="9">
                  <c:v>6496.1753900000622</c:v>
                </c:pt>
                <c:pt idx="10">
                  <c:v>415.50721000000703</c:v>
                </c:pt>
                <c:pt idx="11">
                  <c:v>-6296.3702700000722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D28-4713-AEBF-2E4DB2323FAA}"/>
            </c:ext>
          </c:extLst>
        </c:ser>
        <c:ser>
          <c:idx val="14"/>
          <c:order val="10"/>
          <c:tx>
            <c:strRef>
              <c:f>'T graph'!$B$16</c:f>
              <c:strCache>
                <c:ptCount val="1"/>
                <c:pt idx="0">
                  <c:v>Taxes à la consommation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graph'!$C$16:$AG$16</c:f>
              <c:numCache>
                <c:formatCode>0</c:formatCode>
                <c:ptCount val="12"/>
                <c:pt idx="0">
                  <c:v>0</c:v>
                </c:pt>
                <c:pt idx="1">
                  <c:v>246.8875120030134</c:v>
                </c:pt>
                <c:pt idx="2">
                  <c:v>465.45124197000405</c:v>
                </c:pt>
                <c:pt idx="3">
                  <c:v>833.24654778599506</c:v>
                </c:pt>
                <c:pt idx="4">
                  <c:v>1325.4689190479694</c:v>
                </c:pt>
                <c:pt idx="5">
                  <c:v>1888.6829530399991</c:v>
                </c:pt>
                <c:pt idx="6">
                  <c:v>2472.8839536790038</c:v>
                </c:pt>
                <c:pt idx="7">
                  <c:v>3032.0275896919775</c:v>
                </c:pt>
                <c:pt idx="8">
                  <c:v>5266.7799531160854</c:v>
                </c:pt>
                <c:pt idx="9">
                  <c:v>3680.8316835620208</c:v>
                </c:pt>
                <c:pt idx="10">
                  <c:v>-719.32949500402901</c:v>
                </c:pt>
                <c:pt idx="11">
                  <c:v>-5906.5773866010131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D28-4713-AEBF-2E4DB2323FAA}"/>
            </c:ext>
          </c:extLst>
        </c:ser>
        <c:ser>
          <c:idx val="15"/>
          <c:order val="11"/>
          <c:tx>
            <c:strRef>
              <c:f>'T graph'!$B$17</c:f>
              <c:strCache>
                <c:ptCount val="1"/>
                <c:pt idx="0">
                  <c:v>Taxes à la production 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graph'!$C$17:$AG$17</c:f>
              <c:numCache>
                <c:formatCode>0</c:formatCode>
                <c:ptCount val="12"/>
                <c:pt idx="0">
                  <c:v>0</c:v>
                </c:pt>
                <c:pt idx="1">
                  <c:v>300.9966551620164</c:v>
                </c:pt>
                <c:pt idx="2">
                  <c:v>497.79853565999656</c:v>
                </c:pt>
                <c:pt idx="3">
                  <c:v>714.23378935799701</c:v>
                </c:pt>
                <c:pt idx="4">
                  <c:v>957.55423126899404</c:v>
                </c:pt>
                <c:pt idx="5">
                  <c:v>1216.6148857339867</c:v>
                </c:pt>
                <c:pt idx="6">
                  <c:v>1475.8051653470029</c:v>
                </c:pt>
                <c:pt idx="7">
                  <c:v>1716.2965026860184</c:v>
                </c:pt>
                <c:pt idx="8">
                  <c:v>2515.5437392480089</c:v>
                </c:pt>
                <c:pt idx="9">
                  <c:v>1463.1472067839932</c:v>
                </c:pt>
                <c:pt idx="10">
                  <c:v>-677.77039440500084</c:v>
                </c:pt>
                <c:pt idx="11">
                  <c:v>-2942.4727234740276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D28-4713-AEBF-2E4DB2323FAA}"/>
            </c:ext>
          </c:extLst>
        </c:ser>
        <c:ser>
          <c:idx val="16"/>
          <c:order val="12"/>
          <c:tx>
            <c:strRef>
              <c:f>'T graph'!$B$18</c:f>
              <c:strCache>
                <c:ptCount val="1"/>
                <c:pt idx="0">
                  <c:v>Impôts sur les bénéfices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graph'!$C$18:$AG$18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700.82836525219318</c:v>
                </c:pt>
                <c:pt idx="3">
                  <c:v>960.75217618960596</c:v>
                </c:pt>
                <c:pt idx="4">
                  <c:v>1125.7204539866943</c:v>
                </c:pt>
                <c:pt idx="5">
                  <c:v>1287.9470227810962</c:v>
                </c:pt>
                <c:pt idx="6">
                  <c:v>1426.4993233941932</c:v>
                </c:pt>
                <c:pt idx="7">
                  <c:v>1608.5816682447912</c:v>
                </c:pt>
                <c:pt idx="8">
                  <c:v>1551.2314553090109</c:v>
                </c:pt>
                <c:pt idx="9">
                  <c:v>1224.9153939239914</c:v>
                </c:pt>
                <c:pt idx="10">
                  <c:v>586.67089499498252</c:v>
                </c:pt>
                <c:pt idx="11">
                  <c:v>-679.90883095399477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D28-4713-AEBF-2E4DB2323FAA}"/>
            </c:ext>
          </c:extLst>
        </c:ser>
        <c:ser>
          <c:idx val="17"/>
          <c:order val="13"/>
          <c:tx>
            <c:strRef>
              <c:f>'T graph'!$B$19</c:f>
              <c:strCache>
                <c:ptCount val="1"/>
                <c:pt idx="0">
                  <c:v>Cotisations sociales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graph'!$C$19:$AG$19</c:f>
              <c:numCache>
                <c:formatCode>0</c:formatCode>
                <c:ptCount val="12"/>
                <c:pt idx="0">
                  <c:v>0</c:v>
                </c:pt>
                <c:pt idx="1">
                  <c:v>840.4127378850244</c:v>
                </c:pt>
                <c:pt idx="2">
                  <c:v>2049.7539072569925</c:v>
                </c:pt>
                <c:pt idx="3">
                  <c:v>3692.856500254944</c:v>
                </c:pt>
                <c:pt idx="4">
                  <c:v>5710.1651089030784</c:v>
                </c:pt>
                <c:pt idx="5">
                  <c:v>7994.2397071269806</c:v>
                </c:pt>
                <c:pt idx="6">
                  <c:v>10410.827126982971</c:v>
                </c:pt>
                <c:pt idx="7">
                  <c:v>12801.805921419989</c:v>
                </c:pt>
                <c:pt idx="8">
                  <c:v>19888.511812740006</c:v>
                </c:pt>
                <c:pt idx="9">
                  <c:v>13061.67705675005</c:v>
                </c:pt>
                <c:pt idx="10">
                  <c:v>-1370.2046708099078</c:v>
                </c:pt>
                <c:pt idx="11">
                  <c:v>-15923.242978499969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D28-4713-AEBF-2E4DB2323FAA}"/>
            </c:ext>
          </c:extLst>
        </c:ser>
        <c:ser>
          <c:idx val="18"/>
          <c:order val="14"/>
          <c:tx>
            <c:strRef>
              <c:f>'T graph'!$B$20</c:f>
              <c:strCache>
                <c:ptCount val="1"/>
                <c:pt idx="0">
                  <c:v>Revenus des services publics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graph'!$C$20:$AG$20</c:f>
              <c:numCache>
                <c:formatCode>0</c:formatCode>
                <c:ptCount val="12"/>
                <c:pt idx="0">
                  <c:v>0</c:v>
                </c:pt>
                <c:pt idx="1">
                  <c:v>238.63779397500912</c:v>
                </c:pt>
                <c:pt idx="2">
                  <c:v>356.85355077293934</c:v>
                </c:pt>
                <c:pt idx="3">
                  <c:v>467.44839008094277</c:v>
                </c:pt>
                <c:pt idx="4">
                  <c:v>604.37003121897578</c:v>
                </c:pt>
                <c:pt idx="5">
                  <c:v>774.09230885806028</c:v>
                </c:pt>
                <c:pt idx="6">
                  <c:v>976.52593781496398</c:v>
                </c:pt>
                <c:pt idx="7">
                  <c:v>1202.5611532909097</c:v>
                </c:pt>
                <c:pt idx="8">
                  <c:v>1899.8434480610304</c:v>
                </c:pt>
                <c:pt idx="9">
                  <c:v>1732.4347030309727</c:v>
                </c:pt>
                <c:pt idx="10">
                  <c:v>712.58339071983937</c:v>
                </c:pt>
                <c:pt idx="11">
                  <c:v>6.4290353797841817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D28-4713-AEBF-2E4DB2323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390912"/>
        <c:axId val="230396320"/>
      </c:barChart>
      <c:lineChart>
        <c:grouping val="standard"/>
        <c:varyColors val="0"/>
        <c:ser>
          <c:idx val="0"/>
          <c:order val="15"/>
          <c:tx>
            <c:strRef>
              <c:f>'T graph'!$B$2</c:f>
              <c:strCache>
                <c:ptCount val="1"/>
                <c:pt idx="0">
                  <c:v>Solde public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graph'!$C$2:$AG$2</c:f>
              <c:numCache>
                <c:formatCode>0</c:formatCode>
                <c:ptCount val="12"/>
                <c:pt idx="0">
                  <c:v>0</c:v>
                </c:pt>
                <c:pt idx="1">
                  <c:v>521.87599999993108</c:v>
                </c:pt>
                <c:pt idx="2">
                  <c:v>1588.6069999998435</c:v>
                </c:pt>
                <c:pt idx="3">
                  <c:v>2105.9919999998529</c:v>
                </c:pt>
                <c:pt idx="4">
                  <c:v>2120.2060000000056</c:v>
                </c:pt>
                <c:pt idx="5">
                  <c:v>1663.3659999999218</c:v>
                </c:pt>
                <c:pt idx="6">
                  <c:v>840.20500000007451</c:v>
                </c:pt>
                <c:pt idx="7">
                  <c:v>-84.978000000119209</c:v>
                </c:pt>
                <c:pt idx="8">
                  <c:v>-3921.4210000000894</c:v>
                </c:pt>
                <c:pt idx="9">
                  <c:v>5709.4819999998435</c:v>
                </c:pt>
                <c:pt idx="10">
                  <c:v>15431.328999999445</c:v>
                </c:pt>
                <c:pt idx="11">
                  <c:v>14929.109999999404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A-41AD-8045-F8822514E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390912"/>
        <c:axId val="230396320"/>
      </c:lineChart>
      <c:catAx>
        <c:axId val="2303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396320"/>
        <c:crosses val="autoZero"/>
        <c:auto val="1"/>
        <c:lblAlgn val="ctr"/>
        <c:lblOffset val="100"/>
        <c:noMultiLvlLbl val="0"/>
      </c:catAx>
      <c:valAx>
        <c:axId val="2303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3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076EE0-9AFC-425C-8D8E-70025A02FF84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C79C01F-38CB-9A6B-ECCB-D3E4A6BD64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448A-04C4-469B-ADBF-45A1C797268A}">
  <dimension ref="A1:Z49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I52" sqref="I52"/>
    </sheetView>
  </sheetViews>
  <sheetFormatPr baseColWidth="10" defaultRowHeight="15" x14ac:dyDescent="0.25"/>
  <sheetData>
    <row r="1" spans="1:26" x14ac:dyDescent="0.25">
      <c r="B1" t="s">
        <v>44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  <c r="R1" t="s">
        <v>140</v>
      </c>
      <c r="S1" t="s">
        <v>141</v>
      </c>
      <c r="T1" t="s">
        <v>142</v>
      </c>
      <c r="U1" t="s">
        <v>143</v>
      </c>
      <c r="V1" t="s">
        <v>144</v>
      </c>
      <c r="W1" t="s">
        <v>145</v>
      </c>
      <c r="X1" t="s">
        <v>146</v>
      </c>
      <c r="Y1" t="s">
        <v>147</v>
      </c>
      <c r="Z1" t="s">
        <v>29</v>
      </c>
    </row>
    <row r="2" spans="1:26" x14ac:dyDescent="0.25">
      <c r="A2">
        <v>2004</v>
      </c>
      <c r="B2">
        <v>198321.64173969199</v>
      </c>
      <c r="C2">
        <v>1826.86719476238</v>
      </c>
      <c r="D2">
        <v>23732.806542242899</v>
      </c>
      <c r="E2">
        <v>10811.353563504699</v>
      </c>
      <c r="F2">
        <v>318.68468031475101</v>
      </c>
      <c r="G2">
        <v>249.91078273894701</v>
      </c>
      <c r="H2">
        <v>834.97323535358203</v>
      </c>
      <c r="I2">
        <v>52.3069080148381</v>
      </c>
      <c r="J2">
        <v>120.11215914581901</v>
      </c>
      <c r="K2">
        <v>803.97654912233202</v>
      </c>
      <c r="L2">
        <v>7.7491715574644404</v>
      </c>
      <c r="M2">
        <v>11.6237573365913</v>
      </c>
      <c r="N2">
        <v>31876.895255556101</v>
      </c>
      <c r="O2">
        <v>21060.3110012375</v>
      </c>
      <c r="P2">
        <v>282.13878739847598</v>
      </c>
      <c r="Q2">
        <v>743.92046954974001</v>
      </c>
      <c r="R2">
        <v>235.78891252896199</v>
      </c>
      <c r="S2">
        <v>12.8732456456229</v>
      </c>
      <c r="T2">
        <v>525.99232562322698</v>
      </c>
      <c r="U2">
        <v>63127.6574492531</v>
      </c>
      <c r="V2">
        <v>32.933979120874703</v>
      </c>
      <c r="W2">
        <v>33245.165240907299</v>
      </c>
      <c r="X2">
        <v>6431.8123929821204</v>
      </c>
      <c r="Y2">
        <v>1975.78813579454</v>
      </c>
      <c r="Z2">
        <v>0</v>
      </c>
    </row>
    <row r="3" spans="1:26" x14ac:dyDescent="0.25">
      <c r="A3">
        <v>2005</v>
      </c>
      <c r="B3">
        <v>201505.75984677501</v>
      </c>
      <c r="C3">
        <v>1856.1981384912301</v>
      </c>
      <c r="D3">
        <v>24113.8444278723</v>
      </c>
      <c r="E3">
        <v>10984.933341998099</v>
      </c>
      <c r="F3">
        <v>323.80126593868499</v>
      </c>
      <c r="G3">
        <v>253.923181191754</v>
      </c>
      <c r="H3">
        <v>848.37900072692901</v>
      </c>
      <c r="I3">
        <v>53.146712342165102</v>
      </c>
      <c r="J3">
        <v>122.04059871228399</v>
      </c>
      <c r="K3">
        <v>816.88465267207403</v>
      </c>
      <c r="L3">
        <v>7.8735870133601003</v>
      </c>
      <c r="M3">
        <v>11.8103805204411</v>
      </c>
      <c r="N3">
        <v>32388.689119758001</v>
      </c>
      <c r="O3">
        <v>21398.441106513001</v>
      </c>
      <c r="P3">
        <v>286.66861689053502</v>
      </c>
      <c r="Q3">
        <v>755.86435331625501</v>
      </c>
      <c r="R3">
        <v>239.57457978769901</v>
      </c>
      <c r="S3">
        <v>13.079929768432599</v>
      </c>
      <c r="T3">
        <v>534.43730254814602</v>
      </c>
      <c r="U3">
        <v>64141.192408820199</v>
      </c>
      <c r="V3">
        <v>33.462744808457799</v>
      </c>
      <c r="W3">
        <v>33778.927122303401</v>
      </c>
      <c r="X3">
        <v>6535.0772213801101</v>
      </c>
      <c r="Y3">
        <v>2007.5100534015</v>
      </c>
      <c r="Z3">
        <v>0</v>
      </c>
    </row>
    <row r="4" spans="1:26" x14ac:dyDescent="0.25">
      <c r="A4">
        <v>2006</v>
      </c>
      <c r="B4">
        <v>204740.95970000001</v>
      </c>
      <c r="C4">
        <v>1886</v>
      </c>
      <c r="D4">
        <v>24501</v>
      </c>
      <c r="E4">
        <v>11161.299559999999</v>
      </c>
      <c r="F4">
        <v>329</v>
      </c>
      <c r="G4">
        <v>258</v>
      </c>
      <c r="H4">
        <v>862.000001</v>
      </c>
      <c r="I4">
        <v>54.000000020000002</v>
      </c>
      <c r="J4">
        <v>123.9999991</v>
      </c>
      <c r="K4">
        <v>830</v>
      </c>
      <c r="L4">
        <v>8.0000000250000003</v>
      </c>
      <c r="M4">
        <v>12</v>
      </c>
      <c r="N4">
        <v>32908.698980000001</v>
      </c>
      <c r="O4">
        <v>21741.99454</v>
      </c>
      <c r="P4">
        <v>291.27117429999998</v>
      </c>
      <c r="Q4">
        <v>768.00000030000001</v>
      </c>
      <c r="R4">
        <v>243.42103130000001</v>
      </c>
      <c r="S4">
        <v>13.28993227</v>
      </c>
      <c r="T4">
        <v>543.01787320000005</v>
      </c>
      <c r="U4">
        <v>65170.999689999997</v>
      </c>
      <c r="V4">
        <v>33.999984750000003</v>
      </c>
      <c r="W4">
        <v>34321.218730000001</v>
      </c>
      <c r="X4">
        <v>6640.008683</v>
      </c>
      <c r="Y4">
        <v>2039.739562</v>
      </c>
      <c r="Z4">
        <v>0</v>
      </c>
    </row>
    <row r="5" spans="1:26" x14ac:dyDescent="0.25">
      <c r="A5">
        <v>2007</v>
      </c>
      <c r="B5">
        <v>209991.48079999999</v>
      </c>
      <c r="C5">
        <v>1905.3784069999999</v>
      </c>
      <c r="D5">
        <v>25023.32648</v>
      </c>
      <c r="E5">
        <v>11567.724270000001</v>
      </c>
      <c r="F5">
        <v>338.88249999999999</v>
      </c>
      <c r="G5">
        <v>265.7524598</v>
      </c>
      <c r="H5">
        <v>882.31679559999998</v>
      </c>
      <c r="I5">
        <v>56.439167670000003</v>
      </c>
      <c r="J5">
        <v>128.57922020000001</v>
      </c>
      <c r="K5">
        <v>863.56226839999999</v>
      </c>
      <c r="L5">
        <v>8.2068010190000003</v>
      </c>
      <c r="M5">
        <v>12.26666107</v>
      </c>
      <c r="N5">
        <v>34428.956579999998</v>
      </c>
      <c r="O5">
        <v>22680.40408</v>
      </c>
      <c r="P5">
        <v>297.651206</v>
      </c>
      <c r="Q5">
        <v>784.87868649999996</v>
      </c>
      <c r="R5">
        <v>250.2793714</v>
      </c>
      <c r="S5">
        <v>13.7466916</v>
      </c>
      <c r="T5">
        <v>570.48783920000005</v>
      </c>
      <c r="U5">
        <v>66788.125780000002</v>
      </c>
      <c r="V5">
        <v>33.509740829999998</v>
      </c>
      <c r="W5">
        <v>34363.047359999997</v>
      </c>
      <c r="X5">
        <v>6704.8704729999999</v>
      </c>
      <c r="Y5">
        <v>2023.087941</v>
      </c>
      <c r="Z5">
        <v>0</v>
      </c>
    </row>
    <row r="6" spans="1:26" x14ac:dyDescent="0.25">
      <c r="A6">
        <v>2008</v>
      </c>
      <c r="B6">
        <v>209240.758</v>
      </c>
      <c r="C6">
        <v>1896.5490460000001</v>
      </c>
      <c r="D6">
        <v>24894.248189999998</v>
      </c>
      <c r="E6">
        <v>11196.43399</v>
      </c>
      <c r="F6">
        <v>331.84910109999998</v>
      </c>
      <c r="G6">
        <v>260.37758769999999</v>
      </c>
      <c r="H6">
        <v>863.61728400000004</v>
      </c>
      <c r="I6">
        <v>57.082175800000002</v>
      </c>
      <c r="J6">
        <v>128.94594720000001</v>
      </c>
      <c r="K6">
        <v>856.90965010000002</v>
      </c>
      <c r="L6">
        <v>7.5151292659999998</v>
      </c>
      <c r="M6">
        <v>11.236935519999999</v>
      </c>
      <c r="N6">
        <v>34437.71675</v>
      </c>
      <c r="O6">
        <v>22926.552660000001</v>
      </c>
      <c r="P6">
        <v>313.61208690000001</v>
      </c>
      <c r="Q6">
        <v>821.52287190000004</v>
      </c>
      <c r="R6">
        <v>250.80887910000001</v>
      </c>
      <c r="S6">
        <v>13.8221042</v>
      </c>
      <c r="T6">
        <v>578.00803810000002</v>
      </c>
      <c r="U6">
        <v>67101.751120000001</v>
      </c>
      <c r="V6">
        <v>30.068642520000001</v>
      </c>
      <c r="W6">
        <v>33456.791319999997</v>
      </c>
      <c r="X6">
        <v>6844.7813839999999</v>
      </c>
      <c r="Y6">
        <v>1960.557078</v>
      </c>
      <c r="Z6">
        <v>0</v>
      </c>
    </row>
    <row r="7" spans="1:26" x14ac:dyDescent="0.25">
      <c r="A7">
        <v>2009</v>
      </c>
      <c r="B7">
        <v>204626.30350000001</v>
      </c>
      <c r="C7">
        <v>1947.3628670000001</v>
      </c>
      <c r="D7">
        <v>24730.05054</v>
      </c>
      <c r="E7">
        <v>11129.92578</v>
      </c>
      <c r="F7">
        <v>305.08906880000001</v>
      </c>
      <c r="G7">
        <v>239.18113349999999</v>
      </c>
      <c r="H7">
        <v>838.55166780000002</v>
      </c>
      <c r="I7">
        <v>54.58101465</v>
      </c>
      <c r="J7">
        <v>119.5547421</v>
      </c>
      <c r="K7">
        <v>847.06200000000001</v>
      </c>
      <c r="L7">
        <v>6.0322074130000001</v>
      </c>
      <c r="M7">
        <v>8.5210076939999997</v>
      </c>
      <c r="N7">
        <v>33709.028660000004</v>
      </c>
      <c r="O7">
        <v>21800.770789999999</v>
      </c>
      <c r="P7">
        <v>312.4620999</v>
      </c>
      <c r="Q7">
        <v>814.74771480000004</v>
      </c>
      <c r="R7">
        <v>240.58612389999999</v>
      </c>
      <c r="S7">
        <v>13.67167703</v>
      </c>
      <c r="T7">
        <v>507.46659240000002</v>
      </c>
      <c r="U7">
        <v>65807.790439999997</v>
      </c>
      <c r="V7">
        <v>27.57218902</v>
      </c>
      <c r="W7">
        <v>32730.936610000001</v>
      </c>
      <c r="X7">
        <v>6499.3414190000003</v>
      </c>
      <c r="Y7">
        <v>1936.0172070000001</v>
      </c>
      <c r="Z7">
        <v>0</v>
      </c>
    </row>
    <row r="8" spans="1:26" x14ac:dyDescent="0.25">
      <c r="A8">
        <v>2010</v>
      </c>
      <c r="B8">
        <v>207310.26139999999</v>
      </c>
      <c r="C8">
        <v>1951.0906520000001</v>
      </c>
      <c r="D8">
        <v>25085.222590000001</v>
      </c>
      <c r="E8">
        <v>11057.387779999999</v>
      </c>
      <c r="F8">
        <v>308.9355367</v>
      </c>
      <c r="G8">
        <v>242.7337694</v>
      </c>
      <c r="H8">
        <v>844.34920990000001</v>
      </c>
      <c r="I8">
        <v>58.08351923</v>
      </c>
      <c r="J8">
        <v>127.7650374</v>
      </c>
      <c r="K8">
        <v>892.90759830000002</v>
      </c>
      <c r="L8">
        <v>6.5552106810000002</v>
      </c>
      <c r="M8">
        <v>9.632842278</v>
      </c>
      <c r="N8">
        <v>34473.2664</v>
      </c>
      <c r="O8">
        <v>22074.18145</v>
      </c>
      <c r="P8">
        <v>319.45385240000002</v>
      </c>
      <c r="Q8">
        <v>833.39602600000001</v>
      </c>
      <c r="R8">
        <v>252.27213990000001</v>
      </c>
      <c r="S8">
        <v>14.17664079</v>
      </c>
      <c r="T8">
        <v>535.11449440000001</v>
      </c>
      <c r="U8">
        <v>67121.994829999996</v>
      </c>
      <c r="V8">
        <v>27.171899060000001</v>
      </c>
      <c r="W8">
        <v>32504.314170000001</v>
      </c>
      <c r="X8">
        <v>6639.6542319999999</v>
      </c>
      <c r="Y8">
        <v>1930.601506</v>
      </c>
      <c r="Z8">
        <v>0</v>
      </c>
    </row>
    <row r="9" spans="1:26" x14ac:dyDescent="0.25">
      <c r="A9">
        <v>2011</v>
      </c>
      <c r="B9">
        <v>209299.35560000001</v>
      </c>
      <c r="C9">
        <v>1932.555736</v>
      </c>
      <c r="D9">
        <v>25689.1165</v>
      </c>
      <c r="E9">
        <v>11180.927</v>
      </c>
      <c r="F9">
        <v>316.98660869999998</v>
      </c>
      <c r="G9">
        <v>248.96461830000001</v>
      </c>
      <c r="H9">
        <v>842.96819540000001</v>
      </c>
      <c r="I9">
        <v>60.323065319999998</v>
      </c>
      <c r="J9">
        <v>131.71102260000001</v>
      </c>
      <c r="K9">
        <v>916.0617747</v>
      </c>
      <c r="L9">
        <v>6.6628277709999999</v>
      </c>
      <c r="M9">
        <v>10.18924842</v>
      </c>
      <c r="N9">
        <v>35058.739300000001</v>
      </c>
      <c r="O9">
        <v>22342.249650000002</v>
      </c>
      <c r="P9">
        <v>323.89320759999998</v>
      </c>
      <c r="Q9">
        <v>844.07263650000004</v>
      </c>
      <c r="R9">
        <v>255.74179770000001</v>
      </c>
      <c r="S9">
        <v>13.96051587</v>
      </c>
      <c r="T9">
        <v>571.38807840000004</v>
      </c>
      <c r="U9">
        <v>67990.382110000006</v>
      </c>
      <c r="V9">
        <v>25.836486969999999</v>
      </c>
      <c r="W9">
        <v>31824.112280000001</v>
      </c>
      <c r="X9">
        <v>6829.5699210000002</v>
      </c>
      <c r="Y9">
        <v>1882.942988</v>
      </c>
      <c r="Z9">
        <v>0</v>
      </c>
    </row>
    <row r="10" spans="1:26" x14ac:dyDescent="0.25">
      <c r="A10">
        <v>2012</v>
      </c>
      <c r="B10">
        <v>207603.30739999999</v>
      </c>
      <c r="C10">
        <v>1935.278374</v>
      </c>
      <c r="D10">
        <v>25530.945339999998</v>
      </c>
      <c r="E10">
        <v>10384.84584</v>
      </c>
      <c r="F10">
        <v>311.92784319999998</v>
      </c>
      <c r="G10">
        <v>244.72035880000001</v>
      </c>
      <c r="H10">
        <v>837.21273180000003</v>
      </c>
      <c r="I10">
        <v>60.99918143</v>
      </c>
      <c r="J10">
        <v>131.36426499999999</v>
      </c>
      <c r="K10">
        <v>899.37691900000004</v>
      </c>
      <c r="L10">
        <v>6.3662692710000002</v>
      </c>
      <c r="M10">
        <v>9.5946222199999998</v>
      </c>
      <c r="N10">
        <v>34855.861749999996</v>
      </c>
      <c r="O10">
        <v>22242.910449999999</v>
      </c>
      <c r="P10">
        <v>325.51307220000001</v>
      </c>
      <c r="Q10">
        <v>846.95562870000003</v>
      </c>
      <c r="R10">
        <v>253.8574217</v>
      </c>
      <c r="S10">
        <v>13.643760139999999</v>
      </c>
      <c r="T10">
        <v>574.61610250000001</v>
      </c>
      <c r="U10">
        <v>68506.186960000006</v>
      </c>
      <c r="V10">
        <v>24.980024520000001</v>
      </c>
      <c r="W10">
        <v>30852.696629999999</v>
      </c>
      <c r="X10">
        <v>6948.9827690000002</v>
      </c>
      <c r="Y10">
        <v>1804.471084</v>
      </c>
      <c r="Z10">
        <v>0</v>
      </c>
    </row>
    <row r="11" spans="1:26" x14ac:dyDescent="0.25">
      <c r="A11">
        <v>2013</v>
      </c>
      <c r="B11">
        <v>207229.40030000001</v>
      </c>
      <c r="C11">
        <v>1969.8311779999999</v>
      </c>
      <c r="D11">
        <v>25554.738529999999</v>
      </c>
      <c r="E11">
        <v>9974.364431</v>
      </c>
      <c r="F11">
        <v>307.53943820000001</v>
      </c>
      <c r="G11">
        <v>241.44689750000001</v>
      </c>
      <c r="H11">
        <v>833.40555819999997</v>
      </c>
      <c r="I11">
        <v>60.82727586</v>
      </c>
      <c r="J11">
        <v>128.80102059999999</v>
      </c>
      <c r="K11">
        <v>884.60346419999996</v>
      </c>
      <c r="L11">
        <v>6.3358360630000004</v>
      </c>
      <c r="M11">
        <v>9.7084024709999994</v>
      </c>
      <c r="N11">
        <v>35011.170480000001</v>
      </c>
      <c r="O11">
        <v>22079.734329999999</v>
      </c>
      <c r="P11">
        <v>324.94147950000001</v>
      </c>
      <c r="Q11">
        <v>845.90580220000004</v>
      </c>
      <c r="R11">
        <v>255.20131470000001</v>
      </c>
      <c r="S11">
        <v>14.042137589999999</v>
      </c>
      <c r="T11">
        <v>575.97144990000004</v>
      </c>
      <c r="U11">
        <v>69243.97494</v>
      </c>
      <c r="V11">
        <v>25.08655332</v>
      </c>
      <c r="W11">
        <v>30190.98315</v>
      </c>
      <c r="X11">
        <v>6928.1031970000004</v>
      </c>
      <c r="Y11">
        <v>1762.6834469999999</v>
      </c>
      <c r="Z11">
        <v>0</v>
      </c>
    </row>
    <row r="12" spans="1:26" x14ac:dyDescent="0.25">
      <c r="A12">
        <v>2014</v>
      </c>
      <c r="B12">
        <v>209134.9485</v>
      </c>
      <c r="C12">
        <v>2040.6589469999999</v>
      </c>
      <c r="D12">
        <v>25862.833289999999</v>
      </c>
      <c r="E12">
        <v>9941.7860849999997</v>
      </c>
      <c r="F12">
        <v>306.48310789999999</v>
      </c>
      <c r="G12">
        <v>240.8137945</v>
      </c>
      <c r="H12">
        <v>837.12413600000002</v>
      </c>
      <c r="I12">
        <v>62.771681620000003</v>
      </c>
      <c r="J12">
        <v>131.5253084</v>
      </c>
      <c r="K12">
        <v>901.38293220000003</v>
      </c>
      <c r="L12">
        <v>6.3640719969999999</v>
      </c>
      <c r="M12">
        <v>9.7492742630000002</v>
      </c>
      <c r="N12">
        <v>35883.383289999998</v>
      </c>
      <c r="O12">
        <v>22005.91043</v>
      </c>
      <c r="P12">
        <v>322.3744974</v>
      </c>
      <c r="Q12">
        <v>839.73136280000006</v>
      </c>
      <c r="R12">
        <v>255.8142383</v>
      </c>
      <c r="S12">
        <v>14.51024305</v>
      </c>
      <c r="T12">
        <v>581.14739750000001</v>
      </c>
      <c r="U12">
        <v>70352.64112</v>
      </c>
      <c r="V12">
        <v>24.93872494</v>
      </c>
      <c r="W12">
        <v>29881.596389999999</v>
      </c>
      <c r="X12">
        <v>6892.6535080000003</v>
      </c>
      <c r="Y12">
        <v>1738.754631</v>
      </c>
      <c r="Z12">
        <v>0</v>
      </c>
    </row>
    <row r="13" spans="1:26" x14ac:dyDescent="0.25">
      <c r="A13">
        <v>2015</v>
      </c>
      <c r="B13">
        <v>212002.0398</v>
      </c>
      <c r="C13">
        <v>2031.8000440000001</v>
      </c>
      <c r="D13">
        <v>26297.76009</v>
      </c>
      <c r="E13">
        <v>10415.96969</v>
      </c>
      <c r="F13">
        <v>303.26802609999999</v>
      </c>
      <c r="G13">
        <v>238.3957068</v>
      </c>
      <c r="H13">
        <v>840.76785540000003</v>
      </c>
      <c r="I13">
        <v>64.551056740000007</v>
      </c>
      <c r="J13">
        <v>135.09932470000001</v>
      </c>
      <c r="K13">
        <v>907.42526859999998</v>
      </c>
      <c r="L13">
        <v>6.1862031049999997</v>
      </c>
      <c r="M13">
        <v>9.8302362270000003</v>
      </c>
      <c r="N13">
        <v>36853.612059999999</v>
      </c>
      <c r="O13">
        <v>22000.406080000001</v>
      </c>
      <c r="P13">
        <v>320.64200849999997</v>
      </c>
      <c r="Q13">
        <v>831.31364740000004</v>
      </c>
      <c r="R13">
        <v>249.8077863</v>
      </c>
      <c r="S13">
        <v>14.932054859999999</v>
      </c>
      <c r="T13">
        <v>580.20501200000001</v>
      </c>
      <c r="U13">
        <v>71533.501629999999</v>
      </c>
      <c r="V13">
        <v>24.415354570000002</v>
      </c>
      <c r="W13">
        <v>29853.08597</v>
      </c>
      <c r="X13">
        <v>6763.2854779999998</v>
      </c>
      <c r="Y13">
        <v>1725.779178</v>
      </c>
      <c r="Z13">
        <v>0</v>
      </c>
    </row>
    <row r="14" spans="1:26" x14ac:dyDescent="0.25">
      <c r="A14">
        <v>2016</v>
      </c>
      <c r="B14">
        <v>220143.04149999999</v>
      </c>
      <c r="C14">
        <v>2004.509047</v>
      </c>
      <c r="D14">
        <v>27156.031599999998</v>
      </c>
      <c r="E14">
        <v>11503.78779</v>
      </c>
      <c r="F14">
        <v>326.0622755</v>
      </c>
      <c r="G14">
        <v>258.60797600000001</v>
      </c>
      <c r="H14">
        <v>868.00991150000004</v>
      </c>
      <c r="I14">
        <v>64.841149939999994</v>
      </c>
      <c r="J14">
        <v>138.32475479999999</v>
      </c>
      <c r="K14">
        <v>892.90199810000001</v>
      </c>
      <c r="L14">
        <v>6.3686652779999999</v>
      </c>
      <c r="M14">
        <v>10.057834550000001</v>
      </c>
      <c r="N14">
        <v>36615.72795</v>
      </c>
      <c r="O14">
        <v>26248.34921</v>
      </c>
      <c r="P14">
        <v>321.64705729999997</v>
      </c>
      <c r="Q14">
        <v>832.49969599999997</v>
      </c>
      <c r="R14">
        <v>250.00313610000001</v>
      </c>
      <c r="S14">
        <v>15.92572766</v>
      </c>
      <c r="T14">
        <v>594.57513029999996</v>
      </c>
      <c r="U14">
        <v>73567.338810000001</v>
      </c>
      <c r="V14">
        <v>23.963822159999999</v>
      </c>
      <c r="W14">
        <v>29949.645059999999</v>
      </c>
      <c r="X14">
        <v>6785.5173580000001</v>
      </c>
      <c r="Y14">
        <v>1708.3454999999999</v>
      </c>
      <c r="Z14">
        <v>0</v>
      </c>
    </row>
    <row r="15" spans="1:26" x14ac:dyDescent="0.25">
      <c r="A15">
        <v>2017</v>
      </c>
      <c r="B15">
        <v>223155.6257</v>
      </c>
      <c r="C15">
        <v>1998.1322540000001</v>
      </c>
      <c r="D15">
        <v>27872.937010000001</v>
      </c>
      <c r="E15">
        <v>11902.585719999999</v>
      </c>
      <c r="F15">
        <v>340.45258159999997</v>
      </c>
      <c r="G15">
        <v>270.72262019999999</v>
      </c>
      <c r="H15">
        <v>889.07248619999996</v>
      </c>
      <c r="I15">
        <v>65.580397590000004</v>
      </c>
      <c r="J15">
        <v>140.7266199</v>
      </c>
      <c r="K15">
        <v>897.41021260000002</v>
      </c>
      <c r="L15">
        <v>6.481188854</v>
      </c>
      <c r="M15">
        <v>10.22909741</v>
      </c>
      <c r="N15">
        <v>36938.442690000003</v>
      </c>
      <c r="O15">
        <v>26269.782999999999</v>
      </c>
      <c r="P15">
        <v>323.62119619999999</v>
      </c>
      <c r="Q15">
        <v>835.05597049999994</v>
      </c>
      <c r="R15">
        <v>252.3908989</v>
      </c>
      <c r="S15">
        <v>16.591103279999999</v>
      </c>
      <c r="T15">
        <v>608.95495200000005</v>
      </c>
      <c r="U15">
        <v>75329.556500000006</v>
      </c>
      <c r="V15">
        <v>23.45136226</v>
      </c>
      <c r="W15">
        <v>29671.185649999999</v>
      </c>
      <c r="X15">
        <v>6837.9244429999999</v>
      </c>
      <c r="Y15">
        <v>1654.3377379999999</v>
      </c>
      <c r="Z15">
        <v>0</v>
      </c>
    </row>
    <row r="16" spans="1:26" x14ac:dyDescent="0.25">
      <c r="A16">
        <v>2018</v>
      </c>
      <c r="B16">
        <v>226300.63329999999</v>
      </c>
      <c r="C16">
        <v>2000.554521</v>
      </c>
      <c r="D16">
        <v>28543.989150000001</v>
      </c>
      <c r="E16">
        <v>12224.883030000001</v>
      </c>
      <c r="F16">
        <v>351.40390889999998</v>
      </c>
      <c r="G16">
        <v>279.76308289999997</v>
      </c>
      <c r="H16">
        <v>908.45016029999999</v>
      </c>
      <c r="I16">
        <v>66.512104820000005</v>
      </c>
      <c r="J16">
        <v>142.91107289999999</v>
      </c>
      <c r="K16">
        <v>911.0804048</v>
      </c>
      <c r="L16">
        <v>6.5961245140000004</v>
      </c>
      <c r="M16">
        <v>10.40807991</v>
      </c>
      <c r="N16">
        <v>37538.81409</v>
      </c>
      <c r="O16">
        <v>26466.55905</v>
      </c>
      <c r="P16">
        <v>325.68194</v>
      </c>
      <c r="Q16">
        <v>837.34864489999995</v>
      </c>
      <c r="R16">
        <v>256.03254659999999</v>
      </c>
      <c r="S16">
        <v>17.100570220000002</v>
      </c>
      <c r="T16">
        <v>622.23214540000004</v>
      </c>
      <c r="U16">
        <v>77069.070550000004</v>
      </c>
      <c r="V16">
        <v>22.912104549999999</v>
      </c>
      <c r="W16">
        <v>29206.240559999998</v>
      </c>
      <c r="X16">
        <v>6917.7864920000002</v>
      </c>
      <c r="Y16">
        <v>1574.3029899999999</v>
      </c>
      <c r="Z16">
        <v>0</v>
      </c>
    </row>
    <row r="17" spans="1:26" x14ac:dyDescent="0.25">
      <c r="A17">
        <v>2019</v>
      </c>
      <c r="B17">
        <v>229405.94820000001</v>
      </c>
      <c r="C17">
        <v>2006.5120010000001</v>
      </c>
      <c r="D17">
        <v>29152.699929999999</v>
      </c>
      <c r="E17">
        <v>12599.981739999999</v>
      </c>
      <c r="F17">
        <v>360.2548693</v>
      </c>
      <c r="G17">
        <v>286.98773879999999</v>
      </c>
      <c r="H17">
        <v>925.69613370000002</v>
      </c>
      <c r="I17">
        <v>67.445796380000004</v>
      </c>
      <c r="J17">
        <v>144.8577253</v>
      </c>
      <c r="K17">
        <v>927.60492020000004</v>
      </c>
      <c r="L17">
        <v>6.7082977069999998</v>
      </c>
      <c r="M17">
        <v>10.584610509999999</v>
      </c>
      <c r="N17">
        <v>38209.142220000002</v>
      </c>
      <c r="O17">
        <v>26724.29406</v>
      </c>
      <c r="P17">
        <v>327.50520940000001</v>
      </c>
      <c r="Q17">
        <v>839.32923730000005</v>
      </c>
      <c r="R17">
        <v>260.1098126</v>
      </c>
      <c r="S17">
        <v>17.504298989999999</v>
      </c>
      <c r="T17">
        <v>633.72821309999995</v>
      </c>
      <c r="U17">
        <v>78666.585949999906</v>
      </c>
      <c r="V17">
        <v>22.47793699</v>
      </c>
      <c r="W17">
        <v>28743.7366</v>
      </c>
      <c r="X17">
        <v>6961.3910820000001</v>
      </c>
      <c r="Y17">
        <v>1510.8098050000001</v>
      </c>
      <c r="Z17">
        <v>0</v>
      </c>
    </row>
    <row r="18" spans="1:26" x14ac:dyDescent="0.25">
      <c r="A18">
        <v>2020</v>
      </c>
      <c r="B18">
        <v>232141.03909999999</v>
      </c>
      <c r="C18">
        <v>2013.8227770000001</v>
      </c>
      <c r="D18">
        <v>29713.609369999998</v>
      </c>
      <c r="E18">
        <v>12822.299870000001</v>
      </c>
      <c r="F18">
        <v>367.94451070000002</v>
      </c>
      <c r="G18">
        <v>293.23678009999998</v>
      </c>
      <c r="H18">
        <v>941.37592489999997</v>
      </c>
      <c r="I18">
        <v>68.309073670000004</v>
      </c>
      <c r="J18">
        <v>146.52114950000001</v>
      </c>
      <c r="K18">
        <v>945.25833709999995</v>
      </c>
      <c r="L18">
        <v>6.8090381620000002</v>
      </c>
      <c r="M18">
        <v>10.748257069999999</v>
      </c>
      <c r="N18">
        <v>38895.417300000001</v>
      </c>
      <c r="O18">
        <v>26945.6185</v>
      </c>
      <c r="P18">
        <v>329.1559828</v>
      </c>
      <c r="Q18">
        <v>840.78192999999999</v>
      </c>
      <c r="R18">
        <v>264.13387310000002</v>
      </c>
      <c r="S18">
        <v>17.850835369999999</v>
      </c>
      <c r="T18">
        <v>644.01264609999998</v>
      </c>
      <c r="U18">
        <v>80117.794299999994</v>
      </c>
      <c r="V18">
        <v>22.081421689999999</v>
      </c>
      <c r="W18">
        <v>28283.579959999999</v>
      </c>
      <c r="X18">
        <v>7006.2846019999997</v>
      </c>
      <c r="Y18">
        <v>1444.3926779999999</v>
      </c>
      <c r="Z18">
        <v>0</v>
      </c>
    </row>
    <row r="19" spans="1:26" x14ac:dyDescent="0.25">
      <c r="A19">
        <v>2021</v>
      </c>
      <c r="B19">
        <v>234640.57120000001</v>
      </c>
      <c r="C19">
        <v>2021.6859919999999</v>
      </c>
      <c r="D19">
        <v>30243.921719999998</v>
      </c>
      <c r="E19">
        <v>13031.120339999999</v>
      </c>
      <c r="F19">
        <v>375.06624979999998</v>
      </c>
      <c r="G19">
        <v>299.03239409999998</v>
      </c>
      <c r="H19">
        <v>956.22628069999996</v>
      </c>
      <c r="I19">
        <v>69.101279640000001</v>
      </c>
      <c r="J19">
        <v>147.88833149999999</v>
      </c>
      <c r="K19">
        <v>963.71604860000002</v>
      </c>
      <c r="L19">
        <v>6.9023285200000002</v>
      </c>
      <c r="M19">
        <v>10.900607040000001</v>
      </c>
      <c r="N19">
        <v>39594.792809999999</v>
      </c>
      <c r="O19">
        <v>27225.081819999999</v>
      </c>
      <c r="P19">
        <v>330.49341859999998</v>
      </c>
      <c r="Q19">
        <v>840.66210439999998</v>
      </c>
      <c r="R19">
        <v>268.04792379999998</v>
      </c>
      <c r="S19">
        <v>18.172908119999999</v>
      </c>
      <c r="T19">
        <v>653.54892580000001</v>
      </c>
      <c r="U19">
        <v>81471.912660000002</v>
      </c>
      <c r="V19">
        <v>21.788969949999998</v>
      </c>
      <c r="W19">
        <v>27540.2624</v>
      </c>
      <c r="X19">
        <v>7153.0799509999997</v>
      </c>
      <c r="Y19">
        <v>1397.165716</v>
      </c>
      <c r="Z19">
        <v>14.717003050000001</v>
      </c>
    </row>
    <row r="20" spans="1:26" x14ac:dyDescent="0.25">
      <c r="A20">
        <v>2022</v>
      </c>
      <c r="B20">
        <v>236044.94010000001</v>
      </c>
      <c r="C20">
        <v>2025.0104100000001</v>
      </c>
      <c r="D20">
        <v>30237.65049</v>
      </c>
      <c r="E20">
        <v>13350.963599999999</v>
      </c>
      <c r="F20">
        <v>384.36615799999998</v>
      </c>
      <c r="G20">
        <v>306.60339349999998</v>
      </c>
      <c r="H20">
        <v>972.47204409999995</v>
      </c>
      <c r="I20">
        <v>68.635704189999998</v>
      </c>
      <c r="J20">
        <v>143.2177082</v>
      </c>
      <c r="K20">
        <v>982.17509440000003</v>
      </c>
      <c r="L20">
        <v>6.8873758169999997</v>
      </c>
      <c r="M20">
        <v>10.96464039</v>
      </c>
      <c r="N20">
        <v>39503.476970000003</v>
      </c>
      <c r="O20">
        <v>27397.619640000001</v>
      </c>
      <c r="P20">
        <v>331.61814459999999</v>
      </c>
      <c r="Q20">
        <v>841.42089150000004</v>
      </c>
      <c r="R20">
        <v>272.39985460000003</v>
      </c>
      <c r="S20">
        <v>18.62442016</v>
      </c>
      <c r="T20">
        <v>661.67826790000004</v>
      </c>
      <c r="U20">
        <v>83143.029469999994</v>
      </c>
      <c r="V20">
        <v>20.94259628</v>
      </c>
      <c r="W20">
        <v>26088.196919999998</v>
      </c>
      <c r="X20">
        <v>7726.1668129999998</v>
      </c>
      <c r="Y20">
        <v>1550.819467</v>
      </c>
      <c r="Z20">
        <v>17.083757869999999</v>
      </c>
    </row>
    <row r="21" spans="1:26" x14ac:dyDescent="0.25">
      <c r="A21">
        <v>2023</v>
      </c>
      <c r="B21">
        <v>236950.44130000001</v>
      </c>
      <c r="C21">
        <v>2026.5929759999999</v>
      </c>
      <c r="D21">
        <v>30115.182860000001</v>
      </c>
      <c r="E21">
        <v>13666.88363</v>
      </c>
      <c r="F21">
        <v>394.29659779999997</v>
      </c>
      <c r="G21">
        <v>314.67924870000002</v>
      </c>
      <c r="H21">
        <v>989.22332870000002</v>
      </c>
      <c r="I21">
        <v>67.880927029999995</v>
      </c>
      <c r="J21">
        <v>139.49627129999999</v>
      </c>
      <c r="K21">
        <v>1004.3352619999999</v>
      </c>
      <c r="L21">
        <v>6.8310565009999999</v>
      </c>
      <c r="M21">
        <v>10.98269314</v>
      </c>
      <c r="N21">
        <v>39035.283819999997</v>
      </c>
      <c r="O21">
        <v>27595.508089999999</v>
      </c>
      <c r="P21">
        <v>332.49142940000002</v>
      </c>
      <c r="Q21">
        <v>841.82374979999997</v>
      </c>
      <c r="R21">
        <v>276.58027379999999</v>
      </c>
      <c r="S21">
        <v>19.113472829999999</v>
      </c>
      <c r="T21">
        <v>668.11108920000004</v>
      </c>
      <c r="U21">
        <v>84837.114109999995</v>
      </c>
      <c r="V21">
        <v>19.921323409999999</v>
      </c>
      <c r="W21">
        <v>25012.837439999999</v>
      </c>
      <c r="X21">
        <v>7966.7059019999997</v>
      </c>
      <c r="Y21">
        <v>1608.5657490000001</v>
      </c>
      <c r="Z21">
        <v>18.987111590000001</v>
      </c>
    </row>
    <row r="22" spans="1:26" x14ac:dyDescent="0.25">
      <c r="A22">
        <v>2024</v>
      </c>
      <c r="B22">
        <v>237692.42009999999</v>
      </c>
      <c r="C22">
        <v>2027.4085110000001</v>
      </c>
      <c r="D22">
        <v>29955.307059999999</v>
      </c>
      <c r="E22">
        <v>13989.9715</v>
      </c>
      <c r="F22">
        <v>403.94688739999998</v>
      </c>
      <c r="G22">
        <v>322.5416318</v>
      </c>
      <c r="H22">
        <v>1005.36396</v>
      </c>
      <c r="I22">
        <v>67.051320329999996</v>
      </c>
      <c r="J22">
        <v>136.68168679999999</v>
      </c>
      <c r="K22">
        <v>1027.125888</v>
      </c>
      <c r="L22">
        <v>6.7709526579999997</v>
      </c>
      <c r="M22">
        <v>10.995443079999999</v>
      </c>
      <c r="N22">
        <v>38445.301769999998</v>
      </c>
      <c r="O22">
        <v>27797.271339999999</v>
      </c>
      <c r="P22">
        <v>333.15947269999998</v>
      </c>
      <c r="Q22">
        <v>841.95977730000004</v>
      </c>
      <c r="R22">
        <v>280.61558150000002</v>
      </c>
      <c r="S22">
        <v>19.589294599999999</v>
      </c>
      <c r="T22">
        <v>673.64456659999996</v>
      </c>
      <c r="U22">
        <v>86485.274399999995</v>
      </c>
      <c r="V22">
        <v>18.896171939999999</v>
      </c>
      <c r="W22">
        <v>24164.887050000001</v>
      </c>
      <c r="X22">
        <v>8055.7334060000003</v>
      </c>
      <c r="Y22">
        <v>1622.9223770000001</v>
      </c>
      <c r="Z22">
        <v>20.593786659999999</v>
      </c>
    </row>
    <row r="23" spans="1:26" x14ac:dyDescent="0.25">
      <c r="A23">
        <v>2025</v>
      </c>
      <c r="B23">
        <v>238365.2205</v>
      </c>
      <c r="C23">
        <v>2027.8664249999999</v>
      </c>
      <c r="D23">
        <v>29789.949809999998</v>
      </c>
      <c r="E23">
        <v>14338.00691</v>
      </c>
      <c r="F23">
        <v>413.37891669999999</v>
      </c>
      <c r="G23">
        <v>330.23027689999998</v>
      </c>
      <c r="H23">
        <v>1021.119207</v>
      </c>
      <c r="I23">
        <v>66.207363139999998</v>
      </c>
      <c r="J23">
        <v>134.4550874</v>
      </c>
      <c r="K23">
        <v>1050.2079020000001</v>
      </c>
      <c r="L23">
        <v>6.7082805619999997</v>
      </c>
      <c r="M23">
        <v>11.00568975</v>
      </c>
      <c r="N23">
        <v>37816.344340000003</v>
      </c>
      <c r="O23">
        <v>27951.851409999999</v>
      </c>
      <c r="P23">
        <v>333.77528089999998</v>
      </c>
      <c r="Q23">
        <v>842.04910159999997</v>
      </c>
      <c r="R23">
        <v>284.54016580000001</v>
      </c>
      <c r="S23">
        <v>20.055033139999999</v>
      </c>
      <c r="T23">
        <v>678.79343970000002</v>
      </c>
      <c r="U23">
        <v>88098.172099999996</v>
      </c>
      <c r="V23">
        <v>17.910700550000001</v>
      </c>
      <c r="W23">
        <v>23437.93518</v>
      </c>
      <c r="X23">
        <v>8079.0474549999999</v>
      </c>
      <c r="Y23">
        <v>1615.610381</v>
      </c>
      <c r="Z23">
        <v>22.000824359999999</v>
      </c>
    </row>
    <row r="24" spans="1:26" x14ac:dyDescent="0.25">
      <c r="A24">
        <v>2026</v>
      </c>
      <c r="B24">
        <v>239071.61960000001</v>
      </c>
      <c r="C24">
        <v>2028.1564490000001</v>
      </c>
      <c r="D24">
        <v>29633.466110000001</v>
      </c>
      <c r="E24">
        <v>14793.62846</v>
      </c>
      <c r="F24">
        <v>422.95237120000002</v>
      </c>
      <c r="G24">
        <v>338.01819130000001</v>
      </c>
      <c r="H24">
        <v>1037.2517330000001</v>
      </c>
      <c r="I24">
        <v>65.392344600000001</v>
      </c>
      <c r="J24">
        <v>132.6759883</v>
      </c>
      <c r="K24">
        <v>1074.1679810000001</v>
      </c>
      <c r="L24">
        <v>6.6410423390000002</v>
      </c>
      <c r="M24">
        <v>11.012048310000001</v>
      </c>
      <c r="N24">
        <v>37174.262000000002</v>
      </c>
      <c r="O24">
        <v>28011.938109999999</v>
      </c>
      <c r="P24">
        <v>334.36729000000003</v>
      </c>
      <c r="Q24">
        <v>842.46369760000005</v>
      </c>
      <c r="R24">
        <v>288.51084020000002</v>
      </c>
      <c r="S24">
        <v>20.529344519999999</v>
      </c>
      <c r="T24">
        <v>684.20741139999996</v>
      </c>
      <c r="U24">
        <v>89727.566850000003</v>
      </c>
      <c r="V24">
        <v>16.998046429999999</v>
      </c>
      <c r="W24">
        <v>22802.634119999999</v>
      </c>
      <c r="X24">
        <v>8026.3918350000004</v>
      </c>
      <c r="Y24">
        <v>1598.387301</v>
      </c>
      <c r="Z24">
        <v>23.024039259999999</v>
      </c>
    </row>
    <row r="25" spans="1:26" x14ac:dyDescent="0.25">
      <c r="A25">
        <v>2027</v>
      </c>
      <c r="B25">
        <v>240277.09599999999</v>
      </c>
      <c r="C25">
        <v>2028.4427109999999</v>
      </c>
      <c r="D25">
        <v>29495.54724</v>
      </c>
      <c r="E25">
        <v>15290.112870000001</v>
      </c>
      <c r="F25">
        <v>433.18103439999999</v>
      </c>
      <c r="G25">
        <v>346.36370440000002</v>
      </c>
      <c r="H25">
        <v>1055.224999</v>
      </c>
      <c r="I25">
        <v>64.680085009999999</v>
      </c>
      <c r="J25">
        <v>131.4584562</v>
      </c>
      <c r="K25">
        <v>1100.1321849999999</v>
      </c>
      <c r="L25">
        <v>6.5921878700000001</v>
      </c>
      <c r="M25">
        <v>11.03951915</v>
      </c>
      <c r="N25">
        <v>36558.32069</v>
      </c>
      <c r="O25">
        <v>28260.83755</v>
      </c>
      <c r="P25">
        <v>335.0504401</v>
      </c>
      <c r="Q25">
        <v>843.2969008</v>
      </c>
      <c r="R25">
        <v>293.0247177</v>
      </c>
      <c r="S25">
        <v>21.035255230000001</v>
      </c>
      <c r="T25">
        <v>690.4153761</v>
      </c>
      <c r="U25">
        <v>91510.558090000006</v>
      </c>
      <c r="V25">
        <v>16.16684047</v>
      </c>
      <c r="W25">
        <v>22244.68534</v>
      </c>
      <c r="X25">
        <v>7967.0071239999997</v>
      </c>
      <c r="Y25">
        <v>1573.922638</v>
      </c>
      <c r="Z25">
        <v>24.038707129999999</v>
      </c>
    </row>
    <row r="26" spans="1:26" x14ac:dyDescent="0.25">
      <c r="A26">
        <v>2028</v>
      </c>
      <c r="B26">
        <v>241455.23800000001</v>
      </c>
      <c r="C26">
        <v>2028.691822</v>
      </c>
      <c r="D26">
        <v>29376.639289999999</v>
      </c>
      <c r="E26">
        <v>15817.94896</v>
      </c>
      <c r="F26">
        <v>444.37763469999999</v>
      </c>
      <c r="G26">
        <v>355.44981369999999</v>
      </c>
      <c r="H26">
        <v>1075.529591</v>
      </c>
      <c r="I26">
        <v>64.029106720000001</v>
      </c>
      <c r="J26">
        <v>130.5057041</v>
      </c>
      <c r="K26">
        <v>1128.7438030000001</v>
      </c>
      <c r="L26">
        <v>6.5446590459999996</v>
      </c>
      <c r="M26">
        <v>11.072130680000001</v>
      </c>
      <c r="N26">
        <v>35959.463889999999</v>
      </c>
      <c r="O26">
        <v>28203.310819999999</v>
      </c>
      <c r="P26">
        <v>335.86351200000001</v>
      </c>
      <c r="Q26">
        <v>844.51857029999996</v>
      </c>
      <c r="R26">
        <v>298.03682329999998</v>
      </c>
      <c r="S26">
        <v>21.591033459999998</v>
      </c>
      <c r="T26">
        <v>697.35345199999995</v>
      </c>
      <c r="U26">
        <v>93467.061159999997</v>
      </c>
      <c r="V26">
        <v>15.39045582</v>
      </c>
      <c r="W26">
        <v>21721.4784</v>
      </c>
      <c r="X26">
        <v>7907.8640969999997</v>
      </c>
      <c r="Y26">
        <v>1543.773299</v>
      </c>
      <c r="Z26">
        <v>25.066653729999999</v>
      </c>
    </row>
    <row r="27" spans="1:26" x14ac:dyDescent="0.25">
      <c r="A27">
        <v>2029</v>
      </c>
      <c r="B27">
        <v>243224.5061</v>
      </c>
      <c r="C27">
        <v>2028.9595240000001</v>
      </c>
      <c r="D27">
        <v>29276.446899999999</v>
      </c>
      <c r="E27">
        <v>16380.50799</v>
      </c>
      <c r="F27">
        <v>456.52210769999999</v>
      </c>
      <c r="G27">
        <v>365.33372789999999</v>
      </c>
      <c r="H27">
        <v>1098.160073</v>
      </c>
      <c r="I27">
        <v>63.45959749</v>
      </c>
      <c r="J27">
        <v>129.84750120000001</v>
      </c>
      <c r="K27">
        <v>1159.8990699999999</v>
      </c>
      <c r="L27">
        <v>6.5099041890000002</v>
      </c>
      <c r="M27">
        <v>11.121043179999999</v>
      </c>
      <c r="N27">
        <v>35381.00563</v>
      </c>
      <c r="O27">
        <v>28426.297999999999</v>
      </c>
      <c r="P27">
        <v>336.81237779999998</v>
      </c>
      <c r="Q27">
        <v>846.07537149999996</v>
      </c>
      <c r="R27">
        <v>303.65022590000001</v>
      </c>
      <c r="S27">
        <v>22.19357638</v>
      </c>
      <c r="T27">
        <v>705.03891109999995</v>
      </c>
      <c r="U27">
        <v>95611.608980000005</v>
      </c>
      <c r="V27">
        <v>14.669073790000001</v>
      </c>
      <c r="W27">
        <v>21233.641640000002</v>
      </c>
      <c r="X27">
        <v>7857.4909120000002</v>
      </c>
      <c r="Y27">
        <v>1509.253995</v>
      </c>
      <c r="Z27">
        <v>26.166470289999999</v>
      </c>
    </row>
    <row r="28" spans="1:26" x14ac:dyDescent="0.25">
      <c r="A28">
        <v>2030</v>
      </c>
      <c r="B28">
        <v>244815.8768</v>
      </c>
      <c r="C28">
        <v>2029.1695970000001</v>
      </c>
      <c r="D28">
        <v>29194.157889999999</v>
      </c>
      <c r="E28">
        <v>16969.559430000001</v>
      </c>
      <c r="F28">
        <v>469.5829895</v>
      </c>
      <c r="G28">
        <v>375.90071499999999</v>
      </c>
      <c r="H28">
        <v>1122.960752</v>
      </c>
      <c r="I28">
        <v>62.934824990000003</v>
      </c>
      <c r="J28">
        <v>129.30672060000001</v>
      </c>
      <c r="K28">
        <v>1193.447815</v>
      </c>
      <c r="L28">
        <v>6.4738490840000003</v>
      </c>
      <c r="M28">
        <v>11.172818319999999</v>
      </c>
      <c r="N28">
        <v>34820.736089999999</v>
      </c>
      <c r="O28">
        <v>28230.825199999999</v>
      </c>
      <c r="P28">
        <v>337.85159629999998</v>
      </c>
      <c r="Q28">
        <v>847.84182150000004</v>
      </c>
      <c r="R28">
        <v>309.70987500000001</v>
      </c>
      <c r="S28">
        <v>22.843565000000002</v>
      </c>
      <c r="T28">
        <v>713.22612119999997</v>
      </c>
      <c r="U28">
        <v>97916.869009999995</v>
      </c>
      <c r="V28">
        <v>13.988420339999999</v>
      </c>
      <c r="W28">
        <v>20751.247889999999</v>
      </c>
      <c r="X28">
        <v>7814.9474639999999</v>
      </c>
      <c r="Y28">
        <v>1471.1223050000001</v>
      </c>
      <c r="Z28">
        <v>27.28770969</v>
      </c>
    </row>
    <row r="29" spans="1:26" x14ac:dyDescent="0.25">
      <c r="A29">
        <v>2031</v>
      </c>
      <c r="B29">
        <v>247437.77989999999</v>
      </c>
      <c r="C29">
        <v>2029.438748</v>
      </c>
      <c r="D29">
        <v>29130.76512</v>
      </c>
      <c r="E29">
        <v>17698.775379999999</v>
      </c>
      <c r="F29">
        <v>483.45325400000002</v>
      </c>
      <c r="G29">
        <v>387.18900660000003</v>
      </c>
      <c r="H29">
        <v>1149.8901490000001</v>
      </c>
      <c r="I29">
        <v>62.554152289999998</v>
      </c>
      <c r="J29">
        <v>129.32219409999999</v>
      </c>
      <c r="K29">
        <v>1229.1296950000001</v>
      </c>
      <c r="L29">
        <v>6.4661239799999999</v>
      </c>
      <c r="M29">
        <v>11.254773500000001</v>
      </c>
      <c r="N29">
        <v>34293.844449999997</v>
      </c>
      <c r="O29">
        <v>28598.405060000001</v>
      </c>
      <c r="P29">
        <v>338.94209219999999</v>
      </c>
      <c r="Q29">
        <v>850.44518960000005</v>
      </c>
      <c r="R29">
        <v>316.49321190000001</v>
      </c>
      <c r="S29">
        <v>23.531051040000001</v>
      </c>
      <c r="T29">
        <v>723.06085410000003</v>
      </c>
      <c r="U29">
        <v>100415.02340000001</v>
      </c>
      <c r="V29">
        <v>13.45543758</v>
      </c>
      <c r="W29">
        <v>20298.587189999998</v>
      </c>
      <c r="X29">
        <v>7810.100273</v>
      </c>
      <c r="Y29">
        <v>1437.65309</v>
      </c>
      <c r="Z29">
        <v>28.053105599999999</v>
      </c>
    </row>
    <row r="30" spans="1:26" x14ac:dyDescent="0.25">
      <c r="A30">
        <v>2032</v>
      </c>
      <c r="B30">
        <v>249750.28760000001</v>
      </c>
      <c r="C30">
        <v>2029.5989549999999</v>
      </c>
      <c r="D30">
        <v>29081.461579999999</v>
      </c>
      <c r="E30">
        <v>18429.5769</v>
      </c>
      <c r="F30">
        <v>498.58665280000002</v>
      </c>
      <c r="G30">
        <v>399.41731979999997</v>
      </c>
      <c r="H30">
        <v>1179.6130009999999</v>
      </c>
      <c r="I30">
        <v>62.20951487</v>
      </c>
      <c r="J30">
        <v>129.41522800000001</v>
      </c>
      <c r="K30">
        <v>1268.0340610000001</v>
      </c>
      <c r="L30">
        <v>6.448329727</v>
      </c>
      <c r="M30">
        <v>11.33038277</v>
      </c>
      <c r="N30">
        <v>33771.8773</v>
      </c>
      <c r="O30">
        <v>28398.32892</v>
      </c>
      <c r="P30">
        <v>340.13296059999999</v>
      </c>
      <c r="Q30">
        <v>853.62899960000004</v>
      </c>
      <c r="R30">
        <v>323.80563319999999</v>
      </c>
      <c r="S30">
        <v>24.28459951</v>
      </c>
      <c r="T30">
        <v>733.92406570000003</v>
      </c>
      <c r="U30">
        <v>103113.03019999999</v>
      </c>
      <c r="V30">
        <v>12.962445280000001</v>
      </c>
      <c r="W30">
        <v>19856.728070000001</v>
      </c>
      <c r="X30">
        <v>7821.6382860000003</v>
      </c>
      <c r="Y30">
        <v>1404.2542510000001</v>
      </c>
      <c r="Z30">
        <v>28.735062379999999</v>
      </c>
    </row>
    <row r="31" spans="1:26" x14ac:dyDescent="0.25">
      <c r="A31">
        <v>2033</v>
      </c>
      <c r="B31">
        <v>252139.41990000001</v>
      </c>
      <c r="C31">
        <v>2029.692712</v>
      </c>
      <c r="D31">
        <v>29048.26009</v>
      </c>
      <c r="E31">
        <v>19132.69544</v>
      </c>
      <c r="F31">
        <v>514.42166090000001</v>
      </c>
      <c r="G31">
        <v>412.19560999999999</v>
      </c>
      <c r="H31">
        <v>1211.00765</v>
      </c>
      <c r="I31">
        <v>61.920613760000002</v>
      </c>
      <c r="J31">
        <v>129.66877819999999</v>
      </c>
      <c r="K31">
        <v>1308.7480430000001</v>
      </c>
      <c r="L31">
        <v>6.4341756620000004</v>
      </c>
      <c r="M31">
        <v>11.412850280000001</v>
      </c>
      <c r="N31">
        <v>33269.189680000003</v>
      </c>
      <c r="O31">
        <v>28095.78671</v>
      </c>
      <c r="P31">
        <v>341.32172910000003</v>
      </c>
      <c r="Q31">
        <v>857.05978010000001</v>
      </c>
      <c r="R31">
        <v>331.52998289999999</v>
      </c>
      <c r="S31">
        <v>25.07363213</v>
      </c>
      <c r="T31">
        <v>745.19545630000005</v>
      </c>
      <c r="U31">
        <v>105942.038</v>
      </c>
      <c r="V31">
        <v>12.5035156</v>
      </c>
      <c r="W31">
        <v>19429.956600000001</v>
      </c>
      <c r="X31">
        <v>7852.8112179999998</v>
      </c>
      <c r="Y31">
        <v>1370.495919</v>
      </c>
      <c r="Z31">
        <v>29.381365370000001</v>
      </c>
    </row>
    <row r="32" spans="1:26" x14ac:dyDescent="0.25">
      <c r="A32">
        <v>2034</v>
      </c>
      <c r="B32">
        <v>255401.4093</v>
      </c>
      <c r="C32">
        <v>2029.7968599999999</v>
      </c>
      <c r="D32">
        <v>29025.516090000001</v>
      </c>
      <c r="E32">
        <v>19819.95865</v>
      </c>
      <c r="F32">
        <v>530.43645479999998</v>
      </c>
      <c r="G32">
        <v>425.2119616</v>
      </c>
      <c r="H32">
        <v>1242.9475480000001</v>
      </c>
      <c r="I32">
        <v>61.703719900000003</v>
      </c>
      <c r="J32">
        <v>130.16240500000001</v>
      </c>
      <c r="K32">
        <v>1349.9720179999999</v>
      </c>
      <c r="L32">
        <v>6.4382976669999996</v>
      </c>
      <c r="M32">
        <v>11.51516522</v>
      </c>
      <c r="N32">
        <v>32783.268300000003</v>
      </c>
      <c r="O32">
        <v>28537.290260000002</v>
      </c>
      <c r="P32">
        <v>342.55430999999999</v>
      </c>
      <c r="Q32">
        <v>860.70025450000003</v>
      </c>
      <c r="R32">
        <v>339.55906870000001</v>
      </c>
      <c r="S32">
        <v>25.869120259999999</v>
      </c>
      <c r="T32">
        <v>756.95500289999995</v>
      </c>
      <c r="U32">
        <v>108835.9452</v>
      </c>
      <c r="V32">
        <v>12.08056139</v>
      </c>
      <c r="W32">
        <v>19033.334750000002</v>
      </c>
      <c r="X32">
        <v>7903.4224809999996</v>
      </c>
      <c r="Y32">
        <v>1336.7707519999999</v>
      </c>
      <c r="Z32">
        <v>30.058792329999999</v>
      </c>
    </row>
    <row r="33" spans="1:26" x14ac:dyDescent="0.25">
      <c r="A33">
        <v>2035</v>
      </c>
      <c r="B33">
        <v>257704.93799999999</v>
      </c>
      <c r="C33">
        <v>2029.7260269999999</v>
      </c>
      <c r="D33">
        <v>29010.402529999999</v>
      </c>
      <c r="E33">
        <v>20473.701590000001</v>
      </c>
      <c r="F33">
        <v>546.59657130000005</v>
      </c>
      <c r="G33">
        <v>438.22457320000001</v>
      </c>
      <c r="H33">
        <v>1275.1753249999999</v>
      </c>
      <c r="I33">
        <v>61.466772120000002</v>
      </c>
      <c r="J33">
        <v>130.5150031</v>
      </c>
      <c r="K33">
        <v>1391.5505539999999</v>
      </c>
      <c r="L33">
        <v>6.4228051730000004</v>
      </c>
      <c r="M33">
        <v>11.60110845</v>
      </c>
      <c r="N33">
        <v>32299.875240000001</v>
      </c>
      <c r="O33">
        <v>28057.314610000001</v>
      </c>
      <c r="P33">
        <v>343.75304290000003</v>
      </c>
      <c r="Q33">
        <v>864.34884539999996</v>
      </c>
      <c r="R33">
        <v>347.4903554</v>
      </c>
      <c r="S33">
        <v>26.675484690000001</v>
      </c>
      <c r="T33">
        <v>768.6077196</v>
      </c>
      <c r="U33">
        <v>111726.1937</v>
      </c>
      <c r="V33">
        <v>11.669612369999999</v>
      </c>
      <c r="W33">
        <v>18617.130249999998</v>
      </c>
      <c r="X33">
        <v>7963.808086</v>
      </c>
      <c r="Y33">
        <v>1302.6882410000001</v>
      </c>
      <c r="Z33">
        <v>30.562760260000001</v>
      </c>
    </row>
    <row r="34" spans="1:26" x14ac:dyDescent="0.25">
      <c r="A34">
        <v>2036</v>
      </c>
      <c r="B34">
        <v>260568.71840000001</v>
      </c>
      <c r="C34">
        <v>2029.6520929999999</v>
      </c>
      <c r="D34">
        <v>29005.103889999999</v>
      </c>
      <c r="E34">
        <v>21104.715100000001</v>
      </c>
      <c r="F34">
        <v>562.40969370000005</v>
      </c>
      <c r="G34">
        <v>451.02684440000002</v>
      </c>
      <c r="H34">
        <v>1306.7904980000001</v>
      </c>
      <c r="I34">
        <v>61.281607170000001</v>
      </c>
      <c r="J34">
        <v>131.04415130000001</v>
      </c>
      <c r="K34">
        <v>1432.289892</v>
      </c>
      <c r="L34">
        <v>6.4228467550000001</v>
      </c>
      <c r="M34">
        <v>11.70344354</v>
      </c>
      <c r="N34">
        <v>31837.988860000001</v>
      </c>
      <c r="O34">
        <v>28124.823189999999</v>
      </c>
      <c r="P34">
        <v>344.88868150000002</v>
      </c>
      <c r="Q34">
        <v>867.94813769999996</v>
      </c>
      <c r="R34">
        <v>355.44765560000002</v>
      </c>
      <c r="S34">
        <v>27.462213070000001</v>
      </c>
      <c r="T34">
        <v>780.13415680000003</v>
      </c>
      <c r="U34">
        <v>114588.8325</v>
      </c>
      <c r="V34">
        <v>11.29178626</v>
      </c>
      <c r="W34">
        <v>18222.104149999999</v>
      </c>
      <c r="X34">
        <v>8035.3057349999999</v>
      </c>
      <c r="Y34">
        <v>1270.0512369999999</v>
      </c>
      <c r="Z34">
        <v>31.08085531</v>
      </c>
    </row>
    <row r="35" spans="1:26" x14ac:dyDescent="0.25">
      <c r="A35">
        <v>2037</v>
      </c>
      <c r="B35">
        <v>263060.4129</v>
      </c>
      <c r="C35">
        <v>2029.4823779999999</v>
      </c>
      <c r="D35">
        <v>29006.751130000001</v>
      </c>
      <c r="E35">
        <v>21709.739130000002</v>
      </c>
      <c r="F35">
        <v>577.83827710000003</v>
      </c>
      <c r="G35">
        <v>463.48026249999998</v>
      </c>
      <c r="H35">
        <v>1337.615681</v>
      </c>
      <c r="I35">
        <v>61.099798399999997</v>
      </c>
      <c r="J35">
        <v>131.55486379999999</v>
      </c>
      <c r="K35">
        <v>1472.061608</v>
      </c>
      <c r="L35">
        <v>6.4186755099999999</v>
      </c>
      <c r="M35">
        <v>11.803095000000001</v>
      </c>
      <c r="N35">
        <v>31388.246419999999</v>
      </c>
      <c r="O35">
        <v>27891.55918</v>
      </c>
      <c r="P35">
        <v>345.97507339999999</v>
      </c>
      <c r="Q35">
        <v>871.49760730000003</v>
      </c>
      <c r="R35">
        <v>363.2114138</v>
      </c>
      <c r="S35">
        <v>28.230603500000001</v>
      </c>
      <c r="T35">
        <v>791.49466729999995</v>
      </c>
      <c r="U35">
        <v>117384.72900000001</v>
      </c>
      <c r="V35">
        <v>10.934773460000001</v>
      </c>
      <c r="W35">
        <v>17825.288980000001</v>
      </c>
      <c r="X35">
        <v>8112.9430949999996</v>
      </c>
      <c r="Y35">
        <v>1238.457249</v>
      </c>
      <c r="Z35">
        <v>31.5013343</v>
      </c>
    </row>
    <row r="36" spans="1:26" x14ac:dyDescent="0.25">
      <c r="A36">
        <v>2038</v>
      </c>
      <c r="B36">
        <v>265659.43150000001</v>
      </c>
      <c r="C36">
        <v>2029.261853</v>
      </c>
      <c r="D36">
        <v>29015.25114</v>
      </c>
      <c r="E36">
        <v>22293.948520000002</v>
      </c>
      <c r="F36">
        <v>592.81397040000002</v>
      </c>
      <c r="G36">
        <v>475.58769139999998</v>
      </c>
      <c r="H36">
        <v>1367.506942</v>
      </c>
      <c r="I36">
        <v>60.934483299999997</v>
      </c>
      <c r="J36">
        <v>132.10537479999999</v>
      </c>
      <c r="K36">
        <v>1510.706774</v>
      </c>
      <c r="L36">
        <v>6.4180739239999998</v>
      </c>
      <c r="M36">
        <v>11.90699139</v>
      </c>
      <c r="N36">
        <v>30951.370159999999</v>
      </c>
      <c r="O36">
        <v>27821.78239</v>
      </c>
      <c r="P36">
        <v>347.00866680000001</v>
      </c>
      <c r="Q36">
        <v>874.99448610000002</v>
      </c>
      <c r="R36">
        <v>370.8175554</v>
      </c>
      <c r="S36">
        <v>28.975825740000001</v>
      </c>
      <c r="T36">
        <v>802.66271689999996</v>
      </c>
      <c r="U36">
        <v>120112.5468</v>
      </c>
      <c r="V36">
        <v>10.59963879</v>
      </c>
      <c r="W36">
        <v>17437.170160000001</v>
      </c>
      <c r="X36">
        <v>8197.12837699999</v>
      </c>
      <c r="Y36">
        <v>1207.9329110000001</v>
      </c>
      <c r="Z36">
        <v>31.854646209999999</v>
      </c>
    </row>
    <row r="37" spans="1:26" x14ac:dyDescent="0.25">
      <c r="A37">
        <v>2039</v>
      </c>
      <c r="B37">
        <v>268123.51929999999</v>
      </c>
      <c r="C37">
        <v>2028.9656230000001</v>
      </c>
      <c r="D37">
        <v>29029.7673</v>
      </c>
      <c r="E37">
        <v>22855.68074</v>
      </c>
      <c r="F37">
        <v>607.39152479999996</v>
      </c>
      <c r="G37">
        <v>487.3638133</v>
      </c>
      <c r="H37">
        <v>1396.5688749999999</v>
      </c>
      <c r="I37">
        <v>60.774390619999998</v>
      </c>
      <c r="J37">
        <v>132.65264089999999</v>
      </c>
      <c r="K37">
        <v>1548.3564100000001</v>
      </c>
      <c r="L37">
        <v>6.4162632070000001</v>
      </c>
      <c r="M37">
        <v>12.010569289999999</v>
      </c>
      <c r="N37">
        <v>30525.391</v>
      </c>
      <c r="O37">
        <v>27682.87355</v>
      </c>
      <c r="P37">
        <v>347.99514479999999</v>
      </c>
      <c r="Q37">
        <v>878.45331620000002</v>
      </c>
      <c r="R37">
        <v>378.24101889999997</v>
      </c>
      <c r="S37">
        <v>29.70144672</v>
      </c>
      <c r="T37">
        <v>813.6561375</v>
      </c>
      <c r="U37">
        <v>122773.7306</v>
      </c>
      <c r="V37">
        <v>10.282129279999999</v>
      </c>
      <c r="W37">
        <v>17052.655470000002</v>
      </c>
      <c r="X37">
        <v>8286.268564</v>
      </c>
      <c r="Y37">
        <v>1178.3227750000001</v>
      </c>
      <c r="Z37">
        <v>32.12081165</v>
      </c>
    </row>
    <row r="38" spans="1:26" x14ac:dyDescent="0.25">
      <c r="A38">
        <v>2040</v>
      </c>
      <c r="B38">
        <v>270343.15019999997</v>
      </c>
      <c r="C38">
        <v>2028.9869510000001</v>
      </c>
      <c r="D38">
        <v>29341.17338</v>
      </c>
      <c r="E38">
        <v>23387.05459</v>
      </c>
      <c r="F38">
        <v>620.37024940000003</v>
      </c>
      <c r="G38">
        <v>497.7970957</v>
      </c>
      <c r="H38">
        <v>1422.2250570000001</v>
      </c>
      <c r="I38">
        <v>60.634219850000001</v>
      </c>
      <c r="J38">
        <v>133.12385639999999</v>
      </c>
      <c r="K38">
        <v>1581.9160489999999</v>
      </c>
      <c r="L38">
        <v>6.4060616359999996</v>
      </c>
      <c r="M38">
        <v>12.106955770000001</v>
      </c>
      <c r="N38">
        <v>30105.219959999999</v>
      </c>
      <c r="O38">
        <v>27300.2415</v>
      </c>
      <c r="P38">
        <v>348.91363180000002</v>
      </c>
      <c r="Q38">
        <v>881.83447679999995</v>
      </c>
      <c r="R38">
        <v>384.9589186</v>
      </c>
      <c r="S38">
        <v>30.346851869999998</v>
      </c>
      <c r="T38">
        <v>824.25604039999996</v>
      </c>
      <c r="U38">
        <v>125167.4709</v>
      </c>
      <c r="V38">
        <v>9.9756405459999904</v>
      </c>
      <c r="W38">
        <v>16669.595109999998</v>
      </c>
      <c r="X38">
        <v>8379.0394209999995</v>
      </c>
      <c r="Y38">
        <v>1149.5033330000001</v>
      </c>
      <c r="Z38">
        <v>32.236273050000001</v>
      </c>
    </row>
    <row r="39" spans="1:26" x14ac:dyDescent="0.25">
      <c r="A39">
        <v>2041</v>
      </c>
      <c r="B39">
        <v>272829.49920000002</v>
      </c>
      <c r="C39">
        <v>2029.150666</v>
      </c>
      <c r="D39">
        <v>29767.65814</v>
      </c>
      <c r="E39">
        <v>23894.66776</v>
      </c>
      <c r="F39">
        <v>632.36777229999996</v>
      </c>
      <c r="G39">
        <v>507.4650504</v>
      </c>
      <c r="H39">
        <v>1445.851776</v>
      </c>
      <c r="I39">
        <v>60.532028910000001</v>
      </c>
      <c r="J39">
        <v>133.6911571</v>
      </c>
      <c r="K39">
        <v>1613.0005699999999</v>
      </c>
      <c r="L39">
        <v>6.4033354530000004</v>
      </c>
      <c r="M39">
        <v>12.21121372</v>
      </c>
      <c r="N39">
        <v>29701.204860000002</v>
      </c>
      <c r="O39">
        <v>27187.537069999998</v>
      </c>
      <c r="P39">
        <v>349.77107799999999</v>
      </c>
      <c r="Q39">
        <v>884.92731349999997</v>
      </c>
      <c r="R39">
        <v>391.35282610000002</v>
      </c>
      <c r="S39">
        <v>30.941542640000002</v>
      </c>
      <c r="T39">
        <v>834.65423060000001</v>
      </c>
      <c r="U39">
        <v>127416.08960000001</v>
      </c>
      <c r="V39">
        <v>9.6970615680000005</v>
      </c>
      <c r="W39">
        <v>16324.60605</v>
      </c>
      <c r="X39">
        <v>8473.9026959999901</v>
      </c>
      <c r="Y39">
        <v>1121.815398</v>
      </c>
      <c r="Z39">
        <v>32.335766399999997</v>
      </c>
    </row>
    <row r="40" spans="1:26" x14ac:dyDescent="0.25">
      <c r="A40">
        <v>2042</v>
      </c>
      <c r="B40">
        <v>275347.96500000003</v>
      </c>
      <c r="C40">
        <v>2029.3346489999999</v>
      </c>
      <c r="D40">
        <v>30240.326819999998</v>
      </c>
      <c r="E40">
        <v>24378.798569999999</v>
      </c>
      <c r="F40">
        <v>643.84792219999997</v>
      </c>
      <c r="G40">
        <v>516.71977930000003</v>
      </c>
      <c r="H40">
        <v>1468.4172160000001</v>
      </c>
      <c r="I40">
        <v>60.450671290000003</v>
      </c>
      <c r="J40">
        <v>134.3029128</v>
      </c>
      <c r="K40">
        <v>1642.7880399999999</v>
      </c>
      <c r="L40">
        <v>6.4031255290000004</v>
      </c>
      <c r="M40">
        <v>12.3188174</v>
      </c>
      <c r="N40">
        <v>29308.890220000001</v>
      </c>
      <c r="O40">
        <v>27139.168720000001</v>
      </c>
      <c r="P40">
        <v>350.60795969999998</v>
      </c>
      <c r="Q40">
        <v>887.94843470000001</v>
      </c>
      <c r="R40">
        <v>397.5612185</v>
      </c>
      <c r="S40">
        <v>31.509928420000001</v>
      </c>
      <c r="T40">
        <v>845.04775289999998</v>
      </c>
      <c r="U40">
        <v>129586.14870000001</v>
      </c>
      <c r="V40">
        <v>9.436387281</v>
      </c>
      <c r="W40">
        <v>15991.720649999999</v>
      </c>
      <c r="X40">
        <v>8570.4721360000003</v>
      </c>
      <c r="Y40">
        <v>1095.744365</v>
      </c>
      <c r="Z40">
        <v>32.429703439999997</v>
      </c>
    </row>
    <row r="41" spans="1:26" x14ac:dyDescent="0.25">
      <c r="A41">
        <v>2043</v>
      </c>
      <c r="B41">
        <v>277415.5404</v>
      </c>
      <c r="C41">
        <v>2029.433722</v>
      </c>
      <c r="D41">
        <v>30735.061399999999</v>
      </c>
      <c r="E41">
        <v>24833.024020000001</v>
      </c>
      <c r="F41">
        <v>655.15167719999999</v>
      </c>
      <c r="G41">
        <v>525.77637600000003</v>
      </c>
      <c r="H41">
        <v>1490.632214</v>
      </c>
      <c r="I41">
        <v>60.36537818</v>
      </c>
      <c r="J41">
        <v>134.86485680000001</v>
      </c>
      <c r="K41">
        <v>1672.1305600000001</v>
      </c>
      <c r="L41">
        <v>6.3949406890000002</v>
      </c>
      <c r="M41">
        <v>12.420296649999999</v>
      </c>
      <c r="N41">
        <v>28925.723450000001</v>
      </c>
      <c r="O41">
        <v>26678.794040000001</v>
      </c>
      <c r="P41">
        <v>351.40564360000002</v>
      </c>
      <c r="Q41">
        <v>890.91293250000001</v>
      </c>
      <c r="R41">
        <v>403.6271883</v>
      </c>
      <c r="S41">
        <v>32.070995549999999</v>
      </c>
      <c r="T41">
        <v>855.30326869999999</v>
      </c>
      <c r="U41">
        <v>131717.0135</v>
      </c>
      <c r="V41">
        <v>9.1854099930000004</v>
      </c>
      <c r="W41">
        <v>15658.7453</v>
      </c>
      <c r="X41">
        <v>8666.9008709999998</v>
      </c>
      <c r="Y41">
        <v>1070.602359</v>
      </c>
      <c r="Z41">
        <v>32.486055149999999</v>
      </c>
    </row>
    <row r="42" spans="1:26" x14ac:dyDescent="0.25">
      <c r="A42">
        <v>2044</v>
      </c>
      <c r="B42">
        <v>279889.76860000001</v>
      </c>
      <c r="C42">
        <v>2029.5149879999999</v>
      </c>
      <c r="D42">
        <v>31236.963199999998</v>
      </c>
      <c r="E42">
        <v>25264.970939999999</v>
      </c>
      <c r="F42">
        <v>666.29694900000004</v>
      </c>
      <c r="G42">
        <v>534.75319850000005</v>
      </c>
      <c r="H42">
        <v>1512.5518649999999</v>
      </c>
      <c r="I42">
        <v>60.308259810000003</v>
      </c>
      <c r="J42">
        <v>135.51634329999999</v>
      </c>
      <c r="K42">
        <v>1701.104568</v>
      </c>
      <c r="L42">
        <v>6.3950284249999996</v>
      </c>
      <c r="M42">
        <v>12.530659979999999</v>
      </c>
      <c r="N42">
        <v>28555.528030000001</v>
      </c>
      <c r="O42">
        <v>26617.75087</v>
      </c>
      <c r="P42">
        <v>352.1892939</v>
      </c>
      <c r="Q42">
        <v>893.8876338</v>
      </c>
      <c r="R42">
        <v>409.70838300000003</v>
      </c>
      <c r="S42">
        <v>32.622946769999999</v>
      </c>
      <c r="T42">
        <v>865.56683780000003</v>
      </c>
      <c r="U42">
        <v>133835.3866</v>
      </c>
      <c r="V42">
        <v>8.9489104630000007</v>
      </c>
      <c r="W42">
        <v>15344.69613</v>
      </c>
      <c r="X42">
        <v>8766.048632</v>
      </c>
      <c r="Y42">
        <v>1046.528278</v>
      </c>
      <c r="Z42">
        <v>32.604528219999999</v>
      </c>
    </row>
    <row r="43" spans="1:26" x14ac:dyDescent="0.25">
      <c r="A43">
        <v>2045</v>
      </c>
      <c r="B43">
        <v>282463.58549999999</v>
      </c>
      <c r="C43">
        <v>2029.524228</v>
      </c>
      <c r="D43">
        <v>31744.2628</v>
      </c>
      <c r="E43">
        <v>25675.896059999999</v>
      </c>
      <c r="F43">
        <v>677.42569609999998</v>
      </c>
      <c r="G43">
        <v>543.72590609999997</v>
      </c>
      <c r="H43">
        <v>1534.4419130000001</v>
      </c>
      <c r="I43">
        <v>60.258444879999999</v>
      </c>
      <c r="J43">
        <v>136.17058710000001</v>
      </c>
      <c r="K43">
        <v>1730.0595499999999</v>
      </c>
      <c r="L43">
        <v>6.3945407970000003</v>
      </c>
      <c r="M43">
        <v>12.641652560000001</v>
      </c>
      <c r="N43">
        <v>28190.495989999999</v>
      </c>
      <c r="O43">
        <v>26658.488799999999</v>
      </c>
      <c r="P43">
        <v>352.9913411</v>
      </c>
      <c r="Q43">
        <v>896.92785519999995</v>
      </c>
      <c r="R43">
        <v>415.77892279999998</v>
      </c>
      <c r="S43">
        <v>33.174248650000003</v>
      </c>
      <c r="T43">
        <v>875.96126189999995</v>
      </c>
      <c r="U43">
        <v>135949.75820000001</v>
      </c>
      <c r="V43">
        <v>8.7193757240000007</v>
      </c>
      <c r="W43">
        <v>15041.194589999999</v>
      </c>
      <c r="X43">
        <v>8866.5949579999997</v>
      </c>
      <c r="Y43">
        <v>1022.698629</v>
      </c>
      <c r="Z43">
        <v>32.750171969999997</v>
      </c>
    </row>
    <row r="44" spans="1:26" x14ac:dyDescent="0.25">
      <c r="A44">
        <v>2046</v>
      </c>
      <c r="B44">
        <v>284624.92839999998</v>
      </c>
      <c r="C44">
        <v>2029.402059</v>
      </c>
      <c r="D44">
        <v>32260.49224</v>
      </c>
      <c r="E44">
        <v>26058.916519999999</v>
      </c>
      <c r="F44">
        <v>688.68710490000001</v>
      </c>
      <c r="G44">
        <v>552.75028729999997</v>
      </c>
      <c r="H44">
        <v>1556.677848</v>
      </c>
      <c r="I44">
        <v>60.209039799999999</v>
      </c>
      <c r="J44">
        <v>136.80810690000001</v>
      </c>
      <c r="K44">
        <v>1759.362623</v>
      </c>
      <c r="L44">
        <v>6.3884112640000001</v>
      </c>
      <c r="M44">
        <v>12.749103270000001</v>
      </c>
      <c r="N44">
        <v>27837.59578</v>
      </c>
      <c r="O44">
        <v>26273.944370000001</v>
      </c>
      <c r="P44">
        <v>353.77229</v>
      </c>
      <c r="Q44">
        <v>899.98110229999998</v>
      </c>
      <c r="R44">
        <v>421.87045499999999</v>
      </c>
      <c r="S44">
        <v>33.73353659</v>
      </c>
      <c r="T44">
        <v>886.38143700000001</v>
      </c>
      <c r="U44">
        <v>138082.18299999999</v>
      </c>
      <c r="V44">
        <v>8.49693744</v>
      </c>
      <c r="W44">
        <v>14739.879790000001</v>
      </c>
      <c r="X44">
        <v>8965.1857679999903</v>
      </c>
      <c r="Y44">
        <v>999.46055049999995</v>
      </c>
      <c r="Z44">
        <v>32.922498390000001</v>
      </c>
    </row>
    <row r="45" spans="1:26" x14ac:dyDescent="0.25">
      <c r="A45">
        <v>2047</v>
      </c>
      <c r="B45">
        <v>287338.60989999998</v>
      </c>
      <c r="C45">
        <v>2029.2434479999999</v>
      </c>
      <c r="D45">
        <v>32781.130089999999</v>
      </c>
      <c r="E45">
        <v>26426.352050000001</v>
      </c>
      <c r="F45">
        <v>699.99112639999998</v>
      </c>
      <c r="G45">
        <v>561.87051980000001</v>
      </c>
      <c r="H45">
        <v>1579.0551250000001</v>
      </c>
      <c r="I45">
        <v>60.192638680000002</v>
      </c>
      <c r="J45">
        <v>137.56503850000001</v>
      </c>
      <c r="K45">
        <v>1788.8168330000001</v>
      </c>
      <c r="L45">
        <v>6.3934906150000002</v>
      </c>
      <c r="M45">
        <v>12.868108380000001</v>
      </c>
      <c r="N45">
        <v>27498.400300000001</v>
      </c>
      <c r="O45">
        <v>26387.15799</v>
      </c>
      <c r="P45">
        <v>354.5636002</v>
      </c>
      <c r="Q45">
        <v>903.09747900000002</v>
      </c>
      <c r="R45">
        <v>428.09641440000001</v>
      </c>
      <c r="S45">
        <v>34.293345930000001</v>
      </c>
      <c r="T45">
        <v>896.99944119999998</v>
      </c>
      <c r="U45">
        <v>140241.11300000001</v>
      </c>
      <c r="V45">
        <v>8.2866386839999997</v>
      </c>
      <c r="W45">
        <v>14460.69974</v>
      </c>
      <c r="X45">
        <v>9065.4941290000006</v>
      </c>
      <c r="Y45">
        <v>976.9293758</v>
      </c>
      <c r="Z45">
        <v>33.198924429999998</v>
      </c>
    </row>
    <row r="46" spans="1:26" x14ac:dyDescent="0.25">
      <c r="A46">
        <v>2048</v>
      </c>
      <c r="B46">
        <v>289898.82069999998</v>
      </c>
      <c r="C46">
        <v>2028.953379</v>
      </c>
      <c r="D46">
        <v>33312.204169999997</v>
      </c>
      <c r="E46">
        <v>26775.005949999999</v>
      </c>
      <c r="F46">
        <v>711.50841660000003</v>
      </c>
      <c r="G46">
        <v>571.13626520000003</v>
      </c>
      <c r="H46">
        <v>1601.928328</v>
      </c>
      <c r="I46">
        <v>60.179304530000003</v>
      </c>
      <c r="J46">
        <v>138.31842219999999</v>
      </c>
      <c r="K46">
        <v>1818.8329080000001</v>
      </c>
      <c r="L46">
        <v>6.395338958</v>
      </c>
      <c r="M46">
        <v>12.98546337</v>
      </c>
      <c r="N46">
        <v>27166.715889999999</v>
      </c>
      <c r="O46">
        <v>26305.471860000001</v>
      </c>
      <c r="P46">
        <v>355.37304460000001</v>
      </c>
      <c r="Q46">
        <v>906.28441009999995</v>
      </c>
      <c r="R46">
        <v>434.39995470000002</v>
      </c>
      <c r="S46">
        <v>34.86461868</v>
      </c>
      <c r="T46">
        <v>907.87930319999998</v>
      </c>
      <c r="U46">
        <v>142434.09419999999</v>
      </c>
      <c r="V46">
        <v>8.0824917289999902</v>
      </c>
      <c r="W46">
        <v>14188.311970000001</v>
      </c>
      <c r="X46">
        <v>9164.9924489999994</v>
      </c>
      <c r="Y46">
        <v>954.90249070000004</v>
      </c>
      <c r="Z46">
        <v>33.520777440000003</v>
      </c>
    </row>
    <row r="47" spans="1:26" x14ac:dyDescent="0.25">
      <c r="A47">
        <v>2049</v>
      </c>
      <c r="B47">
        <v>292473.80739999999</v>
      </c>
      <c r="C47">
        <v>2028.541995</v>
      </c>
      <c r="D47">
        <v>33852.880700000002</v>
      </c>
      <c r="E47">
        <v>27107.80431</v>
      </c>
      <c r="F47">
        <v>723.22371740000006</v>
      </c>
      <c r="G47">
        <v>580.55539269999997</v>
      </c>
      <c r="H47">
        <v>1625.2640449999999</v>
      </c>
      <c r="I47">
        <v>60.174171090000002</v>
      </c>
      <c r="J47">
        <v>139.09359259999999</v>
      </c>
      <c r="K47">
        <v>1849.3784989999999</v>
      </c>
      <c r="L47">
        <v>6.3971022790000003</v>
      </c>
      <c r="M47">
        <v>13.10385782</v>
      </c>
      <c r="N47">
        <v>26843.851780000001</v>
      </c>
      <c r="O47">
        <v>26189.021219999999</v>
      </c>
      <c r="P47">
        <v>356.18696519999997</v>
      </c>
      <c r="Q47">
        <v>909.51311120000003</v>
      </c>
      <c r="R47">
        <v>440.8005339</v>
      </c>
      <c r="S47">
        <v>35.446050329999998</v>
      </c>
      <c r="T47">
        <v>918.91212250000001</v>
      </c>
      <c r="U47">
        <v>144662.49739999999</v>
      </c>
      <c r="V47">
        <v>7.8851002289999998</v>
      </c>
      <c r="W47">
        <v>13925.776970000001</v>
      </c>
      <c r="X47">
        <v>9264.0727330000009</v>
      </c>
      <c r="Y47">
        <v>933.42596639999999</v>
      </c>
      <c r="Z47">
        <v>33.89514243</v>
      </c>
    </row>
    <row r="48" spans="1:26" x14ac:dyDescent="0.25">
      <c r="A48">
        <v>2050</v>
      </c>
      <c r="B48">
        <v>295197.14929999999</v>
      </c>
      <c r="C48">
        <v>2028.021661</v>
      </c>
      <c r="D48">
        <v>34402.121500000001</v>
      </c>
      <c r="E48">
        <v>27423.60039</v>
      </c>
      <c r="F48">
        <v>735.110409</v>
      </c>
      <c r="G48">
        <v>590.12363100000005</v>
      </c>
      <c r="H48">
        <v>1649.0070250000001</v>
      </c>
      <c r="I48">
        <v>60.182293610000002</v>
      </c>
      <c r="J48">
        <v>139.91302809999999</v>
      </c>
      <c r="K48">
        <v>1880.3914950000001</v>
      </c>
      <c r="L48">
        <v>6.4014144169999998</v>
      </c>
      <c r="M48">
        <v>13.22561312</v>
      </c>
      <c r="N48">
        <v>26529.84246</v>
      </c>
      <c r="O48">
        <v>26170.295129999999</v>
      </c>
      <c r="P48">
        <v>357.00294559999998</v>
      </c>
      <c r="Q48">
        <v>912.78049480000004</v>
      </c>
      <c r="R48">
        <v>447.31213020000001</v>
      </c>
      <c r="S48">
        <v>36.035838560000002</v>
      </c>
      <c r="T48">
        <v>930.14481139999998</v>
      </c>
      <c r="U48">
        <v>146926.0269</v>
      </c>
      <c r="V48">
        <v>7.6950037340000002</v>
      </c>
      <c r="W48">
        <v>13675.934310000001</v>
      </c>
      <c r="X48">
        <v>9363.4382619999997</v>
      </c>
      <c r="Y48">
        <v>912.54258679999998</v>
      </c>
      <c r="Z48">
        <v>34.343912680000003</v>
      </c>
    </row>
    <row r="49" spans="2:26" x14ac:dyDescent="0.25">
      <c r="B49" s="1">
        <f>(B48/B18)^(1/30)-1</f>
        <v>8.0421094832419104E-3</v>
      </c>
      <c r="C49" s="1">
        <f t="shared" ref="C49:Z49" si="0">(C48/C18)^(1/30)-1</f>
        <v>2.3422648491089326E-4</v>
      </c>
      <c r="D49" s="1">
        <f t="shared" si="0"/>
        <v>4.8957138763541241E-3</v>
      </c>
      <c r="E49" s="1">
        <f t="shared" si="0"/>
        <v>2.566440706304296E-2</v>
      </c>
      <c r="F49" s="1">
        <f t="shared" si="0"/>
        <v>2.3337780601958569E-2</v>
      </c>
      <c r="G49" s="1">
        <f t="shared" si="0"/>
        <v>2.3585563726509662E-2</v>
      </c>
      <c r="H49" s="1">
        <f t="shared" si="0"/>
        <v>1.8861880534199349E-2</v>
      </c>
      <c r="I49" s="1">
        <f t="shared" si="0"/>
        <v>-4.2132467664226514E-3</v>
      </c>
      <c r="J49" s="1">
        <f t="shared" si="0"/>
        <v>-1.5371101513800278E-3</v>
      </c>
      <c r="K49" s="1">
        <f t="shared" si="0"/>
        <v>2.3190718764205975E-2</v>
      </c>
      <c r="L49" s="1">
        <f t="shared" si="0"/>
        <v>-2.0556144089173278E-3</v>
      </c>
      <c r="M49" s="1">
        <f t="shared" si="0"/>
        <v>6.9376792641855367E-3</v>
      </c>
      <c r="N49" s="1">
        <f t="shared" si="0"/>
        <v>-1.2672558457503147E-2</v>
      </c>
      <c r="O49" s="1">
        <f t="shared" si="0"/>
        <v>-9.7271698357492831E-4</v>
      </c>
      <c r="P49" s="1">
        <f t="shared" si="0"/>
        <v>2.7107435211235487E-3</v>
      </c>
      <c r="Q49" s="1">
        <f t="shared" si="0"/>
        <v>2.7425239198672902E-3</v>
      </c>
      <c r="R49" s="1">
        <f t="shared" si="0"/>
        <v>1.7715102190401399E-2</v>
      </c>
      <c r="S49" s="1">
        <f t="shared" si="0"/>
        <v>2.3691749145582808E-2</v>
      </c>
      <c r="T49" s="1">
        <f t="shared" si="0"/>
        <v>1.2329452750936332E-2</v>
      </c>
      <c r="U49" s="1">
        <f t="shared" si="0"/>
        <v>2.0420069517262496E-2</v>
      </c>
      <c r="V49" s="1">
        <f t="shared" si="0"/>
        <v>-3.4528644078080428E-2</v>
      </c>
      <c r="W49" s="1">
        <f t="shared" si="0"/>
        <v>-2.3930473051873791E-2</v>
      </c>
      <c r="X49" s="1">
        <f t="shared" si="0"/>
        <v>9.7137084977665378E-3</v>
      </c>
      <c r="Y49" s="1">
        <f t="shared" si="0"/>
        <v>-1.5190425792443008E-2</v>
      </c>
      <c r="Z49" s="1" t="e">
        <f t="shared" si="0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1B470-8BC2-438A-8A31-AD697111F297}">
  <dimension ref="A1:AX21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AX211"/>
    </sheetView>
  </sheetViews>
  <sheetFormatPr baseColWidth="10" defaultRowHeight="15" x14ac:dyDescent="0.25"/>
  <cols>
    <col min="2" max="2" width="32.42578125" customWidth="1"/>
    <col min="3" max="3" width="42.140625" customWidth="1"/>
    <col min="4" max="19" width="10.85546875" hidden="1" customWidth="1"/>
    <col min="20" max="20" width="10.85546875" customWidth="1"/>
    <col min="24" max="29" width="11.42578125" customWidth="1"/>
    <col min="31" max="34" width="0" hidden="1" customWidth="1"/>
    <col min="36" max="39" width="0" hidden="1" customWidth="1"/>
    <col min="41" max="49" width="0" hidden="1" customWidth="1"/>
  </cols>
  <sheetData>
    <row r="1" spans="1:50" ht="15.75" thickBot="1" x14ac:dyDescent="0.3">
      <c r="D1">
        <v>2004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  <c r="S1">
        <v>2019</v>
      </c>
      <c r="T1">
        <v>2020</v>
      </c>
      <c r="U1">
        <v>2021</v>
      </c>
      <c r="V1">
        <v>2022</v>
      </c>
      <c r="W1">
        <v>2023</v>
      </c>
      <c r="X1">
        <v>2024</v>
      </c>
      <c r="Y1">
        <v>2025</v>
      </c>
      <c r="Z1">
        <v>2026</v>
      </c>
      <c r="AA1">
        <v>2027</v>
      </c>
      <c r="AB1">
        <v>2028</v>
      </c>
      <c r="AC1">
        <v>2029</v>
      </c>
      <c r="AD1">
        <v>2030</v>
      </c>
      <c r="AE1">
        <v>2031</v>
      </c>
      <c r="AF1">
        <v>2032</v>
      </c>
      <c r="AG1">
        <v>2033</v>
      </c>
      <c r="AH1">
        <v>2034</v>
      </c>
      <c r="AI1">
        <v>2035</v>
      </c>
      <c r="AJ1">
        <v>2036</v>
      </c>
      <c r="AK1">
        <v>2037</v>
      </c>
      <c r="AL1">
        <v>2038</v>
      </c>
      <c r="AM1">
        <v>2039</v>
      </c>
      <c r="AN1">
        <v>2040</v>
      </c>
      <c r="AO1">
        <v>2041</v>
      </c>
      <c r="AP1">
        <v>2042</v>
      </c>
      <c r="AQ1">
        <v>2043</v>
      </c>
      <c r="AR1">
        <v>2044</v>
      </c>
      <c r="AS1">
        <v>2045</v>
      </c>
      <c r="AT1">
        <v>2046</v>
      </c>
      <c r="AU1">
        <v>2047</v>
      </c>
      <c r="AV1">
        <v>2048</v>
      </c>
      <c r="AW1">
        <v>2049</v>
      </c>
      <c r="AX1">
        <v>2050</v>
      </c>
    </row>
    <row r="2" spans="1:50" x14ac:dyDescent="0.25">
      <c r="A2" s="6"/>
      <c r="B2" s="16" t="s">
        <v>158</v>
      </c>
      <c r="C2" t="s">
        <v>118</v>
      </c>
      <c r="F2">
        <v>39238.167000000001</v>
      </c>
      <c r="G2">
        <v>34044.229700000004</v>
      </c>
      <c r="H2">
        <v>38004.349099999999</v>
      </c>
      <c r="I2">
        <v>62590.321100000001</v>
      </c>
      <c r="J2">
        <v>69497.950999999797</v>
      </c>
      <c r="K2">
        <v>71040.441999999995</v>
      </c>
      <c r="L2">
        <v>82634.263999999894</v>
      </c>
      <c r="M2">
        <v>94298.489999999903</v>
      </c>
      <c r="N2">
        <v>98607.334000000003</v>
      </c>
      <c r="O2">
        <v>103671.863999999</v>
      </c>
      <c r="P2">
        <v>98736.932999999903</v>
      </c>
      <c r="Q2">
        <v>91199.943999999901</v>
      </c>
      <c r="R2">
        <v>93235.926999999894</v>
      </c>
      <c r="S2">
        <v>97842.125999999902</v>
      </c>
      <c r="T2">
        <v>85517.524999999907</v>
      </c>
      <c r="U2">
        <v>89694.751999999804</v>
      </c>
      <c r="V2">
        <v>95151.141000000003</v>
      </c>
      <c r="W2">
        <v>105615.875999999</v>
      </c>
      <c r="X2">
        <v>119321.567</v>
      </c>
      <c r="Y2">
        <v>131597.166999999</v>
      </c>
      <c r="Z2">
        <v>144685.42699999901</v>
      </c>
      <c r="AA2">
        <v>146986.54199999999</v>
      </c>
      <c r="AB2">
        <v>144361.70399999901</v>
      </c>
      <c r="AC2">
        <v>137768.72899999999</v>
      </c>
      <c r="AD2">
        <v>128806.598999999</v>
      </c>
      <c r="AE2">
        <v>118639.811</v>
      </c>
      <c r="AF2">
        <v>109140.523999999</v>
      </c>
      <c r="AG2">
        <v>101638.31299999999</v>
      </c>
      <c r="AH2">
        <v>96938.440000000395</v>
      </c>
      <c r="AI2">
        <v>94689.538000000102</v>
      </c>
      <c r="AJ2">
        <v>95872.962000000203</v>
      </c>
      <c r="AK2">
        <v>99563.337999999902</v>
      </c>
      <c r="AL2">
        <v>103157.747</v>
      </c>
      <c r="AM2">
        <v>107052.679</v>
      </c>
      <c r="AN2">
        <v>110787.659</v>
      </c>
      <c r="AO2">
        <v>114279.683999999</v>
      </c>
      <c r="AP2">
        <v>118247.37</v>
      </c>
      <c r="AQ2">
        <v>121264.50900000001</v>
      </c>
      <c r="AR2">
        <v>123032.959</v>
      </c>
      <c r="AS2">
        <v>124883.92399999899</v>
      </c>
      <c r="AT2">
        <v>126523.738999999</v>
      </c>
      <c r="AU2">
        <v>128622.738</v>
      </c>
      <c r="AV2">
        <v>131641.14199999999</v>
      </c>
      <c r="AW2">
        <v>134924.008999999</v>
      </c>
      <c r="AX2">
        <v>135261.446999999</v>
      </c>
    </row>
    <row r="3" spans="1:50" x14ac:dyDescent="0.25">
      <c r="A3" s="7" t="s">
        <v>159</v>
      </c>
      <c r="B3" s="17" t="s">
        <v>160</v>
      </c>
      <c r="C3" t="s">
        <v>119</v>
      </c>
      <c r="F3">
        <v>2.1708945049454201E-2</v>
      </c>
      <c r="G3">
        <v>1.7963987746857101E-2</v>
      </c>
      <c r="H3">
        <v>1.96806282039627E-2</v>
      </c>
      <c r="I3">
        <v>3.3010023975044503E-2</v>
      </c>
      <c r="J3">
        <v>3.5464695302012801E-2</v>
      </c>
      <c r="K3">
        <v>3.5145101084750302E-2</v>
      </c>
      <c r="L3">
        <v>4.0384916092730899E-2</v>
      </c>
      <c r="M3">
        <v>4.5365164308178003E-2</v>
      </c>
      <c r="N3">
        <v>4.6334721874590999E-2</v>
      </c>
      <c r="O3">
        <v>4.76739657286573E-2</v>
      </c>
      <c r="P3">
        <v>4.3660576651752797E-2</v>
      </c>
      <c r="Q3">
        <v>3.8787625171533703E-2</v>
      </c>
      <c r="R3">
        <v>3.7891298467603501E-2</v>
      </c>
      <c r="S3">
        <v>3.7609873241567102E-2</v>
      </c>
      <c r="T3">
        <v>3.10671907075846E-2</v>
      </c>
      <c r="U3">
        <v>3.0990895356320301E-2</v>
      </c>
      <c r="V3">
        <v>3.1169746881536502E-2</v>
      </c>
      <c r="W3">
        <v>3.2616617512313199E-2</v>
      </c>
      <c r="X3">
        <v>3.4934492238518203E-2</v>
      </c>
      <c r="Y3">
        <v>3.6536764798510701E-2</v>
      </c>
      <c r="Z3">
        <v>3.83117023440364E-2</v>
      </c>
      <c r="AA3">
        <v>3.7116798523016102E-2</v>
      </c>
      <c r="AB3">
        <v>3.4838559320778097E-2</v>
      </c>
      <c r="AC3">
        <v>3.1851399371677899E-2</v>
      </c>
      <c r="AD3">
        <v>2.85904788909686E-2</v>
      </c>
      <c r="AE3">
        <v>2.53256681264174E-2</v>
      </c>
      <c r="AF3">
        <v>2.2446358548968402E-2</v>
      </c>
      <c r="AG3">
        <v>2.0168837214071401E-2</v>
      </c>
      <c r="AH3" s="26">
        <v>1.8581121680198799E-2</v>
      </c>
      <c r="AI3">
        <v>1.7540330810667901E-2</v>
      </c>
      <c r="AJ3">
        <v>1.7180186130338899E-2</v>
      </c>
      <c r="AK3">
        <v>1.72671557401845E-2</v>
      </c>
      <c r="AL3">
        <v>1.73111068504819E-2</v>
      </c>
      <c r="AM3">
        <v>1.7383274429374498E-2</v>
      </c>
      <c r="AN3">
        <v>1.7407399029184999E-2</v>
      </c>
      <c r="AO3">
        <v>1.73724862720827E-2</v>
      </c>
      <c r="AP3">
        <v>1.7386629943948999E-2</v>
      </c>
      <c r="AQ3">
        <v>1.72392827373101E-2</v>
      </c>
      <c r="AR3">
        <v>1.6898190840338299E-2</v>
      </c>
      <c r="AS3">
        <v>1.6566797619925199E-2</v>
      </c>
      <c r="AT3">
        <v>1.6198451262309201E-2</v>
      </c>
      <c r="AU3">
        <v>1.5883101354342399E-2</v>
      </c>
      <c r="AV3">
        <v>1.5670930709895899E-2</v>
      </c>
      <c r="AW3">
        <v>1.54741875846016E-2</v>
      </c>
      <c r="AX3">
        <v>1.49201812781186E-2</v>
      </c>
    </row>
    <row r="4" spans="1:50" x14ac:dyDescent="0.25">
      <c r="A4" s="7"/>
      <c r="B4" s="15" t="s">
        <v>161</v>
      </c>
      <c r="C4" t="s">
        <v>0</v>
      </c>
      <c r="E4">
        <v>912128.34170305706</v>
      </c>
      <c r="F4">
        <v>945307.77919999999</v>
      </c>
      <c r="G4">
        <v>985733.39170000004</v>
      </c>
      <c r="H4">
        <v>1027123.873</v>
      </c>
      <c r="I4">
        <v>1056482.591</v>
      </c>
      <c r="J4">
        <v>1080360.5859999999</v>
      </c>
      <c r="K4">
        <v>1114725.794</v>
      </c>
      <c r="L4">
        <v>1154307.23</v>
      </c>
      <c r="M4">
        <v>1188493.925</v>
      </c>
      <c r="N4">
        <v>1215026.8</v>
      </c>
      <c r="O4">
        <v>1242804.9569999999</v>
      </c>
      <c r="P4">
        <v>1272844.335</v>
      </c>
      <c r="Q4">
        <v>1313501.781</v>
      </c>
      <c r="R4">
        <v>1372086.652</v>
      </c>
      <c r="S4">
        <v>1443030.6429999999</v>
      </c>
      <c r="T4">
        <v>1507862.9639999999</v>
      </c>
      <c r="U4">
        <v>1592010.774</v>
      </c>
      <c r="V4">
        <v>1678971.936</v>
      </c>
      <c r="W4">
        <v>1782594.128</v>
      </c>
      <c r="X4">
        <v>1887501.996</v>
      </c>
      <c r="Y4">
        <v>1991254.686</v>
      </c>
      <c r="Z4">
        <v>2091754.6769999999</v>
      </c>
      <c r="AA4">
        <v>2182197.0090000001</v>
      </c>
      <c r="AB4">
        <v>2268933.574</v>
      </c>
      <c r="AC4">
        <v>2351493.6290000002</v>
      </c>
      <c r="AD4">
        <v>2431311.591</v>
      </c>
      <c r="AE4">
        <v>2510290.4530000002</v>
      </c>
      <c r="AF4">
        <v>2589778.0959999999</v>
      </c>
      <c r="AG4">
        <v>2671203.264</v>
      </c>
      <c r="AH4">
        <v>2755760.8960000002</v>
      </c>
      <c r="AI4">
        <v>2844313.8360000001</v>
      </c>
      <c r="AJ4">
        <v>2937084.7570000002</v>
      </c>
      <c r="AK4">
        <v>3033651.8859999999</v>
      </c>
      <c r="AL4">
        <v>3133050.281</v>
      </c>
      <c r="AM4">
        <v>3235852.0610000002</v>
      </c>
      <c r="AN4">
        <v>3341760.1239999998</v>
      </c>
      <c r="AO4">
        <v>3451839.7489999998</v>
      </c>
      <c r="AP4">
        <v>3566539.7850000001</v>
      </c>
      <c r="AQ4">
        <v>3685293.5019999999</v>
      </c>
      <c r="AR4">
        <v>3809208.8470000001</v>
      </c>
      <c r="AS4">
        <v>3939051.3769999999</v>
      </c>
      <c r="AT4">
        <v>4075842.7089999998</v>
      </c>
      <c r="AU4">
        <v>4220977.5420000004</v>
      </c>
      <c r="AV4">
        <v>4374520.1050000004</v>
      </c>
      <c r="AW4">
        <v>4536512.47</v>
      </c>
      <c r="AX4">
        <v>4707915.1349999998</v>
      </c>
    </row>
    <row r="5" spans="1:50" x14ac:dyDescent="0.25">
      <c r="A5" s="7"/>
      <c r="B5" s="9" t="s">
        <v>162</v>
      </c>
      <c r="C5" t="s">
        <v>30</v>
      </c>
      <c r="D5">
        <v>225891.81435188401</v>
      </c>
      <c r="E5">
        <v>234108.95210804199</v>
      </c>
      <c r="F5">
        <v>242624.99732474901</v>
      </c>
      <c r="G5">
        <v>251939.06919207401</v>
      </c>
      <c r="H5">
        <v>261319.60063347901</v>
      </c>
      <c r="I5">
        <v>270744.25993479602</v>
      </c>
      <c r="J5">
        <v>274749.151305723</v>
      </c>
      <c r="K5">
        <v>278240.28364070703</v>
      </c>
      <c r="L5">
        <v>283117.69618236303</v>
      </c>
      <c r="M5">
        <v>288689.948525596</v>
      </c>
      <c r="N5">
        <v>292578.69789344998</v>
      </c>
      <c r="O5">
        <v>296056.80996015703</v>
      </c>
      <c r="P5">
        <v>301011.57379841403</v>
      </c>
      <c r="Q5">
        <v>309024.88940836501</v>
      </c>
      <c r="R5">
        <v>321178.09030972503</v>
      </c>
      <c r="S5">
        <v>338360.98393408902</v>
      </c>
      <c r="T5">
        <v>359409.32260363997</v>
      </c>
      <c r="U5">
        <v>383437.04537483701</v>
      </c>
      <c r="V5">
        <v>409261.957843618</v>
      </c>
      <c r="W5">
        <v>436742.72699003603</v>
      </c>
      <c r="X5">
        <v>465416.51294497901</v>
      </c>
      <c r="Y5">
        <v>494157.56699943199</v>
      </c>
      <c r="Z5">
        <v>522623.23497096897</v>
      </c>
      <c r="AA5">
        <v>549909.039472442</v>
      </c>
      <c r="AB5">
        <v>576043.50438999501</v>
      </c>
      <c r="AC5">
        <v>601184.91384397203</v>
      </c>
      <c r="AD5">
        <v>625568.84256924398</v>
      </c>
      <c r="AE5">
        <v>649486.06530623499</v>
      </c>
      <c r="AF5">
        <v>673211.68960709299</v>
      </c>
      <c r="AG5">
        <v>696964.029876168</v>
      </c>
      <c r="AH5">
        <v>720936.47173098696</v>
      </c>
      <c r="AI5">
        <v>745314.30594416498</v>
      </c>
      <c r="AJ5">
        <v>770265.43339685199</v>
      </c>
      <c r="AK5">
        <v>795859.94549582503</v>
      </c>
      <c r="AL5">
        <v>822108.497846107</v>
      </c>
      <c r="AM5">
        <v>849119.09109251399</v>
      </c>
      <c r="AN5">
        <v>876987.60441267595</v>
      </c>
      <c r="AO5">
        <v>905854.83923620905</v>
      </c>
      <c r="AP5">
        <v>935886.51069368003</v>
      </c>
      <c r="AQ5">
        <v>967195.49048893002</v>
      </c>
      <c r="AR5">
        <v>999943.86365477904</v>
      </c>
      <c r="AS5">
        <v>1034334.54454272</v>
      </c>
      <c r="AT5">
        <v>1070550.15906952</v>
      </c>
      <c r="AU5">
        <v>1108866.8219971501</v>
      </c>
      <c r="AV5">
        <v>1149472.2889990699</v>
      </c>
      <c r="AW5">
        <v>1192487.6094962601</v>
      </c>
      <c r="AX5">
        <v>1238070.90840708</v>
      </c>
    </row>
    <row r="6" spans="1:50" x14ac:dyDescent="0.25">
      <c r="A6" s="7"/>
      <c r="B6" s="9" t="s">
        <v>163</v>
      </c>
      <c r="C6" t="s">
        <v>31</v>
      </c>
      <c r="E6">
        <v>41668.560924012403</v>
      </c>
      <c r="F6">
        <v>43184.314410679799</v>
      </c>
      <c r="G6">
        <v>44754.771263312803</v>
      </c>
      <c r="H6">
        <v>47594.369270052499</v>
      </c>
      <c r="I6">
        <v>52702.831770772398</v>
      </c>
      <c r="J6">
        <v>40857.172361265199</v>
      </c>
      <c r="K6">
        <v>47823.960620286998</v>
      </c>
      <c r="L6">
        <v>53567.416190597003</v>
      </c>
      <c r="M6">
        <v>56758.410685412397</v>
      </c>
      <c r="N6">
        <v>54954.587483695301</v>
      </c>
      <c r="O6">
        <v>57020.672171243001</v>
      </c>
      <c r="P6">
        <v>55811.587909941802</v>
      </c>
      <c r="Q6">
        <v>57479.954589462301</v>
      </c>
      <c r="R6">
        <v>67764.245131090298</v>
      </c>
      <c r="S6">
        <v>82053.179578073294</v>
      </c>
      <c r="T6">
        <v>89454.499974419799</v>
      </c>
      <c r="U6">
        <v>100615.791687784</v>
      </c>
      <c r="V6">
        <v>112471.691988395</v>
      </c>
      <c r="W6">
        <v>126069.017997289</v>
      </c>
      <c r="X6">
        <v>143077.25373698701</v>
      </c>
      <c r="Y6">
        <v>156179.47684508099</v>
      </c>
      <c r="Z6">
        <v>168396.897736888</v>
      </c>
      <c r="AA6">
        <v>171873.18192489399</v>
      </c>
      <c r="AB6">
        <v>173612.38741832</v>
      </c>
      <c r="AC6">
        <v>173836.98069040399</v>
      </c>
      <c r="AD6">
        <v>173540.312200602</v>
      </c>
      <c r="AE6">
        <v>173694.88077423201</v>
      </c>
      <c r="AF6">
        <v>175116.89320470701</v>
      </c>
      <c r="AG6">
        <v>178196.295828781</v>
      </c>
      <c r="AH6">
        <v>182963.83997834401</v>
      </c>
      <c r="AI6">
        <v>189047.434774722</v>
      </c>
      <c r="AJ6">
        <v>196111.15641578301</v>
      </c>
      <c r="AK6">
        <v>202996.95582604999</v>
      </c>
      <c r="AL6">
        <v>209163.55394665399</v>
      </c>
      <c r="AM6">
        <v>215133.59118329699</v>
      </c>
      <c r="AN6">
        <v>220791.75366500099</v>
      </c>
      <c r="AO6">
        <v>226359.313442182</v>
      </c>
      <c r="AP6">
        <v>232303.44390787699</v>
      </c>
      <c r="AQ6">
        <v>238418.64082161101</v>
      </c>
      <c r="AR6">
        <v>245352.063421984</v>
      </c>
      <c r="AS6">
        <v>253774.864592272</v>
      </c>
      <c r="AT6">
        <v>263663.42549376702</v>
      </c>
      <c r="AU6">
        <v>275680.31950216298</v>
      </c>
      <c r="AV6">
        <v>289260.09482360102</v>
      </c>
      <c r="AW6">
        <v>304014.35562062397</v>
      </c>
      <c r="AX6">
        <v>319777.16410817398</v>
      </c>
    </row>
    <row r="7" spans="1:50" x14ac:dyDescent="0.25">
      <c r="A7" s="7"/>
      <c r="B7" s="9" t="s">
        <v>184</v>
      </c>
      <c r="C7" t="s">
        <v>32</v>
      </c>
      <c r="D7">
        <v>5997.7127998138503</v>
      </c>
      <c r="E7">
        <v>6215.8881792066404</v>
      </c>
      <c r="F7">
        <v>6441.9710925879199</v>
      </c>
      <c r="G7">
        <v>6664.5754210851601</v>
      </c>
      <c r="H7">
        <v>7136.9121196390197</v>
      </c>
      <c r="I7">
        <v>6879.2234155857705</v>
      </c>
      <c r="J7">
        <v>7167.12753005992</v>
      </c>
      <c r="K7">
        <v>7630.3424434832496</v>
      </c>
      <c r="L7">
        <v>8042.4078161235802</v>
      </c>
      <c r="M7">
        <v>8103.5327933470498</v>
      </c>
      <c r="N7">
        <v>8047.6416639852396</v>
      </c>
      <c r="O7">
        <v>7810.2530737278003</v>
      </c>
      <c r="P7">
        <v>7407.5716065919796</v>
      </c>
      <c r="Q7">
        <v>7491.9121253361</v>
      </c>
      <c r="R7">
        <v>7776.0741824780898</v>
      </c>
      <c r="S7">
        <v>7676.18851052221</v>
      </c>
      <c r="T7">
        <v>7720.9048289542598</v>
      </c>
      <c r="U7">
        <v>8154.7747282334103</v>
      </c>
      <c r="V7">
        <v>8806.9015584055905</v>
      </c>
      <c r="W7">
        <v>9573.3184373576605</v>
      </c>
      <c r="X7">
        <v>10218.765677335699</v>
      </c>
      <c r="Y7">
        <v>10826.895172270701</v>
      </c>
      <c r="Z7">
        <v>10990.4309906893</v>
      </c>
      <c r="AA7">
        <v>11127.447598540901</v>
      </c>
      <c r="AB7">
        <v>11256.9613989958</v>
      </c>
      <c r="AC7">
        <v>11390.885212941201</v>
      </c>
      <c r="AD7">
        <v>11521.8335518038</v>
      </c>
      <c r="AE7">
        <v>11622.8476554708</v>
      </c>
      <c r="AF7">
        <v>11706.208424377701</v>
      </c>
      <c r="AG7">
        <v>11775.6702006507</v>
      </c>
      <c r="AH7">
        <v>11832.082960939701</v>
      </c>
      <c r="AI7">
        <v>11880.7508704833</v>
      </c>
      <c r="AJ7">
        <v>11922.836927923099</v>
      </c>
      <c r="AK7">
        <v>11959.3051067089</v>
      </c>
      <c r="AL7">
        <v>11994.153016550999</v>
      </c>
      <c r="AM7">
        <v>12025.2101643647</v>
      </c>
      <c r="AN7">
        <v>12053.868227787199</v>
      </c>
      <c r="AO7">
        <v>12092.4051954726</v>
      </c>
      <c r="AP7">
        <v>12129.706200336501</v>
      </c>
      <c r="AQ7">
        <v>12167.554859244799</v>
      </c>
      <c r="AR7">
        <v>12208.772738142799</v>
      </c>
      <c r="AS7">
        <v>12252.335569762899</v>
      </c>
      <c r="AT7">
        <v>12331.133096628701</v>
      </c>
      <c r="AU7">
        <v>12418.499424726901</v>
      </c>
      <c r="AV7">
        <v>12512.5698746259</v>
      </c>
      <c r="AW7">
        <v>12614.3311937622</v>
      </c>
      <c r="AX7">
        <v>12731.023181385</v>
      </c>
    </row>
    <row r="8" spans="1:50" x14ac:dyDescent="0.25">
      <c r="A8" s="7"/>
      <c r="B8" s="9" t="s">
        <v>164</v>
      </c>
      <c r="C8" t="s">
        <v>33</v>
      </c>
      <c r="D8">
        <v>79234.608835044695</v>
      </c>
      <c r="E8">
        <v>82116.881031232799</v>
      </c>
      <c r="F8">
        <v>85103.900479382399</v>
      </c>
      <c r="G8">
        <v>89654.864505177495</v>
      </c>
      <c r="H8">
        <v>91280.472006026495</v>
      </c>
      <c r="I8">
        <v>85670.641542947706</v>
      </c>
      <c r="J8">
        <v>89886.889783478196</v>
      </c>
      <c r="K8">
        <v>92670.606143085897</v>
      </c>
      <c r="L8">
        <v>93598.279524566504</v>
      </c>
      <c r="M8">
        <v>95051.403964207406</v>
      </c>
      <c r="N8">
        <v>97622.265403689205</v>
      </c>
      <c r="O8">
        <v>101446.237453578</v>
      </c>
      <c r="P8">
        <v>106478.834287317</v>
      </c>
      <c r="Q8">
        <v>112022.59261337599</v>
      </c>
      <c r="R8">
        <v>118358.25575483601</v>
      </c>
      <c r="S8">
        <v>125491.814678318</v>
      </c>
      <c r="T8">
        <v>130870.665817766</v>
      </c>
      <c r="U8">
        <v>136704.42861840699</v>
      </c>
      <c r="V8">
        <v>143136.768501079</v>
      </c>
      <c r="W8">
        <v>150498.55845677899</v>
      </c>
      <c r="X8">
        <v>158094.26045749799</v>
      </c>
      <c r="Y8">
        <v>165752.425373526</v>
      </c>
      <c r="Z8">
        <v>173208.78650855401</v>
      </c>
      <c r="AA8">
        <v>180639.81184680501</v>
      </c>
      <c r="AB8">
        <v>187974.55106843301</v>
      </c>
      <c r="AC8">
        <v>195163.61997335401</v>
      </c>
      <c r="AD8">
        <v>202222.19411485601</v>
      </c>
      <c r="AE8">
        <v>209227.921650715</v>
      </c>
      <c r="AF8">
        <v>216214.517534532</v>
      </c>
      <c r="AG8">
        <v>223250.77158037599</v>
      </c>
      <c r="AH8">
        <v>230423.49035774099</v>
      </c>
      <c r="AI8">
        <v>237838.475720919</v>
      </c>
      <c r="AJ8">
        <v>245530.350430166</v>
      </c>
      <c r="AK8">
        <v>253572.083954612</v>
      </c>
      <c r="AL8">
        <v>261982.85326132001</v>
      </c>
      <c r="AM8">
        <v>270753.38980929798</v>
      </c>
      <c r="AN8">
        <v>279870.89062462002</v>
      </c>
      <c r="AO8">
        <v>289378.19008486398</v>
      </c>
      <c r="AP8">
        <v>299292.63752296998</v>
      </c>
      <c r="AQ8">
        <v>309602.91820357798</v>
      </c>
      <c r="AR8">
        <v>320343.74246568</v>
      </c>
      <c r="AS8">
        <v>331498.355799268</v>
      </c>
      <c r="AT8">
        <v>343148.18098791502</v>
      </c>
      <c r="AU8">
        <v>355334.75715323101</v>
      </c>
      <c r="AV8">
        <v>368102.80070766702</v>
      </c>
      <c r="AW8">
        <v>381496.772942312</v>
      </c>
      <c r="AX8">
        <v>395663.83177084901</v>
      </c>
    </row>
    <row r="9" spans="1:50" x14ac:dyDescent="0.25">
      <c r="A9" s="7"/>
      <c r="B9" s="9" t="s">
        <v>165</v>
      </c>
      <c r="C9" t="s">
        <v>34</v>
      </c>
      <c r="D9">
        <v>7105.6417398601898</v>
      </c>
      <c r="E9">
        <v>7364.1196187061596</v>
      </c>
      <c r="F9">
        <v>7631.99795544482</v>
      </c>
      <c r="G9">
        <v>7931.0863546124601</v>
      </c>
      <c r="H9">
        <v>8166.8525479384298</v>
      </c>
      <c r="I9">
        <v>8340.9309204428191</v>
      </c>
      <c r="J9">
        <v>8528.9193507147102</v>
      </c>
      <c r="K9">
        <v>8715.68603731037</v>
      </c>
      <c r="L9">
        <v>8903.8889934516192</v>
      </c>
      <c r="M9">
        <v>9084.6818665715291</v>
      </c>
      <c r="N9">
        <v>9217.4723897569293</v>
      </c>
      <c r="O9">
        <v>9372.5794770991106</v>
      </c>
      <c r="P9">
        <v>9639.1513633808408</v>
      </c>
      <c r="Q9">
        <v>9955.3725153368996</v>
      </c>
      <c r="R9">
        <v>10349.777834734699</v>
      </c>
      <c r="S9">
        <v>10863.856666855299</v>
      </c>
      <c r="T9">
        <v>11410.697396395601</v>
      </c>
      <c r="U9">
        <v>12036.8222095489</v>
      </c>
      <c r="V9">
        <v>12732.0657763334</v>
      </c>
      <c r="W9">
        <v>13506.15522884</v>
      </c>
      <c r="X9">
        <v>14316.7338992368</v>
      </c>
      <c r="Y9">
        <v>15134.682707657101</v>
      </c>
      <c r="Z9">
        <v>15933.9136852837</v>
      </c>
      <c r="AA9">
        <v>16711.987972085899</v>
      </c>
      <c r="AB9">
        <v>17463.687373173801</v>
      </c>
      <c r="AC9">
        <v>18189.2458578525</v>
      </c>
      <c r="AD9">
        <v>18893.5278425424</v>
      </c>
      <c r="AE9">
        <v>19585.353428890499</v>
      </c>
      <c r="AF9">
        <v>20272.263044772699</v>
      </c>
      <c r="AG9">
        <v>20962.1703084812</v>
      </c>
      <c r="AH9">
        <v>21663.0084333663</v>
      </c>
      <c r="AI9">
        <v>22383.209500985002</v>
      </c>
      <c r="AJ9">
        <v>23127.394245150801</v>
      </c>
      <c r="AK9">
        <v>23899.602585607099</v>
      </c>
      <c r="AL9">
        <v>24699.503099499001</v>
      </c>
      <c r="AM9">
        <v>25526.938324530201</v>
      </c>
      <c r="AN9">
        <v>26381.9934505192</v>
      </c>
      <c r="AO9">
        <v>27268.337022844298</v>
      </c>
      <c r="AP9">
        <v>28189.523263972598</v>
      </c>
      <c r="AQ9">
        <v>29146.6909335737</v>
      </c>
      <c r="AR9">
        <v>30143.991895833002</v>
      </c>
      <c r="AS9">
        <v>31184.707107320999</v>
      </c>
      <c r="AT9">
        <v>32276.2004599703</v>
      </c>
      <c r="AU9">
        <v>33425.404399932901</v>
      </c>
      <c r="AV9">
        <v>34638.914007181898</v>
      </c>
      <c r="AW9">
        <v>35921.126381059803</v>
      </c>
      <c r="AX9">
        <v>37279.727478050103</v>
      </c>
    </row>
    <row r="10" spans="1:50" x14ac:dyDescent="0.25">
      <c r="A10" s="7"/>
      <c r="B10" s="9" t="s">
        <v>166</v>
      </c>
      <c r="C10" t="s">
        <v>35</v>
      </c>
      <c r="D10">
        <v>56421.514030040198</v>
      </c>
      <c r="E10">
        <v>58473.927281605298</v>
      </c>
      <c r="F10">
        <v>60600.972935593403</v>
      </c>
      <c r="G10">
        <v>62911.947659136</v>
      </c>
      <c r="H10">
        <v>63159.717087493002</v>
      </c>
      <c r="I10">
        <v>65654.163631883202</v>
      </c>
      <c r="J10">
        <v>67143.098786244998</v>
      </c>
      <c r="K10">
        <v>65618.799133992303</v>
      </c>
      <c r="L10">
        <v>69023.753670426595</v>
      </c>
      <c r="M10">
        <v>69141.627724418897</v>
      </c>
      <c r="N10">
        <v>67628.632401880197</v>
      </c>
      <c r="O10">
        <v>67610.157895091907</v>
      </c>
      <c r="P10">
        <v>72455.356955016105</v>
      </c>
      <c r="Q10">
        <v>77504.253167569404</v>
      </c>
      <c r="R10">
        <v>82860.282484246301</v>
      </c>
      <c r="S10">
        <v>88528.026095572495</v>
      </c>
      <c r="T10">
        <v>92229.457965245703</v>
      </c>
      <c r="U10">
        <v>95635.400066584407</v>
      </c>
      <c r="V10">
        <v>99359.544247754806</v>
      </c>
      <c r="W10">
        <v>104120.48517777699</v>
      </c>
      <c r="X10">
        <v>108935.441656947</v>
      </c>
      <c r="Y10">
        <v>114061.97801232401</v>
      </c>
      <c r="Z10">
        <v>118902.303342121</v>
      </c>
      <c r="AA10">
        <v>123957.78224698101</v>
      </c>
      <c r="AB10">
        <v>129120.76012909399</v>
      </c>
      <c r="AC10">
        <v>134248.78170049601</v>
      </c>
      <c r="AD10">
        <v>139288.775661063</v>
      </c>
      <c r="AE10">
        <v>144293.08199637299</v>
      </c>
      <c r="AF10">
        <v>149177.37583820199</v>
      </c>
      <c r="AG10">
        <v>153948.10084216899</v>
      </c>
      <c r="AH10">
        <v>158669.17865904499</v>
      </c>
      <c r="AI10">
        <v>163486.12654397401</v>
      </c>
      <c r="AJ10">
        <v>168295.562767172</v>
      </c>
      <c r="AK10">
        <v>173197.16616775401</v>
      </c>
      <c r="AL10">
        <v>178400.07600207199</v>
      </c>
      <c r="AM10">
        <v>183860.254258678</v>
      </c>
      <c r="AN10">
        <v>189549.23030493301</v>
      </c>
      <c r="AO10">
        <v>195564.58970925701</v>
      </c>
      <c r="AP10">
        <v>201852.073973052</v>
      </c>
      <c r="AQ10">
        <v>208448.76228188499</v>
      </c>
      <c r="AR10">
        <v>215467.46252079</v>
      </c>
      <c r="AS10">
        <v>222734.34037758</v>
      </c>
      <c r="AT10">
        <v>230347.68515944801</v>
      </c>
      <c r="AU10">
        <v>238325.02059833799</v>
      </c>
      <c r="AV10">
        <v>246606.08351518601</v>
      </c>
      <c r="AW10">
        <v>255240.171205197</v>
      </c>
      <c r="AX10">
        <v>264729.422726252</v>
      </c>
    </row>
    <row r="11" spans="1:50" x14ac:dyDescent="0.25">
      <c r="A11" s="7"/>
      <c r="B11" s="9" t="s">
        <v>167</v>
      </c>
      <c r="C11" t="s">
        <v>36</v>
      </c>
      <c r="D11">
        <v>107619.00345285299</v>
      </c>
      <c r="E11">
        <v>111533.798590915</v>
      </c>
      <c r="F11">
        <v>115590.921819572</v>
      </c>
      <c r="G11">
        <v>121469.550318354</v>
      </c>
      <c r="H11">
        <v>129200.402410129</v>
      </c>
      <c r="I11">
        <v>133651.43889777499</v>
      </c>
      <c r="J11">
        <v>140421.16349715399</v>
      </c>
      <c r="K11">
        <v>144166.66965616099</v>
      </c>
      <c r="L11">
        <v>149979.41320414</v>
      </c>
      <c r="M11">
        <v>156543.249072009</v>
      </c>
      <c r="N11">
        <v>162254.50860768699</v>
      </c>
      <c r="O11">
        <v>167419.17644342899</v>
      </c>
      <c r="P11">
        <v>172300.89064980901</v>
      </c>
      <c r="Q11">
        <v>177853.886321456</v>
      </c>
      <c r="R11">
        <v>184541.32914936199</v>
      </c>
      <c r="S11">
        <v>192387.820648828</v>
      </c>
      <c r="T11">
        <v>200389.345589965</v>
      </c>
      <c r="U11">
        <v>209518.811929619</v>
      </c>
      <c r="V11">
        <v>219779.169675098</v>
      </c>
      <c r="W11">
        <v>231482.95684246701</v>
      </c>
      <c r="X11">
        <v>243787.04985654101</v>
      </c>
      <c r="Y11">
        <v>256118.67398590501</v>
      </c>
      <c r="Z11">
        <v>268184.68768985901</v>
      </c>
      <c r="AA11">
        <v>279989.60509916698</v>
      </c>
      <c r="AB11">
        <v>291471.596507504</v>
      </c>
      <c r="AC11">
        <v>302577.74284074799</v>
      </c>
      <c r="AD11">
        <v>313360.22447714501</v>
      </c>
      <c r="AE11">
        <v>323954.90083972597</v>
      </c>
      <c r="AF11">
        <v>334476.79380017798</v>
      </c>
      <c r="AG11">
        <v>345068.46193723899</v>
      </c>
      <c r="AH11">
        <v>355884.91737780598</v>
      </c>
      <c r="AI11">
        <v>367084.38551415998</v>
      </c>
      <c r="AJ11">
        <v>378769.92834866099</v>
      </c>
      <c r="AK11">
        <v>391034.25720834098</v>
      </c>
      <c r="AL11">
        <v>403852.03250060399</v>
      </c>
      <c r="AM11">
        <v>417211.99087578198</v>
      </c>
      <c r="AN11">
        <v>431090.33751382399</v>
      </c>
      <c r="AO11">
        <v>445535.05686244898</v>
      </c>
      <c r="AP11">
        <v>460582.99138143403</v>
      </c>
      <c r="AQ11">
        <v>476206.47617948003</v>
      </c>
      <c r="AR11">
        <v>492432.13194008998</v>
      </c>
      <c r="AS11">
        <v>509285.57172060001</v>
      </c>
      <c r="AT11">
        <v>526872.37346029305</v>
      </c>
      <c r="AU11">
        <v>545279.662939545</v>
      </c>
      <c r="AV11">
        <v>564605.25295352901</v>
      </c>
      <c r="AW11">
        <v>584916.43208261998</v>
      </c>
      <c r="AX11">
        <v>606319.84900281799</v>
      </c>
    </row>
    <row r="12" spans="1:50" x14ac:dyDescent="0.25">
      <c r="A12" s="7"/>
      <c r="B12" s="9" t="s">
        <v>168</v>
      </c>
      <c r="C12" t="s">
        <v>122</v>
      </c>
      <c r="D12">
        <v>8435.1564679157891</v>
      </c>
      <c r="E12">
        <v>8741.9973461055797</v>
      </c>
      <c r="F12">
        <v>9060.0025569999998</v>
      </c>
      <c r="G12">
        <v>9483.3900393000004</v>
      </c>
      <c r="H12">
        <v>9542.9523305843995</v>
      </c>
      <c r="I12">
        <v>9155.5840254461</v>
      </c>
      <c r="J12">
        <v>9631.1051441463096</v>
      </c>
      <c r="K12">
        <v>9921.1665550602902</v>
      </c>
      <c r="L12">
        <v>10096.7127497114</v>
      </c>
      <c r="M12">
        <v>10332.5907923657</v>
      </c>
      <c r="N12">
        <v>10605.7871869842</v>
      </c>
      <c r="O12">
        <v>10475.8806885169</v>
      </c>
      <c r="P12">
        <v>10912.488269191101</v>
      </c>
      <c r="Q12">
        <v>11427.677323633199</v>
      </c>
      <c r="R12">
        <v>12011.547515652501</v>
      </c>
      <c r="S12">
        <v>12575.2860768479</v>
      </c>
      <c r="T12">
        <v>13021.2746856129</v>
      </c>
      <c r="U12">
        <v>13360.5874687876</v>
      </c>
      <c r="V12">
        <v>13678.4295657317</v>
      </c>
      <c r="W12">
        <v>14005.455514362</v>
      </c>
      <c r="X12">
        <v>14397.844779962599</v>
      </c>
      <c r="Y12">
        <v>14817.1993031044</v>
      </c>
      <c r="Z12">
        <v>15189.136693148799</v>
      </c>
      <c r="AA12">
        <v>15604.959083006001</v>
      </c>
      <c r="AB12">
        <v>16057.583421229299</v>
      </c>
      <c r="AC12">
        <v>16535.3374368843</v>
      </c>
      <c r="AD12">
        <v>17040.913280951001</v>
      </c>
      <c r="AE12">
        <v>17558.264590754399</v>
      </c>
      <c r="AF12">
        <v>18098.345230890802</v>
      </c>
      <c r="AG12">
        <v>18658.7826300333</v>
      </c>
      <c r="AH12">
        <v>19238.8213025898</v>
      </c>
      <c r="AI12">
        <v>19839.895759728501</v>
      </c>
      <c r="AJ12">
        <v>20459.9509045413</v>
      </c>
      <c r="AK12">
        <v>21102.382445485</v>
      </c>
      <c r="AL12">
        <v>21770.0117629212</v>
      </c>
      <c r="AM12">
        <v>22463.366500690801</v>
      </c>
      <c r="AN12">
        <v>23182.853941690701</v>
      </c>
      <c r="AO12">
        <v>23936.103131608299</v>
      </c>
      <c r="AP12">
        <v>24719.617453768398</v>
      </c>
      <c r="AQ12">
        <v>25532.674505666098</v>
      </c>
      <c r="AR12">
        <v>26376.7642314072</v>
      </c>
      <c r="AS12">
        <v>27247.516062475999</v>
      </c>
      <c r="AT12">
        <v>28161.657899092701</v>
      </c>
      <c r="AU12">
        <v>29103.948466715301</v>
      </c>
      <c r="AV12">
        <v>30074.005585561299</v>
      </c>
      <c r="AW12">
        <v>31072.247324888202</v>
      </c>
      <c r="AX12">
        <v>32109.013616205499</v>
      </c>
    </row>
    <row r="13" spans="1:50" x14ac:dyDescent="0.25">
      <c r="A13" s="7"/>
      <c r="B13" s="9" t="s">
        <v>186</v>
      </c>
      <c r="C13" t="s">
        <v>123</v>
      </c>
      <c r="D13">
        <v>14588.351732425201</v>
      </c>
      <c r="E13">
        <v>15119.0238869898</v>
      </c>
      <c r="F13">
        <v>15669.0023538449</v>
      </c>
      <c r="G13">
        <v>16572.958931574802</v>
      </c>
      <c r="H13">
        <v>17117.9781046846</v>
      </c>
      <c r="I13">
        <v>16596.865695934099</v>
      </c>
      <c r="J13">
        <v>17275.0254290915</v>
      </c>
      <c r="K13">
        <v>17805.7420138261</v>
      </c>
      <c r="L13">
        <v>18187.779227458399</v>
      </c>
      <c r="M13">
        <v>18509.459962289398</v>
      </c>
      <c r="N13">
        <v>18986.477899342699</v>
      </c>
      <c r="O13">
        <v>19421.776958225899</v>
      </c>
      <c r="P13">
        <v>20217.834297423698</v>
      </c>
      <c r="Q13">
        <v>21126.553084034898</v>
      </c>
      <c r="R13">
        <v>22210.396081880899</v>
      </c>
      <c r="S13">
        <v>23477.3418821222</v>
      </c>
      <c r="T13">
        <v>24721.5073042535</v>
      </c>
      <c r="U13">
        <v>25967.4441061453</v>
      </c>
      <c r="V13">
        <v>27373.516961146699</v>
      </c>
      <c r="W13">
        <v>28950.7533377197</v>
      </c>
      <c r="X13">
        <v>30500.0630745583</v>
      </c>
      <c r="Y13">
        <v>32115.633790933301</v>
      </c>
      <c r="Z13">
        <v>33641.826234013497</v>
      </c>
      <c r="AA13">
        <v>35228.331248998402</v>
      </c>
      <c r="AB13">
        <v>36812.699324861103</v>
      </c>
      <c r="AC13">
        <v>38384.784500882903</v>
      </c>
      <c r="AD13">
        <v>39945.639894964501</v>
      </c>
      <c r="AE13">
        <v>41507.152381278996</v>
      </c>
      <c r="AF13">
        <v>43064.600394011999</v>
      </c>
      <c r="AG13">
        <v>44625.423799147</v>
      </c>
      <c r="AH13">
        <v>46198.354707341197</v>
      </c>
      <c r="AI13">
        <v>47802.172430760897</v>
      </c>
      <c r="AJ13">
        <v>49425.990343514197</v>
      </c>
      <c r="AK13">
        <v>51089.3812520707</v>
      </c>
      <c r="AL13">
        <v>52811.699367161396</v>
      </c>
      <c r="AM13">
        <v>54590.984381276998</v>
      </c>
      <c r="AN13">
        <v>56431.704417509303</v>
      </c>
      <c r="AO13">
        <v>58342.760345717601</v>
      </c>
      <c r="AP13">
        <v>60335.286933081697</v>
      </c>
      <c r="AQ13">
        <v>62415.828661097599</v>
      </c>
      <c r="AR13">
        <v>64603.262762111401</v>
      </c>
      <c r="AS13">
        <v>66887.600709903796</v>
      </c>
      <c r="AT13">
        <v>69301.139309646402</v>
      </c>
      <c r="AU13">
        <v>71834.370519265503</v>
      </c>
      <c r="AV13">
        <v>74498.113563887906</v>
      </c>
      <c r="AW13">
        <v>77303.804816791002</v>
      </c>
      <c r="AX13">
        <v>80307.000677690594</v>
      </c>
    </row>
    <row r="14" spans="1:50" x14ac:dyDescent="0.25">
      <c r="A14" s="7"/>
      <c r="B14" s="9" t="s">
        <v>170</v>
      </c>
      <c r="C14" t="s">
        <v>6</v>
      </c>
      <c r="D14">
        <v>334613.16054844699</v>
      </c>
      <c r="E14">
        <v>346785.19273624098</v>
      </c>
      <c r="F14">
        <v>359399.69829999999</v>
      </c>
      <c r="G14">
        <v>373342.95199999999</v>
      </c>
      <c r="H14">
        <v>391383.82169999997</v>
      </c>
      <c r="I14">
        <v>405829.14529999997</v>
      </c>
      <c r="J14">
        <v>423704.09570000001</v>
      </c>
      <c r="K14">
        <v>441109.22730000003</v>
      </c>
      <c r="L14">
        <v>458909.04440000001</v>
      </c>
      <c r="M14">
        <v>474814.62800000003</v>
      </c>
      <c r="N14">
        <v>491126.08319999999</v>
      </c>
      <c r="O14">
        <v>505579.12199999997</v>
      </c>
      <c r="P14">
        <v>516511.70699999999</v>
      </c>
      <c r="Q14">
        <v>530196.82319999998</v>
      </c>
      <c r="R14">
        <v>546916.00690000004</v>
      </c>
      <c r="S14">
        <v>562542.95270000002</v>
      </c>
      <c r="T14">
        <v>582397.03799999994</v>
      </c>
      <c r="U14">
        <v>605492.83880000003</v>
      </c>
      <c r="V14">
        <v>632621.79180000001</v>
      </c>
      <c r="W14">
        <v>667154.55779999995</v>
      </c>
      <c r="X14">
        <v>701571.37089999998</v>
      </c>
      <c r="Y14">
        <v>734623.72770000005</v>
      </c>
      <c r="Z14">
        <v>766956.17079999996</v>
      </c>
      <c r="AA14">
        <v>799136.53500000003</v>
      </c>
      <c r="AB14">
        <v>830761.77630000003</v>
      </c>
      <c r="AC14">
        <v>861227.35880000005</v>
      </c>
      <c r="AD14">
        <v>890723.76950000005</v>
      </c>
      <c r="AE14">
        <v>919649.67980000004</v>
      </c>
      <c r="AF14">
        <v>948177.20680000004</v>
      </c>
      <c r="AG14">
        <v>976899.41489999997</v>
      </c>
      <c r="AH14">
        <v>1006472.517</v>
      </c>
      <c r="AI14">
        <v>1037510.584</v>
      </c>
      <c r="AJ14">
        <v>1070386.07</v>
      </c>
      <c r="AK14">
        <v>1105480.291</v>
      </c>
      <c r="AL14">
        <v>1142139.473</v>
      </c>
      <c r="AM14">
        <v>1180380.9620000001</v>
      </c>
      <c r="AN14">
        <v>1219994.6200000001</v>
      </c>
      <c r="AO14">
        <v>1261467.7990000001</v>
      </c>
      <c r="AP14">
        <v>1304623.8430000001</v>
      </c>
      <c r="AQ14">
        <v>1348988.547</v>
      </c>
      <c r="AR14">
        <v>1394661.2409999999</v>
      </c>
      <c r="AS14">
        <v>1441713.7420000001</v>
      </c>
      <c r="AT14">
        <v>1490638.2579999999</v>
      </c>
      <c r="AU14">
        <v>1541781.156</v>
      </c>
      <c r="AV14">
        <v>1595485.25</v>
      </c>
      <c r="AW14">
        <v>1651878.936</v>
      </c>
      <c r="AX14">
        <v>1711085.08</v>
      </c>
    </row>
    <row r="15" spans="1:50" x14ac:dyDescent="0.25">
      <c r="A15" s="7"/>
      <c r="B15" s="9" t="s">
        <v>171</v>
      </c>
      <c r="C15" t="s">
        <v>195</v>
      </c>
      <c r="D15">
        <v>0</v>
      </c>
      <c r="E15">
        <v>0</v>
      </c>
      <c r="F15">
        <v>0</v>
      </c>
      <c r="G15">
        <v>1008.225823</v>
      </c>
      <c r="H15">
        <v>1359.594699</v>
      </c>
      <c r="I15">
        <v>1401.7968619999999</v>
      </c>
      <c r="J15">
        <v>1121.934377</v>
      </c>
      <c r="K15">
        <v>1091.6917040000001</v>
      </c>
      <c r="L15">
        <v>879.87513850000005</v>
      </c>
      <c r="M15">
        <v>1248.85832</v>
      </c>
      <c r="N15">
        <v>1763.679744</v>
      </c>
      <c r="O15">
        <v>2492.4494</v>
      </c>
      <c r="P15">
        <v>1899.501276</v>
      </c>
      <c r="Q15">
        <v>1917.239311</v>
      </c>
      <c r="R15">
        <v>1429.922779</v>
      </c>
      <c r="S15">
        <v>2034.245261</v>
      </c>
      <c r="T15">
        <v>1969.9499619999999</v>
      </c>
      <c r="U15">
        <v>3825.6227779999999</v>
      </c>
      <c r="V15">
        <v>3043.0250559999999</v>
      </c>
      <c r="W15">
        <v>3578.4623919999999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25">
      <c r="A16" s="7"/>
      <c r="B16" s="9" t="s">
        <v>172</v>
      </c>
      <c r="C16" t="s">
        <v>7</v>
      </c>
      <c r="D16">
        <v>0</v>
      </c>
      <c r="E16">
        <v>0</v>
      </c>
      <c r="F16">
        <v>0</v>
      </c>
      <c r="G16">
        <v>0</v>
      </c>
      <c r="H16">
        <v>-138.8001673</v>
      </c>
      <c r="I16">
        <v>-144.29079229999999</v>
      </c>
      <c r="J16">
        <v>-125.097326</v>
      </c>
      <c r="K16">
        <v>-68.381878850000007</v>
      </c>
      <c r="L16">
        <v>0.96319372319999996</v>
      </c>
      <c r="M16">
        <v>215.53373640000001</v>
      </c>
      <c r="N16">
        <v>240.96629630000001</v>
      </c>
      <c r="O16">
        <v>-1900.1585889999999</v>
      </c>
      <c r="P16">
        <v>-1802.162249</v>
      </c>
      <c r="Q16">
        <v>-2499.3723749999999</v>
      </c>
      <c r="R16">
        <v>-3309.276398</v>
      </c>
      <c r="S16">
        <v>-2961.0527339999999</v>
      </c>
      <c r="T16">
        <v>-5731.7004619999998</v>
      </c>
      <c r="U16">
        <v>-2738.7940170000002</v>
      </c>
      <c r="V16">
        <v>-3292.9268870000001</v>
      </c>
      <c r="W16">
        <v>-3088.3198109999998</v>
      </c>
      <c r="X16">
        <v>-2813.3014210000001</v>
      </c>
      <c r="Y16">
        <v>-2533.5740070000002</v>
      </c>
      <c r="Z16">
        <v>-2272.7123080000001</v>
      </c>
      <c r="AA16">
        <v>-1981.6725750000001</v>
      </c>
      <c r="AB16">
        <v>-1641.9337390000001</v>
      </c>
      <c r="AC16">
        <v>-1246.020976</v>
      </c>
      <c r="AD16">
        <v>-794.44154619999995</v>
      </c>
      <c r="AE16">
        <v>-289.69623439999998</v>
      </c>
      <c r="AF16">
        <v>262.20214650000003</v>
      </c>
      <c r="AG16">
        <v>854.14250949999996</v>
      </c>
      <c r="AH16">
        <v>1478.2130689999999</v>
      </c>
      <c r="AI16">
        <v>2126.4957850000001</v>
      </c>
      <c r="AJ16">
        <v>2790.0831600000001</v>
      </c>
      <c r="AK16">
        <v>3460.5156670000001</v>
      </c>
      <c r="AL16">
        <v>4128.4273720000001</v>
      </c>
      <c r="AM16">
        <v>4786.2828820000004</v>
      </c>
      <c r="AN16">
        <v>5425.2667460000002</v>
      </c>
      <c r="AO16">
        <v>6040.3551719999996</v>
      </c>
      <c r="AP16">
        <v>6624.1507380000003</v>
      </c>
      <c r="AQ16">
        <v>7169.9181820000003</v>
      </c>
      <c r="AR16">
        <v>7675.5498950000001</v>
      </c>
      <c r="AS16">
        <v>8137.7982259999999</v>
      </c>
      <c r="AT16">
        <v>8552.4965950000005</v>
      </c>
      <c r="AU16">
        <v>8927.5814520000004</v>
      </c>
      <c r="AV16">
        <v>9264.7307060000003</v>
      </c>
      <c r="AW16">
        <v>9566.6823779999995</v>
      </c>
      <c r="AX16">
        <v>9842.1135770000001</v>
      </c>
    </row>
    <row r="17" spans="1:50" x14ac:dyDescent="0.25">
      <c r="A17" s="7"/>
      <c r="B17" s="14" t="s">
        <v>175</v>
      </c>
      <c r="C17" t="s">
        <v>37</v>
      </c>
      <c r="F17">
        <v>906069.61219999997</v>
      </c>
      <c r="G17">
        <v>951689.16200000001</v>
      </c>
      <c r="H17">
        <v>989119.52390000003</v>
      </c>
      <c r="I17">
        <v>993892.26989999996</v>
      </c>
      <c r="J17">
        <v>1010862.635</v>
      </c>
      <c r="K17">
        <v>1043685.352</v>
      </c>
      <c r="L17">
        <v>1071672.966</v>
      </c>
      <c r="M17">
        <v>1094195.4350000001</v>
      </c>
      <c r="N17">
        <v>1116419.466</v>
      </c>
      <c r="O17">
        <v>1139133.0930000001</v>
      </c>
      <c r="P17">
        <v>1174107.402</v>
      </c>
      <c r="Q17">
        <v>1222301.8370000001</v>
      </c>
      <c r="R17">
        <v>1278850.7250000001</v>
      </c>
      <c r="S17">
        <v>1345188.517</v>
      </c>
      <c r="T17">
        <v>1422345.439</v>
      </c>
      <c r="U17">
        <v>1502316.0220000001</v>
      </c>
      <c r="V17">
        <v>1583820.7949999999</v>
      </c>
      <c r="W17">
        <v>1676978.2520000001</v>
      </c>
      <c r="X17">
        <v>1768180.429</v>
      </c>
      <c r="Y17">
        <v>1859657.5190000001</v>
      </c>
      <c r="Z17">
        <v>1947069.25</v>
      </c>
      <c r="AA17">
        <v>2035210.4669999999</v>
      </c>
      <c r="AB17">
        <v>2124571.87</v>
      </c>
      <c r="AC17">
        <v>2213724.9</v>
      </c>
      <c r="AD17">
        <v>2302504.9920000001</v>
      </c>
      <c r="AE17">
        <v>2391650.642</v>
      </c>
      <c r="AF17">
        <v>2480637.5720000002</v>
      </c>
      <c r="AG17">
        <v>2569564.9509999999</v>
      </c>
      <c r="AH17">
        <v>2658822.4559999998</v>
      </c>
      <c r="AI17">
        <v>2749624.298</v>
      </c>
      <c r="AJ17">
        <v>2841211.7949999999</v>
      </c>
      <c r="AK17">
        <v>2934088.548</v>
      </c>
      <c r="AL17">
        <v>3029892.534</v>
      </c>
      <c r="AM17">
        <v>3128799.3820000002</v>
      </c>
      <c r="AN17">
        <v>3230972.4649999999</v>
      </c>
      <c r="AO17">
        <v>3337560.0649999999</v>
      </c>
      <c r="AP17">
        <v>3448292.415</v>
      </c>
      <c r="AQ17">
        <v>3564028.9929999998</v>
      </c>
      <c r="AR17">
        <v>3686175.8879999998</v>
      </c>
      <c r="AS17">
        <v>3814167.4530000002</v>
      </c>
      <c r="AT17">
        <v>3949318.97</v>
      </c>
      <c r="AU17">
        <v>4092354.804</v>
      </c>
      <c r="AV17">
        <v>4242878.9630000005</v>
      </c>
      <c r="AW17">
        <v>4401588.4610000001</v>
      </c>
      <c r="AX17">
        <v>4572653.6880000001</v>
      </c>
    </row>
    <row r="18" spans="1:50" x14ac:dyDescent="0.25">
      <c r="A18" s="7"/>
      <c r="B18" s="10" t="s">
        <v>176</v>
      </c>
      <c r="C18" t="s">
        <v>38</v>
      </c>
      <c r="D18">
        <v>6736.0217489371698</v>
      </c>
      <c r="E18">
        <v>6981.0541720832098</v>
      </c>
      <c r="F18">
        <v>7235</v>
      </c>
      <c r="G18">
        <v>7498.2148420000003</v>
      </c>
      <c r="H18">
        <v>7886.6106669999999</v>
      </c>
      <c r="I18">
        <v>7970.6458240000002</v>
      </c>
      <c r="J18">
        <v>7558.5397759999996</v>
      </c>
      <c r="K18">
        <v>7685.0482259999999</v>
      </c>
      <c r="L18">
        <v>8070.9435519999997</v>
      </c>
      <c r="M18">
        <v>8323.4740789999996</v>
      </c>
      <c r="N18">
        <v>8563.1582909999997</v>
      </c>
      <c r="O18">
        <v>8910.3799139999901</v>
      </c>
      <c r="P18">
        <v>9292.5515500000001</v>
      </c>
      <c r="Q18">
        <v>9896.5611289999997</v>
      </c>
      <c r="R18">
        <v>10500.030290000001</v>
      </c>
      <c r="S18">
        <v>11072.62623</v>
      </c>
      <c r="T18">
        <v>11726.91084</v>
      </c>
      <c r="U18">
        <v>12334.01554</v>
      </c>
      <c r="V18">
        <v>12713.933849999999</v>
      </c>
      <c r="W18">
        <v>13038.01741</v>
      </c>
      <c r="X18">
        <v>13448.8935</v>
      </c>
      <c r="Y18">
        <v>13878.450570000001</v>
      </c>
      <c r="Z18">
        <v>14385.35706</v>
      </c>
      <c r="AA18">
        <v>14909.354880000001</v>
      </c>
      <c r="AB18">
        <v>15535.59425</v>
      </c>
      <c r="AC18">
        <v>16241.18398</v>
      </c>
      <c r="AD18">
        <v>16990.39069</v>
      </c>
      <c r="AE18">
        <v>17751.053189999999</v>
      </c>
      <c r="AF18">
        <v>18504.40998</v>
      </c>
      <c r="AG18">
        <v>19227.744139999999</v>
      </c>
      <c r="AH18">
        <v>19912.496179999998</v>
      </c>
      <c r="AI18">
        <v>20562.726340000001</v>
      </c>
      <c r="AJ18">
        <v>21199.958739999998</v>
      </c>
      <c r="AK18">
        <v>21823.26772</v>
      </c>
      <c r="AL18">
        <v>22455.249889999999</v>
      </c>
      <c r="AM18">
        <v>23130.288229999998</v>
      </c>
      <c r="AN18">
        <v>23860.567190000002</v>
      </c>
      <c r="AO18">
        <v>24650.792990000002</v>
      </c>
      <c r="AP18">
        <v>25496.62758</v>
      </c>
      <c r="AQ18">
        <v>26405.391879999999</v>
      </c>
      <c r="AR18">
        <v>27379.814040000001</v>
      </c>
      <c r="AS18">
        <v>28429.89761</v>
      </c>
      <c r="AT18">
        <v>29539.829740000001</v>
      </c>
      <c r="AU18">
        <v>30718.20422</v>
      </c>
      <c r="AV18">
        <v>31958.011129999999</v>
      </c>
      <c r="AW18">
        <v>33256.50963</v>
      </c>
      <c r="AX18">
        <v>34619.645750000003</v>
      </c>
    </row>
    <row r="19" spans="1:50" x14ac:dyDescent="0.25">
      <c r="A19" s="7"/>
      <c r="B19" s="10" t="s">
        <v>177</v>
      </c>
      <c r="C19" t="s">
        <v>39</v>
      </c>
      <c r="D19">
        <v>130354.82254187101</v>
      </c>
      <c r="E19">
        <v>135096.665609888</v>
      </c>
      <c r="F19">
        <v>140010.98420000001</v>
      </c>
      <c r="G19">
        <v>152245.9307</v>
      </c>
      <c r="H19">
        <v>164478.99369999999</v>
      </c>
      <c r="I19">
        <v>172194.9902</v>
      </c>
      <c r="J19">
        <v>179456.1177</v>
      </c>
      <c r="K19">
        <v>189446.92240000001</v>
      </c>
      <c r="L19">
        <v>200616.3028</v>
      </c>
      <c r="M19">
        <v>210979.30540000001</v>
      </c>
      <c r="N19">
        <v>214522.26379999999</v>
      </c>
      <c r="O19">
        <v>218336.51430000001</v>
      </c>
      <c r="P19">
        <v>223030.9258</v>
      </c>
      <c r="Q19">
        <v>230794.0785</v>
      </c>
      <c r="R19">
        <v>240151.6226</v>
      </c>
      <c r="S19">
        <v>252695.36499999999</v>
      </c>
      <c r="T19">
        <v>267768.80690000003</v>
      </c>
      <c r="U19">
        <v>283657.47690000001</v>
      </c>
      <c r="V19">
        <v>299558.60320000001</v>
      </c>
      <c r="W19">
        <v>316927.04570000002</v>
      </c>
      <c r="X19">
        <v>334526.647</v>
      </c>
      <c r="Y19">
        <v>351977.34509999998</v>
      </c>
      <c r="Z19">
        <v>369080.6544</v>
      </c>
      <c r="AA19">
        <v>386021.24290000001</v>
      </c>
      <c r="AB19">
        <v>403149.15610000002</v>
      </c>
      <c r="AC19">
        <v>420348.065</v>
      </c>
      <c r="AD19">
        <v>437573.01520000002</v>
      </c>
      <c r="AE19">
        <v>454851.97139999998</v>
      </c>
      <c r="AF19">
        <v>472127.55300000001</v>
      </c>
      <c r="AG19">
        <v>489390.16889999999</v>
      </c>
      <c r="AH19">
        <v>506691.59460000001</v>
      </c>
      <c r="AI19">
        <v>524183.77539999998</v>
      </c>
      <c r="AJ19">
        <v>541919.90269999998</v>
      </c>
      <c r="AK19">
        <v>559967.00159999996</v>
      </c>
      <c r="AL19">
        <v>578447.77139999997</v>
      </c>
      <c r="AM19">
        <v>597555.82400000002</v>
      </c>
      <c r="AN19">
        <v>617381.39789999998</v>
      </c>
      <c r="AO19">
        <v>638114.41700000002</v>
      </c>
      <c r="AP19">
        <v>659768.05079999997</v>
      </c>
      <c r="AQ19">
        <v>682413.47919999994</v>
      </c>
      <c r="AR19">
        <v>706230.85060000001</v>
      </c>
      <c r="AS19">
        <v>731286.57759999996</v>
      </c>
      <c r="AT19">
        <v>757716.65579999995</v>
      </c>
      <c r="AU19">
        <v>785661.04790000001</v>
      </c>
      <c r="AV19">
        <v>815150.48829999997</v>
      </c>
      <c r="AW19">
        <v>846234.76210000005</v>
      </c>
      <c r="AX19">
        <v>879267.51910000003</v>
      </c>
    </row>
    <row r="20" spans="1:50" x14ac:dyDescent="0.25">
      <c r="A20" s="7"/>
      <c r="B20" s="10" t="s">
        <v>183</v>
      </c>
      <c r="C20" t="s">
        <v>40</v>
      </c>
      <c r="D20">
        <v>16317.279498531099</v>
      </c>
      <c r="E20">
        <v>16910.843872830701</v>
      </c>
      <c r="F20">
        <v>17525.998029999999</v>
      </c>
      <c r="G20">
        <v>18253.510460000001</v>
      </c>
      <c r="H20">
        <v>19034.272580000001</v>
      </c>
      <c r="I20">
        <v>19257.381549999998</v>
      </c>
      <c r="J20">
        <v>19416.763510000001</v>
      </c>
      <c r="K20">
        <v>19852.14863</v>
      </c>
      <c r="L20">
        <v>20380.677240000001</v>
      </c>
      <c r="M20">
        <v>20798.39271</v>
      </c>
      <c r="N20">
        <v>21240.17124</v>
      </c>
      <c r="O20">
        <v>21706.772639999999</v>
      </c>
      <c r="P20">
        <v>22269.87746</v>
      </c>
      <c r="Q20">
        <v>23133.682550000001</v>
      </c>
      <c r="R20">
        <v>24211.92354</v>
      </c>
      <c r="S20">
        <v>25432.216270000001</v>
      </c>
      <c r="T20">
        <v>26908.60757</v>
      </c>
      <c r="U20">
        <v>28463.123479999998</v>
      </c>
      <c r="V20">
        <v>30022.079689999999</v>
      </c>
      <c r="W20">
        <v>31725.809939999999</v>
      </c>
      <c r="X20">
        <v>33450.214099999997</v>
      </c>
      <c r="Y20">
        <v>35158.670140000002</v>
      </c>
      <c r="Z20">
        <v>36834.086060000001</v>
      </c>
      <c r="AA20">
        <v>38493.666160000001</v>
      </c>
      <c r="AB20">
        <v>40172.006269999998</v>
      </c>
      <c r="AC20">
        <v>41857.591930000002</v>
      </c>
      <c r="AD20">
        <v>43545.825750000004</v>
      </c>
      <c r="AE20">
        <v>45239.281620000002</v>
      </c>
      <c r="AF20">
        <v>46932.161870000004</v>
      </c>
      <c r="AG20">
        <v>48623.507899999997</v>
      </c>
      <c r="AH20">
        <v>50318.376510000002</v>
      </c>
      <c r="AI20">
        <v>52031.80399</v>
      </c>
      <c r="AJ20">
        <v>53769.397839999998</v>
      </c>
      <c r="AK20">
        <v>55537.433250000002</v>
      </c>
      <c r="AL20">
        <v>57348.063300000002</v>
      </c>
      <c r="AM20">
        <v>59220.393830000001</v>
      </c>
      <c r="AN20">
        <v>61163.382210000003</v>
      </c>
      <c r="AO20">
        <v>63195.46097</v>
      </c>
      <c r="AP20">
        <v>65318.271760000003</v>
      </c>
      <c r="AQ20">
        <v>67538.913339999999</v>
      </c>
      <c r="AR20">
        <v>69875.231190000006</v>
      </c>
      <c r="AS20">
        <v>72333.819520000005</v>
      </c>
      <c r="AT20">
        <v>74928.154999999999</v>
      </c>
      <c r="AU20">
        <v>77672.022620000003</v>
      </c>
      <c r="AV20">
        <v>80568.499800000005</v>
      </c>
      <c r="AW20">
        <v>83622.538870000004</v>
      </c>
      <c r="AX20">
        <v>86869.095690000002</v>
      </c>
    </row>
    <row r="21" spans="1:50" x14ac:dyDescent="0.25">
      <c r="A21" s="7"/>
      <c r="B21" s="10" t="s">
        <v>178</v>
      </c>
      <c r="C21" t="s">
        <v>152</v>
      </c>
      <c r="D21">
        <v>13404.850866274901</v>
      </c>
      <c r="E21">
        <v>13892.4714845119</v>
      </c>
      <c r="F21">
        <v>14397.8299999998</v>
      </c>
      <c r="G21">
        <v>14921.5716541151</v>
      </c>
      <c r="H21">
        <v>15464.3651598119</v>
      </c>
      <c r="I21">
        <v>16026.903555434101</v>
      </c>
      <c r="J21">
        <v>16609.905089586799</v>
      </c>
      <c r="K21">
        <v>17214.114138194702</v>
      </c>
      <c r="L21">
        <v>17840.302154921301</v>
      </c>
      <c r="M21">
        <v>18489.2686561603</v>
      </c>
      <c r="N21">
        <v>19161.842241857601</v>
      </c>
      <c r="O21">
        <v>19858.8816534666</v>
      </c>
      <c r="P21">
        <v>20581.2768703892</v>
      </c>
      <c r="Q21">
        <v>21329.950246300901</v>
      </c>
      <c r="R21">
        <v>22105.857686810599</v>
      </c>
      <c r="S21">
        <v>22909.9898699609</v>
      </c>
      <c r="T21">
        <v>23743.373511124701</v>
      </c>
      <c r="U21">
        <v>24607.072673914801</v>
      </c>
      <c r="V21">
        <v>25502.190128779199</v>
      </c>
      <c r="W21">
        <v>26429.8687610181</v>
      </c>
      <c r="X21">
        <v>27391.293030018802</v>
      </c>
      <c r="Y21">
        <v>28387.690481572099</v>
      </c>
      <c r="Z21">
        <v>29420.333315202599</v>
      </c>
      <c r="AA21">
        <v>30490.540008511802</v>
      </c>
      <c r="AB21">
        <v>31599.677000608899</v>
      </c>
      <c r="AC21">
        <v>32749.160436779999</v>
      </c>
      <c r="AD21">
        <v>33940.457976620703</v>
      </c>
      <c r="AE21">
        <v>35175.090667943303</v>
      </c>
      <c r="AF21">
        <v>36454.634888849097</v>
      </c>
      <c r="AG21">
        <v>37780.724360446802</v>
      </c>
      <c r="AH21">
        <v>39155.052232786802</v>
      </c>
      <c r="AI21">
        <v>40579.373246673596</v>
      </c>
      <c r="AJ21">
        <v>42055.505974117499</v>
      </c>
      <c r="AK21">
        <v>43585.335140286297</v>
      </c>
      <c r="AL21">
        <v>45170.814029920497</v>
      </c>
      <c r="AM21">
        <v>46813.966981286299</v>
      </c>
      <c r="AN21">
        <v>48516.891970849101</v>
      </c>
      <c r="AO21">
        <v>50281.763291967902</v>
      </c>
      <c r="AP21">
        <v>52110.834331031998</v>
      </c>
      <c r="AQ21">
        <v>54006.440444582498</v>
      </c>
      <c r="AR21">
        <v>55971.001941094401</v>
      </c>
      <c r="AS21">
        <v>58007.027171224101</v>
      </c>
      <c r="AT21">
        <v>60117.115730469901</v>
      </c>
      <c r="AU21">
        <v>62303.961778333702</v>
      </c>
      <c r="AV21">
        <v>64570.357478221798</v>
      </c>
      <c r="AW21">
        <v>66919.196562476704</v>
      </c>
      <c r="AX21">
        <v>69353.478027093006</v>
      </c>
    </row>
    <row r="22" spans="1:50" x14ac:dyDescent="0.25">
      <c r="A22" s="7"/>
      <c r="B22" s="10" t="s">
        <v>179</v>
      </c>
      <c r="C22" t="s">
        <v>53</v>
      </c>
      <c r="D22">
        <v>190620.570684056</v>
      </c>
      <c r="E22">
        <v>197554.66651644601</v>
      </c>
      <c r="F22">
        <v>204740.56662700599</v>
      </c>
      <c r="G22">
        <v>214115.219767706</v>
      </c>
      <c r="H22">
        <v>218792.40026818</v>
      </c>
      <c r="I22">
        <v>213854.299381296</v>
      </c>
      <c r="J22">
        <v>221044.906757055</v>
      </c>
      <c r="K22">
        <v>227950.025459222</v>
      </c>
      <c r="L22">
        <v>230491.997018239</v>
      </c>
      <c r="M22">
        <v>232607.498273948</v>
      </c>
      <c r="N22">
        <v>242097.64569578</v>
      </c>
      <c r="O22">
        <v>249027.49355877101</v>
      </c>
      <c r="P22">
        <v>258565.098388518</v>
      </c>
      <c r="Q22">
        <v>270486.63691303402</v>
      </c>
      <c r="R22">
        <v>285395.83689914399</v>
      </c>
      <c r="S22">
        <v>296746.44991858798</v>
      </c>
      <c r="T22">
        <v>309982.66571252397</v>
      </c>
      <c r="U22">
        <v>324844.76757870201</v>
      </c>
      <c r="V22">
        <v>339806.334342691</v>
      </c>
      <c r="W22">
        <v>358929.98781481199</v>
      </c>
      <c r="X22">
        <v>374269.44559297501</v>
      </c>
      <c r="Y22">
        <v>390367.22169128701</v>
      </c>
      <c r="Z22">
        <v>403837.71753929701</v>
      </c>
      <c r="AA22">
        <v>418699.43988612201</v>
      </c>
      <c r="AB22">
        <v>433994.351214036</v>
      </c>
      <c r="AC22">
        <v>449364.929050798</v>
      </c>
      <c r="AD22">
        <v>464834.78940894501</v>
      </c>
      <c r="AE22">
        <v>480511.24205679202</v>
      </c>
      <c r="AF22">
        <v>496037.50651627203</v>
      </c>
      <c r="AG22">
        <v>511483.78570150898</v>
      </c>
      <c r="AH22">
        <v>526932.86909477098</v>
      </c>
      <c r="AI22">
        <v>542838.78973908396</v>
      </c>
      <c r="AJ22">
        <v>558544.35844477301</v>
      </c>
      <c r="AK22">
        <v>574405.02102417499</v>
      </c>
      <c r="AL22">
        <v>591087.76814523898</v>
      </c>
      <c r="AM22">
        <v>608292.34626885096</v>
      </c>
      <c r="AN22">
        <v>626033.79412196798</v>
      </c>
      <c r="AO22">
        <v>644859.00925196405</v>
      </c>
      <c r="AP22">
        <v>664299.84668311395</v>
      </c>
      <c r="AQ22">
        <v>684622.16059725499</v>
      </c>
      <c r="AR22">
        <v>706325.91827927204</v>
      </c>
      <c r="AS22">
        <v>728772.31740172603</v>
      </c>
      <c r="AT22">
        <v>752579.97795679502</v>
      </c>
      <c r="AU22">
        <v>777760.89206653798</v>
      </c>
      <c r="AV22">
        <v>804075.356012734</v>
      </c>
      <c r="AW22">
        <v>831733.54444329697</v>
      </c>
      <c r="AX22">
        <v>862649.05951025698</v>
      </c>
    </row>
    <row r="23" spans="1:50" x14ac:dyDescent="0.25">
      <c r="A23" s="7"/>
      <c r="B23" s="10" t="s">
        <v>169</v>
      </c>
      <c r="C23" t="s">
        <v>54</v>
      </c>
      <c r="D23">
        <v>70157.970821169307</v>
      </c>
      <c r="E23">
        <v>72710.067330660706</v>
      </c>
      <c r="F23">
        <v>75355.001839450095</v>
      </c>
      <c r="G23">
        <v>79129.883514103698</v>
      </c>
      <c r="H23">
        <v>80917.1917250197</v>
      </c>
      <c r="I23">
        <v>77415.303835686602</v>
      </c>
      <c r="J23">
        <v>80822.185419364905</v>
      </c>
      <c r="K23">
        <v>83577.028041835598</v>
      </c>
      <c r="L23">
        <v>84739.851907392993</v>
      </c>
      <c r="M23">
        <v>85852.400844996897</v>
      </c>
      <c r="N23">
        <v>87857.148874239996</v>
      </c>
      <c r="O23">
        <v>89983.281677976804</v>
      </c>
      <c r="P23">
        <v>93601.811719799196</v>
      </c>
      <c r="Q23">
        <v>97868.870905856296</v>
      </c>
      <c r="R23">
        <v>102984.171828012</v>
      </c>
      <c r="S23">
        <v>108786.886620865</v>
      </c>
      <c r="T23">
        <v>114535.79617054301</v>
      </c>
      <c r="U23">
        <v>120126.71861611999</v>
      </c>
      <c r="V23">
        <v>126543.024768319</v>
      </c>
      <c r="W23">
        <v>133825.447740962</v>
      </c>
      <c r="X23">
        <v>140941.43754153099</v>
      </c>
      <c r="Y23">
        <v>148381.04076794401</v>
      </c>
      <c r="Z23">
        <v>155128.153278379</v>
      </c>
      <c r="AA23">
        <v>162239.98360388301</v>
      </c>
      <c r="AB23">
        <v>169397.27936823701</v>
      </c>
      <c r="AC23">
        <v>176540.59897543601</v>
      </c>
      <c r="AD23">
        <v>183672.14523346999</v>
      </c>
      <c r="AE23">
        <v>190804.66327975201</v>
      </c>
      <c r="AF23">
        <v>197924.383982556</v>
      </c>
      <c r="AG23">
        <v>205061.62426224901</v>
      </c>
      <c r="AH23">
        <v>212251.21273042599</v>
      </c>
      <c r="AI23">
        <v>219586.72121293799</v>
      </c>
      <c r="AJ23">
        <v>226995.42426413999</v>
      </c>
      <c r="AK23">
        <v>234575.11838582199</v>
      </c>
      <c r="AL23">
        <v>242436.497085279</v>
      </c>
      <c r="AM23">
        <v>250560.01118271399</v>
      </c>
      <c r="AN23">
        <v>258966.58375648901</v>
      </c>
      <c r="AO23">
        <v>267708.00923649798</v>
      </c>
      <c r="AP23">
        <v>276825.19327796099</v>
      </c>
      <c r="AQ23">
        <v>286352.54980862699</v>
      </c>
      <c r="AR23">
        <v>296389.21137835499</v>
      </c>
      <c r="AS23">
        <v>306863.66431077698</v>
      </c>
      <c r="AT23">
        <v>317978.85300891602</v>
      </c>
      <c r="AU23">
        <v>329641.37732061499</v>
      </c>
      <c r="AV23">
        <v>341889.00239571498</v>
      </c>
      <c r="AW23">
        <v>354777.79813168797</v>
      </c>
      <c r="AX23">
        <v>368622.58287426102</v>
      </c>
    </row>
    <row r="24" spans="1:50" x14ac:dyDescent="0.25">
      <c r="A24" s="7"/>
      <c r="B24" s="10" t="s">
        <v>180</v>
      </c>
      <c r="C24" t="s">
        <v>55</v>
      </c>
      <c r="F24">
        <v>41720</v>
      </c>
      <c r="G24">
        <v>43238.027802078599</v>
      </c>
      <c r="H24">
        <v>46453.138420312403</v>
      </c>
      <c r="I24">
        <v>44835.835597274803</v>
      </c>
      <c r="J24">
        <v>39905.170033005998</v>
      </c>
      <c r="K24">
        <v>44113.625293299301</v>
      </c>
      <c r="L24">
        <v>48130.038810413302</v>
      </c>
      <c r="M24">
        <v>48389.926017754799</v>
      </c>
      <c r="N24">
        <v>49539.313896507701</v>
      </c>
      <c r="O24">
        <v>52247.979215077103</v>
      </c>
      <c r="P24">
        <v>54242.433418988803</v>
      </c>
      <c r="Q24">
        <v>59049.746742689298</v>
      </c>
      <c r="R24">
        <v>61320.996301974403</v>
      </c>
      <c r="S24">
        <v>64802.553736671704</v>
      </c>
      <c r="T24">
        <v>68872.765799437606</v>
      </c>
      <c r="U24">
        <v>71551.939898307901</v>
      </c>
      <c r="V24">
        <v>72315.829113883796</v>
      </c>
      <c r="W24">
        <v>74105.912938796406</v>
      </c>
      <c r="X24">
        <v>77412.592769809504</v>
      </c>
      <c r="Y24">
        <v>79731.955901051304</v>
      </c>
      <c r="Z24">
        <v>83229.771193385401</v>
      </c>
      <c r="AA24">
        <v>86262.985111762799</v>
      </c>
      <c r="AB24">
        <v>90431.060706768505</v>
      </c>
      <c r="AC24">
        <v>94827.833087070001</v>
      </c>
      <c r="AD24">
        <v>99069.769230174206</v>
      </c>
      <c r="AE24">
        <v>103233.277781742</v>
      </c>
      <c r="AF24">
        <v>107251.61375423901</v>
      </c>
      <c r="AG24">
        <v>110995.721988195</v>
      </c>
      <c r="AH24">
        <v>114533.87522572</v>
      </c>
      <c r="AI24">
        <v>117973.310015763</v>
      </c>
      <c r="AJ24">
        <v>121537.265633121</v>
      </c>
      <c r="AK24">
        <v>125023.84373990299</v>
      </c>
      <c r="AL24">
        <v>128724.33298144799</v>
      </c>
      <c r="AM24">
        <v>132882.12802006499</v>
      </c>
      <c r="AN24">
        <v>137370.35102428301</v>
      </c>
      <c r="AO24">
        <v>142159.29193420499</v>
      </c>
      <c r="AP24">
        <v>147169.24248557899</v>
      </c>
      <c r="AQ24">
        <v>152538.735148929</v>
      </c>
      <c r="AR24">
        <v>158249.80428481899</v>
      </c>
      <c r="AS24">
        <v>164414.56150240701</v>
      </c>
      <c r="AT24">
        <v>170759.61469811801</v>
      </c>
      <c r="AU24">
        <v>177646.78548888199</v>
      </c>
      <c r="AV24">
        <v>184703.915295521</v>
      </c>
      <c r="AW24">
        <v>192059.74353494999</v>
      </c>
      <c r="AX24">
        <v>199815.79578218301</v>
      </c>
    </row>
    <row r="25" spans="1:50" x14ac:dyDescent="0.25">
      <c r="A25" s="7"/>
      <c r="B25" s="10" t="s">
        <v>162</v>
      </c>
      <c r="C25" t="s">
        <v>124</v>
      </c>
      <c r="D25">
        <v>344617.10715415998</v>
      </c>
      <c r="E25">
        <v>357153.04720466299</v>
      </c>
      <c r="F25">
        <v>370145.19913220598</v>
      </c>
      <c r="G25">
        <v>386970.458650254</v>
      </c>
      <c r="H25">
        <v>400852.211359857</v>
      </c>
      <c r="I25">
        <v>402234.67580693698</v>
      </c>
      <c r="J25">
        <v>405364.08382272703</v>
      </c>
      <c r="K25">
        <v>410866.85504853801</v>
      </c>
      <c r="L25">
        <v>415538.27100818802</v>
      </c>
      <c r="M25">
        <v>421233.318893091</v>
      </c>
      <c r="N25">
        <v>425897.581447665</v>
      </c>
      <c r="O25">
        <v>431084.62777163502</v>
      </c>
      <c r="P25">
        <v>441238.60249514203</v>
      </c>
      <c r="Q25">
        <v>456805.34800378099</v>
      </c>
      <c r="R25">
        <v>478941.54053616402</v>
      </c>
      <c r="S25">
        <v>508857.61501434603</v>
      </c>
      <c r="T25">
        <v>544946.48963981902</v>
      </c>
      <c r="U25">
        <v>582884.67128694197</v>
      </c>
      <c r="V25">
        <v>622797.55223685503</v>
      </c>
      <c r="W25">
        <v>665606.23814875295</v>
      </c>
      <c r="X25">
        <v>708062.52022462199</v>
      </c>
      <c r="Y25">
        <v>750546.264324244</v>
      </c>
      <c r="Z25">
        <v>791356.27960901905</v>
      </c>
      <c r="AA25">
        <v>831519.83072280395</v>
      </c>
      <c r="AB25">
        <v>870963.24956081598</v>
      </c>
      <c r="AC25">
        <v>909839.91682768601</v>
      </c>
      <c r="AD25">
        <v>948434.91016628395</v>
      </c>
      <c r="AE25">
        <v>987205.25183150906</v>
      </c>
      <c r="AF25">
        <v>1026100.74584281</v>
      </c>
      <c r="AG25">
        <v>1065188.8593712801</v>
      </c>
      <c r="AH25">
        <v>1104520.77407397</v>
      </c>
      <c r="AI25">
        <v>1144371.65890764</v>
      </c>
      <c r="AJ25">
        <v>1184387.57331467</v>
      </c>
      <c r="AK25">
        <v>1224695.1578158301</v>
      </c>
      <c r="AL25">
        <v>1265753.8736306001</v>
      </c>
      <c r="AM25">
        <v>1307670.80878213</v>
      </c>
      <c r="AN25">
        <v>1350667.1223225</v>
      </c>
      <c r="AO25">
        <v>1395125.36563604</v>
      </c>
      <c r="AP25">
        <v>1441270.05108669</v>
      </c>
      <c r="AQ25">
        <v>1489482.1845501401</v>
      </c>
      <c r="AR25">
        <v>1540382.4001995099</v>
      </c>
      <c r="AS25">
        <v>1593944.1893835799</v>
      </c>
      <c r="AT25">
        <v>1650739.2014743099</v>
      </c>
      <c r="AU25">
        <v>1711002.06057436</v>
      </c>
      <c r="AV25">
        <v>1774792.92716045</v>
      </c>
      <c r="AW25">
        <v>1842312.77783434</v>
      </c>
      <c r="AX25">
        <v>1914945.30839111</v>
      </c>
    </row>
    <row r="26" spans="1:50" x14ac:dyDescent="0.25">
      <c r="A26" s="7"/>
      <c r="B26" s="10" t="s">
        <v>181</v>
      </c>
      <c r="C26" t="s">
        <v>153</v>
      </c>
      <c r="D26">
        <v>258421.16665127801</v>
      </c>
      <c r="E26">
        <v>267821.60611196997</v>
      </c>
      <c r="F26">
        <v>277564.02958895901</v>
      </c>
      <c r="G26">
        <v>287255.41387460101</v>
      </c>
      <c r="H26">
        <v>296559.94086301001</v>
      </c>
      <c r="I26">
        <v>310846.49401766801</v>
      </c>
      <c r="J26">
        <v>315434.11443795601</v>
      </c>
      <c r="K26">
        <v>321219.86815737298</v>
      </c>
      <c r="L26">
        <v>328982.27733418101</v>
      </c>
      <c r="M26">
        <v>336211.79851264501</v>
      </c>
      <c r="N26">
        <v>340119.038723098</v>
      </c>
      <c r="O26">
        <v>344033.97212376603</v>
      </c>
      <c r="P26">
        <v>352296.39807408297</v>
      </c>
      <c r="Q26">
        <v>361961.85127260903</v>
      </c>
      <c r="R26">
        <v>374416.835834275</v>
      </c>
      <c r="S26">
        <v>392245.79854369001</v>
      </c>
      <c r="T26">
        <v>413269.34597544099</v>
      </c>
      <c r="U26">
        <v>437283.28164910601</v>
      </c>
      <c r="V26">
        <v>463823.20611312002</v>
      </c>
      <c r="W26">
        <v>493132.65090256202</v>
      </c>
      <c r="X26">
        <v>524093.89862358099</v>
      </c>
      <c r="Y26">
        <v>555386.44633011403</v>
      </c>
      <c r="Z26">
        <v>586420.132430856</v>
      </c>
      <c r="AA26">
        <v>616482.46267570904</v>
      </c>
      <c r="AB26">
        <v>645373.00114534295</v>
      </c>
      <c r="AC26">
        <v>673140.53428179503</v>
      </c>
      <c r="AD26">
        <v>700012.53145526303</v>
      </c>
      <c r="AE26">
        <v>726364.875552607</v>
      </c>
      <c r="AF26">
        <v>752516.25115831895</v>
      </c>
      <c r="AG26">
        <v>778776.84426513501</v>
      </c>
      <c r="AH26">
        <v>805442.67651746597</v>
      </c>
      <c r="AI26">
        <v>832810.44560668804</v>
      </c>
      <c r="AJ26">
        <v>861067.84145145002</v>
      </c>
      <c r="AK26">
        <v>890336.31412828004</v>
      </c>
      <c r="AL26">
        <v>920576.66133697599</v>
      </c>
      <c r="AM26">
        <v>951792.70550054498</v>
      </c>
      <c r="AN26">
        <v>983999.97932452103</v>
      </c>
      <c r="AO26">
        <v>1017320.79357396</v>
      </c>
      <c r="AP26">
        <v>1051920.8079395799</v>
      </c>
      <c r="AQ26">
        <v>1087864.6283118399</v>
      </c>
      <c r="AR26">
        <v>1125315.5200437501</v>
      </c>
      <c r="AS26">
        <v>1164449.94302191</v>
      </c>
      <c r="AT26">
        <v>1205509.7257359801</v>
      </c>
      <c r="AU26">
        <v>1248815.2737240801</v>
      </c>
      <c r="AV26">
        <v>1294642.69416501</v>
      </c>
      <c r="AW26">
        <v>1343159.2001356799</v>
      </c>
      <c r="AX26">
        <v>1394582.1119452701</v>
      </c>
    </row>
    <row r="27" spans="1:50" ht="15.75" thickBot="1" x14ac:dyDescent="0.3">
      <c r="A27" s="8"/>
      <c r="B27" s="10" t="s">
        <v>182</v>
      </c>
      <c r="C27" t="s">
        <v>154</v>
      </c>
      <c r="D27">
        <v>-225891.81435188401</v>
      </c>
      <c r="E27">
        <v>-234108.95210804199</v>
      </c>
      <c r="F27">
        <v>-242624.99732474901</v>
      </c>
      <c r="G27">
        <v>-251939.06919207401</v>
      </c>
      <c r="H27">
        <v>-261319.60063347901</v>
      </c>
      <c r="I27">
        <v>-270744.25993479602</v>
      </c>
      <c r="J27">
        <v>-274749.151305723</v>
      </c>
      <c r="K27">
        <v>-278240.28364070703</v>
      </c>
      <c r="L27">
        <v>-283117.69618236303</v>
      </c>
      <c r="M27">
        <v>-288689.948525596</v>
      </c>
      <c r="N27">
        <v>-292578.69789344998</v>
      </c>
      <c r="O27">
        <v>-296056.80996015703</v>
      </c>
      <c r="P27">
        <v>-301011.57379841403</v>
      </c>
      <c r="Q27">
        <v>-309024.88940836501</v>
      </c>
      <c r="R27">
        <v>-321178.09030972503</v>
      </c>
      <c r="S27">
        <v>-338360.98393408902</v>
      </c>
      <c r="T27">
        <v>-359409.32260363997</v>
      </c>
      <c r="U27">
        <v>-383437.04537483701</v>
      </c>
      <c r="V27">
        <v>-409261.957843618</v>
      </c>
      <c r="W27">
        <v>-436742.72699003603</v>
      </c>
      <c r="X27">
        <v>-465416.51294497901</v>
      </c>
      <c r="Y27">
        <v>-494157.56699943199</v>
      </c>
      <c r="Z27">
        <v>-522623.23497096897</v>
      </c>
      <c r="AA27">
        <v>-549909.039472442</v>
      </c>
      <c r="AB27">
        <v>-576043.50438999501</v>
      </c>
      <c r="AC27">
        <v>-601184.91384397203</v>
      </c>
      <c r="AD27">
        <v>-625568.84256924398</v>
      </c>
      <c r="AE27">
        <v>-649486.06530623499</v>
      </c>
      <c r="AF27">
        <v>-673211.68960709299</v>
      </c>
      <c r="AG27">
        <v>-696964.029876168</v>
      </c>
      <c r="AH27">
        <v>-720936.47173098696</v>
      </c>
      <c r="AI27">
        <v>-745314.30594416498</v>
      </c>
      <c r="AJ27">
        <v>-770265.43339685199</v>
      </c>
      <c r="AK27">
        <v>-795859.94549582503</v>
      </c>
      <c r="AL27">
        <v>-822108.497846107</v>
      </c>
      <c r="AM27">
        <v>-849119.09109251399</v>
      </c>
      <c r="AN27">
        <v>-876987.60441267595</v>
      </c>
      <c r="AO27">
        <v>-905854.83923620905</v>
      </c>
      <c r="AP27">
        <v>-935886.51069368003</v>
      </c>
      <c r="AQ27">
        <v>-967195.49048893002</v>
      </c>
      <c r="AR27">
        <v>-999943.86365477904</v>
      </c>
      <c r="AS27">
        <v>-1034334.54454272</v>
      </c>
      <c r="AT27">
        <v>-1070550.15906952</v>
      </c>
      <c r="AU27">
        <v>-1108866.8219971501</v>
      </c>
      <c r="AV27">
        <v>-1149472.2889990699</v>
      </c>
      <c r="AW27">
        <v>-1192487.6094962601</v>
      </c>
      <c r="AX27">
        <v>-1238070.90840708</v>
      </c>
    </row>
    <row r="28" spans="1:50" x14ac:dyDescent="0.25">
      <c r="A28" s="6"/>
      <c r="B28" s="16" t="s">
        <v>185</v>
      </c>
      <c r="C28" t="s">
        <v>120</v>
      </c>
      <c r="F28">
        <v>39238.167000000001</v>
      </c>
      <c r="G28">
        <v>34044.229700000004</v>
      </c>
      <c r="H28">
        <v>38004.349099999999</v>
      </c>
      <c r="I28">
        <v>62590.321100000001</v>
      </c>
      <c r="J28">
        <v>69497.950999999797</v>
      </c>
      <c r="K28">
        <v>71040.441999999995</v>
      </c>
      <c r="L28">
        <v>82634.263999999894</v>
      </c>
      <c r="M28">
        <v>94298.489999999903</v>
      </c>
      <c r="N28">
        <v>98607.334000000003</v>
      </c>
      <c r="O28">
        <v>103671.863999999</v>
      </c>
      <c r="P28">
        <v>98736.932999999903</v>
      </c>
      <c r="Q28">
        <v>91199.943999999901</v>
      </c>
      <c r="R28">
        <v>93235.926999999894</v>
      </c>
      <c r="S28">
        <v>97842.125999999902</v>
      </c>
      <c r="T28">
        <v>85517.524999999907</v>
      </c>
      <c r="U28">
        <v>89694.751999999804</v>
      </c>
      <c r="V28">
        <v>95151.141000000003</v>
      </c>
      <c r="W28">
        <v>105615.875999999</v>
      </c>
      <c r="X28">
        <v>118799.69100000001</v>
      </c>
      <c r="Y28">
        <v>130008.56</v>
      </c>
      <c r="Z28">
        <v>142579.435</v>
      </c>
      <c r="AA28">
        <v>144866.33600000001</v>
      </c>
      <c r="AB28">
        <v>142698.33799999999</v>
      </c>
      <c r="AC28">
        <v>136928.524</v>
      </c>
      <c r="AD28">
        <v>128891.577</v>
      </c>
      <c r="AE28">
        <v>120023.902999999</v>
      </c>
      <c r="AF28">
        <v>111883.427999999</v>
      </c>
      <c r="AG28">
        <v>105409.905999999</v>
      </c>
      <c r="AH28">
        <v>101142.56200000001</v>
      </c>
      <c r="AI28">
        <v>98610.959000000206</v>
      </c>
      <c r="AJ28">
        <v>98827.122999999599</v>
      </c>
      <c r="AK28">
        <v>100948.663</v>
      </c>
      <c r="AL28">
        <v>102463.432</v>
      </c>
      <c r="AM28">
        <v>103930.38599999899</v>
      </c>
      <c r="AN28">
        <v>105078.177</v>
      </c>
      <c r="AO28">
        <v>105978.478</v>
      </c>
      <c r="AP28">
        <v>107537.216</v>
      </c>
      <c r="AQ28">
        <v>108512.939999999</v>
      </c>
      <c r="AR28">
        <v>108715.762</v>
      </c>
      <c r="AS28">
        <v>109452.595</v>
      </c>
      <c r="AT28">
        <v>110550.318</v>
      </c>
      <c r="AU28">
        <v>112584.061</v>
      </c>
      <c r="AV28">
        <v>115770.814999999</v>
      </c>
      <c r="AW28">
        <v>119450.190999999</v>
      </c>
      <c r="AX28">
        <v>120332.337</v>
      </c>
    </row>
    <row r="29" spans="1:50" x14ac:dyDescent="0.25">
      <c r="A29" s="7"/>
      <c r="B29" s="17" t="s">
        <v>160</v>
      </c>
      <c r="C29" t="s">
        <v>121</v>
      </c>
      <c r="F29">
        <v>2.1708945049454201E-2</v>
      </c>
      <c r="G29">
        <v>1.7963987746857101E-2</v>
      </c>
      <c r="H29">
        <v>1.96806282039627E-2</v>
      </c>
      <c r="I29">
        <v>3.3010023975044503E-2</v>
      </c>
      <c r="J29">
        <v>3.5464695302012801E-2</v>
      </c>
      <c r="K29">
        <v>3.5145101084750302E-2</v>
      </c>
      <c r="L29">
        <v>4.0384916092730899E-2</v>
      </c>
      <c r="M29">
        <v>4.5365164308178003E-2</v>
      </c>
      <c r="N29">
        <v>4.6334721874590999E-2</v>
      </c>
      <c r="O29">
        <v>4.76739657286573E-2</v>
      </c>
      <c r="P29">
        <v>4.3660576651752797E-2</v>
      </c>
      <c r="Q29">
        <v>3.8787625171533703E-2</v>
      </c>
      <c r="R29">
        <v>3.7891298467603501E-2</v>
      </c>
      <c r="S29">
        <v>3.7609873241567102E-2</v>
      </c>
      <c r="T29">
        <v>3.10671907075846E-2</v>
      </c>
      <c r="U29">
        <v>3.0990895356320301E-2</v>
      </c>
      <c r="V29">
        <v>3.1169746881536502E-2</v>
      </c>
      <c r="W29">
        <v>3.2616617512313199E-2</v>
      </c>
      <c r="X29">
        <v>3.46966826184388E-2</v>
      </c>
      <c r="Y29">
        <v>3.5949258135469397E-2</v>
      </c>
      <c r="Z29">
        <v>3.7535322386878699E-2</v>
      </c>
      <c r="AA29">
        <v>3.6300884103048998E-2</v>
      </c>
      <c r="AB29">
        <v>3.4107352081434998E-2</v>
      </c>
      <c r="AC29">
        <v>3.12961306547642E-2</v>
      </c>
      <c r="AD29">
        <v>2.82363892426859E-2</v>
      </c>
      <c r="AE29">
        <v>2.5251662266477699E-2</v>
      </c>
      <c r="AF29">
        <v>2.26562436704996E-2</v>
      </c>
      <c r="AG29">
        <v>2.05825535836467E-2</v>
      </c>
      <c r="AH29">
        <v>1.9073131054350101E-2</v>
      </c>
      <c r="AI29">
        <v>1.7975611882252399E-2</v>
      </c>
      <c r="AJ29">
        <v>1.74389191435202E-2</v>
      </c>
      <c r="AK29">
        <v>1.7257488007667E-2</v>
      </c>
      <c r="AL29">
        <v>1.6971681608714199E-2</v>
      </c>
      <c r="AM29">
        <v>1.6683738693197201E-2</v>
      </c>
      <c r="AN29">
        <v>1.6350678175842001E-2</v>
      </c>
      <c r="AO29">
        <v>1.5984249119576001E-2</v>
      </c>
      <c r="AP29">
        <v>1.5717953851637399E-2</v>
      </c>
      <c r="AQ29">
        <v>1.5364507897253001E-2</v>
      </c>
      <c r="AR29" s="26">
        <v>1.4900033598991299E-2</v>
      </c>
      <c r="AS29">
        <v>1.4515318651567201E-2</v>
      </c>
      <c r="AT29">
        <v>1.41734964412101E-2</v>
      </c>
      <c r="AU29">
        <v>1.3944429952695601E-2</v>
      </c>
      <c r="AV29">
        <v>1.38430610757412E-2</v>
      </c>
      <c r="AW29">
        <v>1.3777966442074401E-2</v>
      </c>
      <c r="AX29">
        <v>1.3363861379867399E-2</v>
      </c>
    </row>
    <row r="30" spans="1:50" x14ac:dyDescent="0.25">
      <c r="A30" s="7"/>
      <c r="B30" s="18" t="s">
        <v>161</v>
      </c>
      <c r="C30" t="s">
        <v>92</v>
      </c>
      <c r="E30">
        <v>912128.34170305706</v>
      </c>
      <c r="F30">
        <v>945307.77919999999</v>
      </c>
      <c r="G30">
        <v>985733.39170000004</v>
      </c>
      <c r="H30">
        <v>1027123.873</v>
      </c>
      <c r="I30">
        <v>1056482.591</v>
      </c>
      <c r="J30">
        <v>1080360.5859999999</v>
      </c>
      <c r="K30">
        <v>1114725.794</v>
      </c>
      <c r="L30">
        <v>1154307.23</v>
      </c>
      <c r="M30">
        <v>1188493.925</v>
      </c>
      <c r="N30">
        <v>1215026.8</v>
      </c>
      <c r="O30">
        <v>1242804.9569999999</v>
      </c>
      <c r="P30">
        <v>1272844.335</v>
      </c>
      <c r="Q30">
        <v>1313501.781</v>
      </c>
      <c r="R30">
        <v>1372086.652</v>
      </c>
      <c r="S30">
        <v>1443030.6429999999</v>
      </c>
      <c r="T30">
        <v>1507862.9639999999</v>
      </c>
      <c r="U30">
        <v>1592010.774</v>
      </c>
      <c r="V30">
        <v>1678971.936</v>
      </c>
      <c r="W30">
        <v>1782594.128</v>
      </c>
      <c r="X30">
        <v>1888834.11</v>
      </c>
      <c r="Y30">
        <v>1994638.6880000001</v>
      </c>
      <c r="Z30">
        <v>2098057.773</v>
      </c>
      <c r="AA30">
        <v>2192489.0240000002</v>
      </c>
      <c r="AB30">
        <v>2284143.912</v>
      </c>
      <c r="AC30">
        <v>2372181.2220000001</v>
      </c>
      <c r="AD30">
        <v>2457547.1460000002</v>
      </c>
      <c r="AE30">
        <v>2542184.4780000001</v>
      </c>
      <c r="AF30">
        <v>2626865.0449999999</v>
      </c>
      <c r="AG30">
        <v>2712284.0619999999</v>
      </c>
      <c r="AH30">
        <v>2799234.1690000002</v>
      </c>
      <c r="AI30">
        <v>2888329.0750000002</v>
      </c>
      <c r="AJ30">
        <v>2979753.1979999999</v>
      </c>
      <c r="AK30">
        <v>3073208.4130000002</v>
      </c>
      <c r="AL30">
        <v>3167924.4309999999</v>
      </c>
      <c r="AM30">
        <v>3264750.7429999998</v>
      </c>
      <c r="AN30">
        <v>3363709.824</v>
      </c>
      <c r="AO30">
        <v>3466206.835</v>
      </c>
      <c r="AP30">
        <v>3573018.8080000002</v>
      </c>
      <c r="AQ30">
        <v>3683859.03</v>
      </c>
      <c r="AR30">
        <v>3800064.588</v>
      </c>
      <c r="AS30">
        <v>3922567.5060000001</v>
      </c>
      <c r="AT30">
        <v>4052440.6940000001</v>
      </c>
      <c r="AU30">
        <v>4191083.0660000001</v>
      </c>
      <c r="AV30">
        <v>4338582.1849999996</v>
      </c>
      <c r="AW30">
        <v>4494984.4079999998</v>
      </c>
      <c r="AX30">
        <v>4661243.8830000004</v>
      </c>
    </row>
    <row r="31" spans="1:50" x14ac:dyDescent="0.25">
      <c r="A31" s="7"/>
      <c r="B31" s="11" t="s">
        <v>162</v>
      </c>
      <c r="C31" t="s">
        <v>83</v>
      </c>
      <c r="D31">
        <v>225891.81435188401</v>
      </c>
      <c r="E31">
        <v>234108.95210804199</v>
      </c>
      <c r="F31">
        <v>242624.99732474901</v>
      </c>
      <c r="G31">
        <v>251939.06919207401</v>
      </c>
      <c r="H31">
        <v>261319.60063347901</v>
      </c>
      <c r="I31">
        <v>270744.25993479602</v>
      </c>
      <c r="J31">
        <v>274749.151305723</v>
      </c>
      <c r="K31">
        <v>278240.28364070703</v>
      </c>
      <c r="L31">
        <v>283117.69618236303</v>
      </c>
      <c r="M31">
        <v>288689.948525596</v>
      </c>
      <c r="N31">
        <v>292578.69789344998</v>
      </c>
      <c r="O31">
        <v>296056.80996015703</v>
      </c>
      <c r="P31">
        <v>301011.57379841403</v>
      </c>
      <c r="Q31">
        <v>309024.88940836501</v>
      </c>
      <c r="R31">
        <v>321178.09030972503</v>
      </c>
      <c r="S31">
        <v>338360.98393408902</v>
      </c>
      <c r="T31">
        <v>359409.32260363997</v>
      </c>
      <c r="U31">
        <v>383437.04537483701</v>
      </c>
      <c r="V31">
        <v>409261.957843618</v>
      </c>
      <c r="W31">
        <v>436742.72699003603</v>
      </c>
      <c r="X31">
        <v>465477.798990148</v>
      </c>
      <c r="Y31">
        <v>494582.52071399998</v>
      </c>
      <c r="Z31">
        <v>523723.034887199</v>
      </c>
      <c r="AA31">
        <v>551979.10485566</v>
      </c>
      <c r="AB31">
        <v>579343.83388697298</v>
      </c>
      <c r="AC31">
        <v>605916.42827150901</v>
      </c>
      <c r="AD31">
        <v>631850.66320261103</v>
      </c>
      <c r="AE31">
        <v>657341.24994572997</v>
      </c>
      <c r="AF31">
        <v>682592.37070111802</v>
      </c>
      <c r="AG31">
        <v>707718.41338377097</v>
      </c>
      <c r="AH31">
        <v>732814.50424935506</v>
      </c>
      <c r="AI31">
        <v>757980.24480373797</v>
      </c>
      <c r="AJ31">
        <v>783319.02990596904</v>
      </c>
      <c r="AK31">
        <v>808865.22944212204</v>
      </c>
      <c r="AL31">
        <v>834626.66106334096</v>
      </c>
      <c r="AM31">
        <v>860739.31345634803</v>
      </c>
      <c r="AN31">
        <v>887348.617043996</v>
      </c>
      <c r="AO31">
        <v>914660.33167851402</v>
      </c>
      <c r="AP31">
        <v>942914.87563664105</v>
      </c>
      <c r="AQ31">
        <v>972293.44218596502</v>
      </c>
      <c r="AR31">
        <v>1003019.58368253</v>
      </c>
      <c r="AS31">
        <v>1035348.7183568201</v>
      </c>
      <c r="AT31">
        <v>1069505.9808509101</v>
      </c>
      <c r="AU31">
        <v>1105799.7510291799</v>
      </c>
      <c r="AV31">
        <v>1144442.42980968</v>
      </c>
      <c r="AW31">
        <v>1185575.7348664301</v>
      </c>
      <c r="AX31">
        <v>1229375.6296814401</v>
      </c>
    </row>
    <row r="32" spans="1:50" x14ac:dyDescent="0.25">
      <c r="A32" s="7" t="s">
        <v>174</v>
      </c>
      <c r="B32" s="11" t="s">
        <v>163</v>
      </c>
      <c r="C32" t="s">
        <v>113</v>
      </c>
      <c r="E32">
        <v>41668.560924012403</v>
      </c>
      <c r="F32">
        <v>43184.314410679799</v>
      </c>
      <c r="G32">
        <v>44754.771263312803</v>
      </c>
      <c r="H32">
        <v>47594.369270052499</v>
      </c>
      <c r="I32">
        <v>52702.831770772398</v>
      </c>
      <c r="J32">
        <v>40857.172361265199</v>
      </c>
      <c r="K32">
        <v>47823.960620286998</v>
      </c>
      <c r="L32">
        <v>53567.416190597003</v>
      </c>
      <c r="M32">
        <v>56758.410685412397</v>
      </c>
      <c r="N32">
        <v>54954.587483695301</v>
      </c>
      <c r="O32">
        <v>57020.672171243001</v>
      </c>
      <c r="P32">
        <v>55811.587909941802</v>
      </c>
      <c r="Q32">
        <v>57479.954589462301</v>
      </c>
      <c r="R32">
        <v>67764.245131090298</v>
      </c>
      <c r="S32">
        <v>82053.179578073294</v>
      </c>
      <c r="T32">
        <v>89454.499974419799</v>
      </c>
      <c r="U32">
        <v>100615.791687784</v>
      </c>
      <c r="V32">
        <v>112471.691988395</v>
      </c>
      <c r="W32">
        <v>126069.017997289</v>
      </c>
      <c r="X32">
        <v>143077.25373698701</v>
      </c>
      <c r="Y32">
        <v>157331.210211909</v>
      </c>
      <c r="Z32">
        <v>171025.34484906899</v>
      </c>
      <c r="AA32">
        <v>176431.983321484</v>
      </c>
      <c r="AB32">
        <v>180457.39863745199</v>
      </c>
      <c r="AC32">
        <v>183098.00758838601</v>
      </c>
      <c r="AD32">
        <v>185058.51805101699</v>
      </c>
      <c r="AE32">
        <v>187019.59406286501</v>
      </c>
      <c r="AF32">
        <v>189893.36873725199</v>
      </c>
      <c r="AG32">
        <v>193587.14975000001</v>
      </c>
      <c r="AH32">
        <v>198000.55233630299</v>
      </c>
      <c r="AI32">
        <v>202740.59463049599</v>
      </c>
      <c r="AJ32">
        <v>207559.82844059501</v>
      </c>
      <c r="AK32">
        <v>211500.08047233001</v>
      </c>
      <c r="AL32">
        <v>214248.10285962501</v>
      </c>
      <c r="AM32">
        <v>216566.55104259899</v>
      </c>
      <c r="AN32">
        <v>218572.21850163001</v>
      </c>
      <c r="AO32">
        <v>220687.892292214</v>
      </c>
      <c r="AP32">
        <v>223546.87497554201</v>
      </c>
      <c r="AQ32">
        <v>227045.14786797899</v>
      </c>
      <c r="AR32">
        <v>231873.695484344</v>
      </c>
      <c r="AS32">
        <v>238690.367286069</v>
      </c>
      <c r="AT32">
        <v>247404.47749307301</v>
      </c>
      <c r="AU32">
        <v>258567.813613501</v>
      </c>
      <c r="AV32">
        <v>271533.85176775203</v>
      </c>
      <c r="AW32">
        <v>285844.83130547602</v>
      </c>
      <c r="AX32">
        <v>301269.75959096203</v>
      </c>
    </row>
    <row r="33" spans="1:50" x14ac:dyDescent="0.25">
      <c r="A33" s="7"/>
      <c r="B33" s="11" t="s">
        <v>184</v>
      </c>
      <c r="C33" t="s">
        <v>89</v>
      </c>
      <c r="D33">
        <v>5997.7127998138503</v>
      </c>
      <c r="E33">
        <v>6215.8881792066404</v>
      </c>
      <c r="F33">
        <v>6441.9710925879199</v>
      </c>
      <c r="G33">
        <v>6664.5754210851601</v>
      </c>
      <c r="H33">
        <v>7136.9121196390197</v>
      </c>
      <c r="I33">
        <v>6879.2234155857705</v>
      </c>
      <c r="J33">
        <v>7167.12753005992</v>
      </c>
      <c r="K33">
        <v>7630.3424434832496</v>
      </c>
      <c r="L33">
        <v>8042.4078161235802</v>
      </c>
      <c r="M33">
        <v>8103.5327933470498</v>
      </c>
      <c r="N33">
        <v>8047.6416639852396</v>
      </c>
      <c r="O33">
        <v>7810.2530737278003</v>
      </c>
      <c r="P33">
        <v>7407.5716065919796</v>
      </c>
      <c r="Q33">
        <v>7491.9121253361</v>
      </c>
      <c r="R33">
        <v>7776.0741824780898</v>
      </c>
      <c r="S33">
        <v>7676.18851052221</v>
      </c>
      <c r="T33">
        <v>7720.9048289542598</v>
      </c>
      <c r="U33">
        <v>8154.7747282334103</v>
      </c>
      <c r="V33">
        <v>8806.9015584055905</v>
      </c>
      <c r="W33">
        <v>9573.3184373576605</v>
      </c>
      <c r="X33">
        <v>10034.536358138501</v>
      </c>
      <c r="Y33">
        <v>10433.199443186801</v>
      </c>
      <c r="Z33">
        <v>10375.275378025301</v>
      </c>
      <c r="AA33">
        <v>10276.125319214199</v>
      </c>
      <c r="AB33">
        <v>10157.384082169299</v>
      </c>
      <c r="AC33">
        <v>10027.777371657799</v>
      </c>
      <c r="AD33">
        <v>9879.5143704345101</v>
      </c>
      <c r="AE33">
        <v>9995.20216481442</v>
      </c>
      <c r="AF33">
        <v>10088.8463929961</v>
      </c>
      <c r="AG33">
        <v>10164.939581581</v>
      </c>
      <c r="AH33">
        <v>10226.294085944301</v>
      </c>
      <c r="AI33">
        <v>10277.4505635759</v>
      </c>
      <c r="AJ33">
        <v>10318.2012089083</v>
      </c>
      <c r="AK33">
        <v>10350.4551707218</v>
      </c>
      <c r="AL33">
        <v>10377.526711844699</v>
      </c>
      <c r="AM33">
        <v>10398.513879444399</v>
      </c>
      <c r="AN33">
        <v>10414.740988319199</v>
      </c>
      <c r="AO33">
        <v>10439.8707319159</v>
      </c>
      <c r="AP33">
        <v>10463.0376900662</v>
      </c>
      <c r="AQ33">
        <v>10485.521481944301</v>
      </c>
      <c r="AR33">
        <v>10509.6604729762</v>
      </c>
      <c r="AS33">
        <v>10535.435310348401</v>
      </c>
      <c r="AT33">
        <v>10587.4052747935</v>
      </c>
      <c r="AU33">
        <v>10647.174353758701</v>
      </c>
      <c r="AV33">
        <v>10713.270992154499</v>
      </c>
      <c r="AW33">
        <v>10786.3684508038</v>
      </c>
      <c r="AX33">
        <v>10871.296976015599</v>
      </c>
    </row>
    <row r="34" spans="1:50" x14ac:dyDescent="0.25">
      <c r="A34" s="7"/>
      <c r="B34" s="11" t="s">
        <v>164</v>
      </c>
      <c r="C34" t="s">
        <v>90</v>
      </c>
      <c r="D34">
        <v>79234.608835044695</v>
      </c>
      <c r="E34">
        <v>82116.881031232799</v>
      </c>
      <c r="F34">
        <v>85103.900479382399</v>
      </c>
      <c r="G34">
        <v>89654.864505177495</v>
      </c>
      <c r="H34">
        <v>91280.472006026495</v>
      </c>
      <c r="I34">
        <v>85670.641542947706</v>
      </c>
      <c r="J34">
        <v>89886.889783478196</v>
      </c>
      <c r="K34">
        <v>92670.606143085897</v>
      </c>
      <c r="L34">
        <v>93598.279524566504</v>
      </c>
      <c r="M34">
        <v>95051.403964207406</v>
      </c>
      <c r="N34">
        <v>97622.265403689205</v>
      </c>
      <c r="O34">
        <v>101446.237453578</v>
      </c>
      <c r="P34">
        <v>106478.834287317</v>
      </c>
      <c r="Q34">
        <v>112022.59261337599</v>
      </c>
      <c r="R34">
        <v>118358.25575483601</v>
      </c>
      <c r="S34">
        <v>125491.814678318</v>
      </c>
      <c r="T34">
        <v>130870.665817766</v>
      </c>
      <c r="U34">
        <v>136704.42861840699</v>
      </c>
      <c r="V34">
        <v>143136.768501079</v>
      </c>
      <c r="W34">
        <v>150498.55845677899</v>
      </c>
      <c r="X34">
        <v>158171.72401993701</v>
      </c>
      <c r="Y34">
        <v>165909.772859622</v>
      </c>
      <c r="Z34">
        <v>173479.44917091</v>
      </c>
      <c r="AA34">
        <v>181068.14667125099</v>
      </c>
      <c r="AB34">
        <v>188603.47162965001</v>
      </c>
      <c r="AC34">
        <v>196027.278166523</v>
      </c>
      <c r="AD34">
        <v>203341.460481013</v>
      </c>
      <c r="AE34">
        <v>210640.78767493501</v>
      </c>
      <c r="AF34">
        <v>217918.582326212</v>
      </c>
      <c r="AG34">
        <v>225223.01502702301</v>
      </c>
      <c r="AH34">
        <v>232617.33886357801</v>
      </c>
      <c r="AI34">
        <v>240187.98325134299</v>
      </c>
      <c r="AJ34">
        <v>247959.44062441899</v>
      </c>
      <c r="AK34">
        <v>255999.346723872</v>
      </c>
      <c r="AL34">
        <v>264325.00096335402</v>
      </c>
      <c r="AM34">
        <v>272929.77141909499</v>
      </c>
      <c r="AN34">
        <v>281807.26282664802</v>
      </c>
      <c r="AO34">
        <v>291010.95378835202</v>
      </c>
      <c r="AP34">
        <v>300569.34702881402</v>
      </c>
      <c r="AQ34">
        <v>310484.48906803603</v>
      </c>
      <c r="AR34">
        <v>320804.79900878598</v>
      </c>
      <c r="AS34">
        <v>331528.09777560597</v>
      </c>
      <c r="AT34">
        <v>342743.63585124002</v>
      </c>
      <c r="AU34">
        <v>354500.78707355098</v>
      </c>
      <c r="AV34">
        <v>366854.86232963001</v>
      </c>
      <c r="AW34">
        <v>379856.56825915002</v>
      </c>
      <c r="AX34">
        <v>393657.97225172899</v>
      </c>
    </row>
    <row r="35" spans="1:50" x14ac:dyDescent="0.25">
      <c r="A35" s="7"/>
      <c r="B35" s="11" t="s">
        <v>165</v>
      </c>
      <c r="C35" t="s">
        <v>91</v>
      </c>
      <c r="D35">
        <v>7105.6417398601898</v>
      </c>
      <c r="E35">
        <v>7364.1196187061596</v>
      </c>
      <c r="F35">
        <v>7631.99795544482</v>
      </c>
      <c r="G35">
        <v>7931.0863546124601</v>
      </c>
      <c r="H35">
        <v>8166.8525479384298</v>
      </c>
      <c r="I35">
        <v>8340.9309204428191</v>
      </c>
      <c r="J35">
        <v>8528.9193507147102</v>
      </c>
      <c r="K35">
        <v>8715.68603731037</v>
      </c>
      <c r="L35">
        <v>8903.8889934516192</v>
      </c>
      <c r="M35">
        <v>9084.6818665715291</v>
      </c>
      <c r="N35">
        <v>9217.4723897569293</v>
      </c>
      <c r="O35">
        <v>9372.5794770991106</v>
      </c>
      <c r="P35">
        <v>9639.1513633808408</v>
      </c>
      <c r="Q35">
        <v>9955.3725153368996</v>
      </c>
      <c r="R35">
        <v>10349.777834734699</v>
      </c>
      <c r="S35">
        <v>10863.856666855299</v>
      </c>
      <c r="T35">
        <v>11410.697396395601</v>
      </c>
      <c r="U35">
        <v>12036.8222095489</v>
      </c>
      <c r="V35">
        <v>12732.0657763334</v>
      </c>
      <c r="W35">
        <v>13506.15522884</v>
      </c>
      <c r="X35">
        <v>14320.7277829629</v>
      </c>
      <c r="Y35">
        <v>15145.9610389589</v>
      </c>
      <c r="Z35">
        <v>15959.1963108993</v>
      </c>
      <c r="AA35">
        <v>16758.5406252748</v>
      </c>
      <c r="AB35">
        <v>17538.201572919199</v>
      </c>
      <c r="AC35">
        <v>18296.942668736199</v>
      </c>
      <c r="AD35">
        <v>19037.465592381399</v>
      </c>
      <c r="AE35">
        <v>19770.462183476098</v>
      </c>
      <c r="AF35">
        <v>20498.460361078502</v>
      </c>
      <c r="AG35">
        <v>21225.921667826198</v>
      </c>
      <c r="AH35">
        <v>21957.7263166624</v>
      </c>
      <c r="AI35">
        <v>22699.8118876017</v>
      </c>
      <c r="AJ35">
        <v>23455.006202656601</v>
      </c>
      <c r="AK35">
        <v>24226.4481940716</v>
      </c>
      <c r="AL35">
        <v>25013.6571443414</v>
      </c>
      <c r="AM35">
        <v>25817.126629463801</v>
      </c>
      <c r="AN35">
        <v>26638.192851835898</v>
      </c>
      <c r="AO35">
        <v>27482.317141538198</v>
      </c>
      <c r="AP35">
        <v>28354.979981877201</v>
      </c>
      <c r="AQ35">
        <v>29259.273929474901</v>
      </c>
      <c r="AR35">
        <v>30201.157170530802</v>
      </c>
      <c r="AS35">
        <v>31185.525884961098</v>
      </c>
      <c r="AT35">
        <v>32220.945080420799</v>
      </c>
      <c r="AU35">
        <v>33315.393932185201</v>
      </c>
      <c r="AV35">
        <v>34476.242644908401</v>
      </c>
      <c r="AW35">
        <v>35708.463536948999</v>
      </c>
      <c r="AX35">
        <v>37020.142392130503</v>
      </c>
    </row>
    <row r="36" spans="1:50" x14ac:dyDescent="0.25">
      <c r="A36" s="7"/>
      <c r="B36" s="11" t="s">
        <v>166</v>
      </c>
      <c r="C36" t="s">
        <v>114</v>
      </c>
      <c r="D36">
        <v>56421.514030040198</v>
      </c>
      <c r="E36">
        <v>58473.927281605298</v>
      </c>
      <c r="F36">
        <v>60600.972935593403</v>
      </c>
      <c r="G36">
        <v>62911.947659136</v>
      </c>
      <c r="H36">
        <v>63159.717087493002</v>
      </c>
      <c r="I36">
        <v>65654.163631883202</v>
      </c>
      <c r="J36">
        <v>67143.098786244998</v>
      </c>
      <c r="K36">
        <v>65618.799133992303</v>
      </c>
      <c r="L36">
        <v>69023.753670426595</v>
      </c>
      <c r="M36">
        <v>69141.627724418897</v>
      </c>
      <c r="N36">
        <v>67628.632401880197</v>
      </c>
      <c r="O36">
        <v>67610.157895091907</v>
      </c>
      <c r="P36">
        <v>72455.356955016105</v>
      </c>
      <c r="Q36">
        <v>77504.253167569404</v>
      </c>
      <c r="R36">
        <v>82860.282484246301</v>
      </c>
      <c r="S36">
        <v>88528.026095572495</v>
      </c>
      <c r="T36">
        <v>92229.457965245703</v>
      </c>
      <c r="U36">
        <v>95635.400066584407</v>
      </c>
      <c r="V36">
        <v>99359.544247754806</v>
      </c>
      <c r="W36">
        <v>104120.48517777699</v>
      </c>
      <c r="X36">
        <v>110264.898336244</v>
      </c>
      <c r="Y36">
        <v>115978.310878572</v>
      </c>
      <c r="Z36">
        <v>121410.692456121</v>
      </c>
      <c r="AA36">
        <v>127051.653699217</v>
      </c>
      <c r="AB36">
        <v>132748.223230537</v>
      </c>
      <c r="AC36">
        <v>138302.797361462</v>
      </c>
      <c r="AD36">
        <v>143617.56890965899</v>
      </c>
      <c r="AE36">
        <v>148728.07757252001</v>
      </c>
      <c r="AF36">
        <v>153502.94972893101</v>
      </c>
      <c r="AG36">
        <v>157984.56325895601</v>
      </c>
      <c r="AH36">
        <v>162255.177881396</v>
      </c>
      <c r="AI36">
        <v>166494.93299295401</v>
      </c>
      <c r="AJ36">
        <v>170668.07902708399</v>
      </c>
      <c r="AK36">
        <v>174929.40891010399</v>
      </c>
      <c r="AL36">
        <v>179524.557173526</v>
      </c>
      <c r="AM36">
        <v>184427.45452661399</v>
      </c>
      <c r="AN36">
        <v>189614.34284372599</v>
      </c>
      <c r="AO36">
        <v>195181.65516218299</v>
      </c>
      <c r="AP36">
        <v>201061.45806996801</v>
      </c>
      <c r="AQ36">
        <v>207280.25865395099</v>
      </c>
      <c r="AR36">
        <v>213942.67995504601</v>
      </c>
      <c r="AS36">
        <v>220874.06068282499</v>
      </c>
      <c r="AT36">
        <v>228164.20186493901</v>
      </c>
      <c r="AU36">
        <v>235824.65936107101</v>
      </c>
      <c r="AV36">
        <v>243802.30849011699</v>
      </c>
      <c r="AW36">
        <v>252150.36523232699</v>
      </c>
      <c r="AX36">
        <v>261372.087977285</v>
      </c>
    </row>
    <row r="37" spans="1:50" x14ac:dyDescent="0.25">
      <c r="A37" s="7"/>
      <c r="B37" s="11" t="s">
        <v>167</v>
      </c>
      <c r="C37" t="s">
        <v>115</v>
      </c>
      <c r="D37">
        <v>107619.00345285299</v>
      </c>
      <c r="E37">
        <v>111533.798590915</v>
      </c>
      <c r="F37">
        <v>115590.921819572</v>
      </c>
      <c r="G37">
        <v>121469.550318354</v>
      </c>
      <c r="H37">
        <v>129200.402410129</v>
      </c>
      <c r="I37">
        <v>133651.43889777499</v>
      </c>
      <c r="J37">
        <v>140421.16349715399</v>
      </c>
      <c r="K37">
        <v>144166.66965616099</v>
      </c>
      <c r="L37">
        <v>149979.41320414</v>
      </c>
      <c r="M37">
        <v>156543.249072009</v>
      </c>
      <c r="N37">
        <v>162254.50860768699</v>
      </c>
      <c r="O37">
        <v>167419.17644342899</v>
      </c>
      <c r="P37">
        <v>172300.89064980901</v>
      </c>
      <c r="Q37">
        <v>177853.886321456</v>
      </c>
      <c r="R37">
        <v>184541.32914936199</v>
      </c>
      <c r="S37">
        <v>192387.820648828</v>
      </c>
      <c r="T37">
        <v>200389.345589965</v>
      </c>
      <c r="U37">
        <v>209518.811929619</v>
      </c>
      <c r="V37">
        <v>219779.169675098</v>
      </c>
      <c r="W37">
        <v>231482.95684246701</v>
      </c>
      <c r="X37">
        <v>243839.95367455701</v>
      </c>
      <c r="Y37">
        <v>256254.194626593</v>
      </c>
      <c r="Z37">
        <v>268462.00674214697</v>
      </c>
      <c r="AA37">
        <v>280488.646668431</v>
      </c>
      <c r="AB37">
        <v>292273.790091976</v>
      </c>
      <c r="AC37">
        <v>303751.35130232997</v>
      </c>
      <c r="AD37">
        <v>314949.43440408702</v>
      </c>
      <c r="AE37">
        <v>326044.82266721898</v>
      </c>
      <c r="AF37">
        <v>337081.52744670899</v>
      </c>
      <c r="AG37">
        <v>348156.29140241601</v>
      </c>
      <c r="AH37">
        <v>359382.81578507001</v>
      </c>
      <c r="AI37">
        <v>370884.35437143198</v>
      </c>
      <c r="AJ37">
        <v>382737.84542882402</v>
      </c>
      <c r="AK37">
        <v>395021.11512734398</v>
      </c>
      <c r="AL37">
        <v>407703.32583779102</v>
      </c>
      <c r="AM37">
        <v>420778.31339793501</v>
      </c>
      <c r="AN37">
        <v>434235.91758400202</v>
      </c>
      <c r="AO37">
        <v>448144.15432862699</v>
      </c>
      <c r="AP37">
        <v>462564.86175111402</v>
      </c>
      <c r="AQ37">
        <v>477496.94962190097</v>
      </c>
      <c r="AR37">
        <v>492993.30851413897</v>
      </c>
      <c r="AS37">
        <v>509104.10732468002</v>
      </c>
      <c r="AT37">
        <v>525952.65525959001</v>
      </c>
      <c r="AU37">
        <v>543641.94454550196</v>
      </c>
      <c r="AV37">
        <v>562282.48597399797</v>
      </c>
      <c r="AW37">
        <v>581950.33881178696</v>
      </c>
      <c r="AX37">
        <v>602757.87802136794</v>
      </c>
    </row>
    <row r="38" spans="1:50" x14ac:dyDescent="0.25">
      <c r="A38" s="7"/>
      <c r="B38" s="11" t="s">
        <v>187</v>
      </c>
      <c r="C38" t="s">
        <v>150</v>
      </c>
      <c r="D38">
        <v>8435.1564679157891</v>
      </c>
      <c r="E38">
        <v>8741.9973461055797</v>
      </c>
      <c r="F38">
        <v>9060.0025569999998</v>
      </c>
      <c r="G38">
        <v>9483.3900393000004</v>
      </c>
      <c r="H38">
        <v>9542.9523305843995</v>
      </c>
      <c r="I38">
        <v>9155.5840254461</v>
      </c>
      <c r="J38">
        <v>9631.1051441463096</v>
      </c>
      <c r="K38">
        <v>9921.1665550602902</v>
      </c>
      <c r="L38">
        <v>10096.7127497114</v>
      </c>
      <c r="M38">
        <v>10332.5907923657</v>
      </c>
      <c r="N38">
        <v>10605.7871869842</v>
      </c>
      <c r="O38">
        <v>10475.8806885169</v>
      </c>
      <c r="P38">
        <v>10912.488269191101</v>
      </c>
      <c r="Q38">
        <v>11427.677323633199</v>
      </c>
      <c r="R38">
        <v>12011.547515652501</v>
      </c>
      <c r="S38">
        <v>12575.2860768479</v>
      </c>
      <c r="T38">
        <v>13021.2746856129</v>
      </c>
      <c r="U38">
        <v>13360.5874687876</v>
      </c>
      <c r="V38">
        <v>13678.4295657317</v>
      </c>
      <c r="W38">
        <v>14005.455514362</v>
      </c>
      <c r="X38">
        <v>14411.7925257932</v>
      </c>
      <c r="Y38">
        <v>14830.775061286</v>
      </c>
      <c r="Z38">
        <v>15189.9015756552</v>
      </c>
      <c r="AA38">
        <v>15583.1851264048</v>
      </c>
      <c r="AB38">
        <v>16006.262987312</v>
      </c>
      <c r="AC38">
        <v>16449.2282349208</v>
      </c>
      <c r="AD38">
        <v>16915.7291776397</v>
      </c>
      <c r="AE38">
        <v>17411.5062142719</v>
      </c>
      <c r="AF38">
        <v>17928.7918535391</v>
      </c>
      <c r="AG38">
        <v>18465.345797602102</v>
      </c>
      <c r="AH38">
        <v>19020.764840380099</v>
      </c>
      <c r="AI38">
        <v>19597.2716875193</v>
      </c>
      <c r="AJ38">
        <v>20193.659538837801</v>
      </c>
      <c r="AK38">
        <v>20814.071657440101</v>
      </c>
      <c r="AL38">
        <v>21461.808322038301</v>
      </c>
      <c r="AM38">
        <v>22137.577818565002</v>
      </c>
      <c r="AN38">
        <v>22841.734874698901</v>
      </c>
      <c r="AO38">
        <v>23586.043076217298</v>
      </c>
      <c r="AP38">
        <v>24363.823642523501</v>
      </c>
      <c r="AQ38">
        <v>25172.826334056899</v>
      </c>
      <c r="AR38">
        <v>26013.641993918402</v>
      </c>
      <c r="AS38">
        <v>26881.187958208498</v>
      </c>
      <c r="AT38">
        <v>27791.853938987399</v>
      </c>
      <c r="AU38">
        <v>28730.441279465002</v>
      </c>
      <c r="AV38">
        <v>29696.348985787699</v>
      </c>
      <c r="AW38">
        <v>30690.003243749201</v>
      </c>
      <c r="AX38">
        <v>31721.9799830273</v>
      </c>
    </row>
    <row r="39" spans="1:50" x14ac:dyDescent="0.25">
      <c r="A39" s="7"/>
      <c r="B39" s="11" t="s">
        <v>186</v>
      </c>
      <c r="C39" t="s">
        <v>151</v>
      </c>
      <c r="D39">
        <v>14588.351732425201</v>
      </c>
      <c r="E39">
        <v>15119.0238869898</v>
      </c>
      <c r="F39">
        <v>15669.0023538449</v>
      </c>
      <c r="G39">
        <v>16572.958931574802</v>
      </c>
      <c r="H39">
        <v>17117.9781046846</v>
      </c>
      <c r="I39">
        <v>16596.865695934099</v>
      </c>
      <c r="J39">
        <v>17275.0254290915</v>
      </c>
      <c r="K39">
        <v>17805.7420138261</v>
      </c>
      <c r="L39">
        <v>18187.779227458399</v>
      </c>
      <c r="M39">
        <v>18509.459962289398</v>
      </c>
      <c r="N39">
        <v>18986.477899342699</v>
      </c>
      <c r="O39">
        <v>19421.776958225899</v>
      </c>
      <c r="P39">
        <v>20217.834297423698</v>
      </c>
      <c r="Q39">
        <v>21126.553084034898</v>
      </c>
      <c r="R39">
        <v>22210.396081880899</v>
      </c>
      <c r="S39">
        <v>23477.3418821222</v>
      </c>
      <c r="T39">
        <v>24721.5073042535</v>
      </c>
      <c r="U39">
        <v>25967.4441061453</v>
      </c>
      <c r="V39">
        <v>27373.516961146699</v>
      </c>
      <c r="W39">
        <v>28950.7533377197</v>
      </c>
      <c r="X39">
        <v>30554.380772235101</v>
      </c>
      <c r="Y39">
        <v>32208.2504334267</v>
      </c>
      <c r="Z39">
        <v>33781.522486599701</v>
      </c>
      <c r="AA39">
        <v>35424.8269787889</v>
      </c>
      <c r="AB39">
        <v>37072.566071936802</v>
      </c>
      <c r="AC39">
        <v>38710.6581905895</v>
      </c>
      <c r="AD39">
        <v>40335.391781041297</v>
      </c>
      <c r="AE39">
        <v>41966.447200026698</v>
      </c>
      <c r="AF39">
        <v>43582.604748416699</v>
      </c>
      <c r="AG39">
        <v>45190.1894013251</v>
      </c>
      <c r="AH39">
        <v>46793.966518181398</v>
      </c>
      <c r="AI39">
        <v>48410.365168545803</v>
      </c>
      <c r="AJ39">
        <v>50027.239851648301</v>
      </c>
      <c r="AK39">
        <v>51664.942143251603</v>
      </c>
      <c r="AL39">
        <v>53343.846880696998</v>
      </c>
      <c r="AM39">
        <v>55063.671461569298</v>
      </c>
      <c r="AN39">
        <v>56830.941043145998</v>
      </c>
      <c r="AO39">
        <v>58658.179094847197</v>
      </c>
      <c r="AP39">
        <v>60557.585114089503</v>
      </c>
      <c r="AQ39">
        <v>62538.2822894825</v>
      </c>
      <c r="AR39">
        <v>64621.398866031202</v>
      </c>
      <c r="AS39">
        <v>66798.959875309403</v>
      </c>
      <c r="AT39">
        <v>69104.872255345603</v>
      </c>
      <c r="AU39">
        <v>71531.599932062003</v>
      </c>
      <c r="AV39">
        <v>74091.662703369599</v>
      </c>
      <c r="AW39">
        <v>76797.884498251398</v>
      </c>
      <c r="AX39">
        <v>79706.884788454801</v>
      </c>
    </row>
    <row r="40" spans="1:50" x14ac:dyDescent="0.25">
      <c r="A40" s="7"/>
      <c r="B40" s="11" t="s">
        <v>170</v>
      </c>
      <c r="C40" t="s">
        <v>95</v>
      </c>
      <c r="D40">
        <v>334613.16054844699</v>
      </c>
      <c r="E40">
        <v>346785.19273624098</v>
      </c>
      <c r="F40">
        <v>359399.69829999999</v>
      </c>
      <c r="G40">
        <v>373342.95199999999</v>
      </c>
      <c r="H40">
        <v>391383.82169999997</v>
      </c>
      <c r="I40">
        <v>405829.14529999997</v>
      </c>
      <c r="J40">
        <v>423704.09570000001</v>
      </c>
      <c r="K40">
        <v>441109.22730000003</v>
      </c>
      <c r="L40">
        <v>458909.04440000001</v>
      </c>
      <c r="M40">
        <v>474814.62800000003</v>
      </c>
      <c r="N40">
        <v>491126.08319999999</v>
      </c>
      <c r="O40">
        <v>505579.12199999997</v>
      </c>
      <c r="P40">
        <v>516511.70699999999</v>
      </c>
      <c r="Q40">
        <v>530196.82319999998</v>
      </c>
      <c r="R40">
        <v>546916.00690000004</v>
      </c>
      <c r="S40">
        <v>562542.95270000002</v>
      </c>
      <c r="T40">
        <v>582397.03799999994</v>
      </c>
      <c r="U40">
        <v>605492.83880000003</v>
      </c>
      <c r="V40">
        <v>632621.79180000001</v>
      </c>
      <c r="W40">
        <v>667154.55779999995</v>
      </c>
      <c r="X40">
        <v>701497.34199999995</v>
      </c>
      <c r="Y40">
        <v>734503.1827</v>
      </c>
      <c r="Z40">
        <v>766927.86199999996</v>
      </c>
      <c r="AA40">
        <v>799409.24269999994</v>
      </c>
      <c r="AB40">
        <v>831582.14809999999</v>
      </c>
      <c r="AC40">
        <v>862841.4682</v>
      </c>
      <c r="AD40">
        <v>893348.93909999996</v>
      </c>
      <c r="AE40">
        <v>923549.09710000001</v>
      </c>
      <c r="AF40">
        <v>953509.61499999999</v>
      </c>
      <c r="AG40">
        <v>983710.92180000001</v>
      </c>
      <c r="AH40">
        <v>1014687.02</v>
      </c>
      <c r="AI40">
        <v>1046933.289</v>
      </c>
      <c r="AJ40">
        <v>1080731.5060000001</v>
      </c>
      <c r="AK40">
        <v>1116385.4879999999</v>
      </c>
      <c r="AL40">
        <v>1153180.8540000001</v>
      </c>
      <c r="AM40">
        <v>1191114.861</v>
      </c>
      <c r="AN40">
        <v>1229987.6410000001</v>
      </c>
      <c r="AO40">
        <v>1270319.3870000001</v>
      </c>
      <c r="AP40">
        <v>1311999.3870000001</v>
      </c>
      <c r="AQ40">
        <v>1354632.436</v>
      </c>
      <c r="AR40">
        <v>1398407.4850000001</v>
      </c>
      <c r="AS40">
        <v>1443481.5589999999</v>
      </c>
      <c r="AT40">
        <v>1490411.0859999999</v>
      </c>
      <c r="AU40">
        <v>1539595.74</v>
      </c>
      <c r="AV40">
        <v>1591425.0830000001</v>
      </c>
      <c r="AW40">
        <v>1646059.605</v>
      </c>
      <c r="AX40">
        <v>1703651.71</v>
      </c>
    </row>
    <row r="41" spans="1:50" x14ac:dyDescent="0.25">
      <c r="A41" s="7"/>
      <c r="B41" s="11" t="s">
        <v>171</v>
      </c>
      <c r="C41" t="s">
        <v>196</v>
      </c>
      <c r="D41">
        <v>0</v>
      </c>
      <c r="E41">
        <v>0</v>
      </c>
      <c r="F41">
        <v>0</v>
      </c>
      <c r="G41">
        <v>1008.225823</v>
      </c>
      <c r="H41">
        <v>1359.594699</v>
      </c>
      <c r="I41">
        <v>1401.7968619999999</v>
      </c>
      <c r="J41">
        <v>1121.934377</v>
      </c>
      <c r="K41">
        <v>1091.6917040000001</v>
      </c>
      <c r="L41">
        <v>879.87513850000005</v>
      </c>
      <c r="M41">
        <v>1248.85832</v>
      </c>
      <c r="N41">
        <v>1763.679744</v>
      </c>
      <c r="O41">
        <v>2492.4494</v>
      </c>
      <c r="P41">
        <v>1899.501276</v>
      </c>
      <c r="Q41">
        <v>1917.239311</v>
      </c>
      <c r="R41">
        <v>1429.922779</v>
      </c>
      <c r="S41">
        <v>2034.245261</v>
      </c>
      <c r="T41">
        <v>1969.9499619999999</v>
      </c>
      <c r="U41">
        <v>3825.6227779999999</v>
      </c>
      <c r="V41">
        <v>3043.0250559999999</v>
      </c>
      <c r="W41">
        <v>3578.4623919999999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:50" x14ac:dyDescent="0.25">
      <c r="A42" s="7"/>
      <c r="B42" s="11" t="s">
        <v>172</v>
      </c>
      <c r="C42" t="s">
        <v>96</v>
      </c>
      <c r="D42">
        <v>0</v>
      </c>
      <c r="E42">
        <v>0</v>
      </c>
      <c r="F42">
        <v>0</v>
      </c>
      <c r="G42">
        <v>0</v>
      </c>
      <c r="H42">
        <v>-138.8001673</v>
      </c>
      <c r="I42">
        <v>-144.29079229999999</v>
      </c>
      <c r="J42">
        <v>-125.097326</v>
      </c>
      <c r="K42">
        <v>-68.381878850000007</v>
      </c>
      <c r="L42">
        <v>0.96319372319999996</v>
      </c>
      <c r="M42">
        <v>215.53373640000001</v>
      </c>
      <c r="N42">
        <v>240.96629630000001</v>
      </c>
      <c r="O42">
        <v>-1900.1585889999999</v>
      </c>
      <c r="P42">
        <v>-1802.162249</v>
      </c>
      <c r="Q42">
        <v>-2499.3723749999999</v>
      </c>
      <c r="R42">
        <v>-3309.276398</v>
      </c>
      <c r="S42">
        <v>-2961.0527339999999</v>
      </c>
      <c r="T42">
        <v>-5731.7004619999998</v>
      </c>
      <c r="U42">
        <v>-2738.7940170000002</v>
      </c>
      <c r="V42">
        <v>-3292.9268870000001</v>
      </c>
      <c r="W42">
        <v>-3088.3198109999998</v>
      </c>
      <c r="X42">
        <v>-2816.2980470000002</v>
      </c>
      <c r="Y42">
        <v>-2538.6899400000002</v>
      </c>
      <c r="Z42">
        <v>-2276.5134859999998</v>
      </c>
      <c r="AA42">
        <v>-1982.431646</v>
      </c>
      <c r="AB42">
        <v>-1639.3682510000001</v>
      </c>
      <c r="AC42">
        <v>-1240.7153780000001</v>
      </c>
      <c r="AD42">
        <v>-787.53907549999997</v>
      </c>
      <c r="AE42">
        <v>-282.76894199999998</v>
      </c>
      <c r="AF42">
        <v>267.9284222</v>
      </c>
      <c r="AG42">
        <v>857.31162810000001</v>
      </c>
      <c r="AH42">
        <v>1478.0085429999999</v>
      </c>
      <c r="AI42">
        <v>2122.776766</v>
      </c>
      <c r="AJ42">
        <v>2783.3610480000002</v>
      </c>
      <c r="AK42">
        <v>3451.8271519999998</v>
      </c>
      <c r="AL42">
        <v>4119.0903310000003</v>
      </c>
      <c r="AM42">
        <v>4777.5887460000004</v>
      </c>
      <c r="AN42">
        <v>5418.2148669999997</v>
      </c>
      <c r="AO42">
        <v>6036.0516369999996</v>
      </c>
      <c r="AP42">
        <v>6622.5770730000004</v>
      </c>
      <c r="AQ42">
        <v>7170.4029430000001</v>
      </c>
      <c r="AR42">
        <v>7677.1776470000004</v>
      </c>
      <c r="AS42">
        <v>8139.4866830000001</v>
      </c>
      <c r="AT42">
        <v>8553.5803109999997</v>
      </c>
      <c r="AU42">
        <v>8927.7602979999901</v>
      </c>
      <c r="AV42">
        <v>9263.6377709999997</v>
      </c>
      <c r="AW42">
        <v>9564.2445100000004</v>
      </c>
      <c r="AX42">
        <v>9838.5430660000002</v>
      </c>
    </row>
    <row r="43" spans="1:50" x14ac:dyDescent="0.25">
      <c r="A43" s="7"/>
      <c r="B43" s="12" t="s">
        <v>175</v>
      </c>
      <c r="C43" t="s">
        <v>58</v>
      </c>
      <c r="F43">
        <v>906069.61219999997</v>
      </c>
      <c r="G43">
        <v>951689.16200000001</v>
      </c>
      <c r="H43">
        <v>989119.52390000003</v>
      </c>
      <c r="I43">
        <v>993892.26989999996</v>
      </c>
      <c r="J43">
        <v>1010862.635</v>
      </c>
      <c r="K43">
        <v>1043685.352</v>
      </c>
      <c r="L43">
        <v>1071672.966</v>
      </c>
      <c r="M43">
        <v>1094195.4350000001</v>
      </c>
      <c r="N43">
        <v>1116419.466</v>
      </c>
      <c r="O43">
        <v>1139133.0930000001</v>
      </c>
      <c r="P43">
        <v>1174107.402</v>
      </c>
      <c r="Q43">
        <v>1222301.8370000001</v>
      </c>
      <c r="R43">
        <v>1278850.7250000001</v>
      </c>
      <c r="S43">
        <v>1345188.517</v>
      </c>
      <c r="T43">
        <v>1422345.439</v>
      </c>
      <c r="U43">
        <v>1502316.0220000001</v>
      </c>
      <c r="V43">
        <v>1583820.7949999999</v>
      </c>
      <c r="W43">
        <v>1676978.2520000001</v>
      </c>
      <c r="X43">
        <v>1770034.419</v>
      </c>
      <c r="Y43">
        <v>1864630.128</v>
      </c>
      <c r="Z43">
        <v>1955478.338</v>
      </c>
      <c r="AA43">
        <v>2047622.6880000001</v>
      </c>
      <c r="AB43">
        <v>2141445.574</v>
      </c>
      <c r="AC43">
        <v>2235252.6979999999</v>
      </c>
      <c r="AD43">
        <v>2328655.5690000001</v>
      </c>
      <c r="AE43">
        <v>2422160.5750000002</v>
      </c>
      <c r="AF43">
        <v>2514981.6170000001</v>
      </c>
      <c r="AG43">
        <v>2606874.156</v>
      </c>
      <c r="AH43">
        <v>2698091.6069999998</v>
      </c>
      <c r="AI43">
        <v>2789718.1159999999</v>
      </c>
      <c r="AJ43">
        <v>2880926.0750000002</v>
      </c>
      <c r="AK43">
        <v>2972259.75</v>
      </c>
      <c r="AL43">
        <v>3065460.9989999998</v>
      </c>
      <c r="AM43">
        <v>3160820.3569999998</v>
      </c>
      <c r="AN43">
        <v>3258631.6469999999</v>
      </c>
      <c r="AO43">
        <v>3360228.3569999998</v>
      </c>
      <c r="AP43">
        <v>3465481.5920000002</v>
      </c>
      <c r="AQ43">
        <v>3575346.09</v>
      </c>
      <c r="AR43">
        <v>3691348.8259999999</v>
      </c>
      <c r="AS43">
        <v>3813114.9109999998</v>
      </c>
      <c r="AT43">
        <v>3941890.3760000002</v>
      </c>
      <c r="AU43">
        <v>4078499.0049999999</v>
      </c>
      <c r="AV43">
        <v>4222811.37</v>
      </c>
      <c r="AW43">
        <v>4375534.2170000002</v>
      </c>
      <c r="AX43">
        <v>4540911.5460000001</v>
      </c>
    </row>
    <row r="44" spans="1:50" x14ac:dyDescent="0.25">
      <c r="A44" s="7"/>
      <c r="B44" s="12" t="s">
        <v>176</v>
      </c>
      <c r="C44" t="s">
        <v>59</v>
      </c>
      <c r="D44">
        <v>6736.0217489371698</v>
      </c>
      <c r="E44">
        <v>6981.0541720832098</v>
      </c>
      <c r="F44">
        <v>7235</v>
      </c>
      <c r="G44">
        <v>7498.2148420000003</v>
      </c>
      <c r="H44">
        <v>7886.6106669999999</v>
      </c>
      <c r="I44">
        <v>7970.6458240000002</v>
      </c>
      <c r="J44">
        <v>7558.5397759999996</v>
      </c>
      <c r="K44">
        <v>7685.0482259999999</v>
      </c>
      <c r="L44">
        <v>8070.9435519999997</v>
      </c>
      <c r="M44">
        <v>8323.4740789999996</v>
      </c>
      <c r="N44">
        <v>8563.1582909999997</v>
      </c>
      <c r="O44">
        <v>8910.3799139999901</v>
      </c>
      <c r="P44">
        <v>9292.5515500000001</v>
      </c>
      <c r="Q44">
        <v>9896.5611289999997</v>
      </c>
      <c r="R44">
        <v>10500.030290000001</v>
      </c>
      <c r="S44">
        <v>11072.62623</v>
      </c>
      <c r="T44">
        <v>11726.91084</v>
      </c>
      <c r="U44">
        <v>12334.01554</v>
      </c>
      <c r="V44">
        <v>12713.933849999999</v>
      </c>
      <c r="W44">
        <v>13038.01741</v>
      </c>
      <c r="X44">
        <v>13448.8935</v>
      </c>
      <c r="Y44">
        <v>13932.36119</v>
      </c>
      <c r="Z44">
        <v>14494.6626</v>
      </c>
      <c r="AA44">
        <v>15068.50153</v>
      </c>
      <c r="AB44">
        <v>15738.12818</v>
      </c>
      <c r="AC44">
        <v>16480.33509</v>
      </c>
      <c r="AD44">
        <v>17258.328399999999</v>
      </c>
      <c r="AE44">
        <v>18041.891759999999</v>
      </c>
      <c r="AF44">
        <v>18810.316869999999</v>
      </c>
      <c r="AG44">
        <v>19538.63164</v>
      </c>
      <c r="AH44">
        <v>20221.561310000001</v>
      </c>
      <c r="AI44">
        <v>20864.831190000001</v>
      </c>
      <c r="AJ44">
        <v>21491.108810000002</v>
      </c>
      <c r="AK44">
        <v>22100.792819999999</v>
      </c>
      <c r="AL44">
        <v>22718.24871</v>
      </c>
      <c r="AM44">
        <v>23378.644370000002</v>
      </c>
      <c r="AN44">
        <v>24093.737860000001</v>
      </c>
      <c r="AO44">
        <v>24866.963159999999</v>
      </c>
      <c r="AP44">
        <v>25694.240709999998</v>
      </c>
      <c r="AQ44">
        <v>26580.280569999999</v>
      </c>
      <c r="AR44">
        <v>27526.317220000001</v>
      </c>
      <c r="AS44">
        <v>28540.863789999999</v>
      </c>
      <c r="AT44">
        <v>29610.120070000001</v>
      </c>
      <c r="AU44">
        <v>30744.916710000001</v>
      </c>
      <c r="AV44">
        <v>31938.39399</v>
      </c>
      <c r="AW44">
        <v>33190.207770000001</v>
      </c>
      <c r="AX44">
        <v>34508.700770000003</v>
      </c>
    </row>
    <row r="45" spans="1:50" x14ac:dyDescent="0.25">
      <c r="A45" s="7"/>
      <c r="B45" s="12" t="s">
        <v>177</v>
      </c>
      <c r="C45" t="s">
        <v>60</v>
      </c>
      <c r="D45">
        <v>130354.82254187101</v>
      </c>
      <c r="E45">
        <v>135096.665609888</v>
      </c>
      <c r="F45">
        <v>140010.98420000001</v>
      </c>
      <c r="G45">
        <v>152245.9307</v>
      </c>
      <c r="H45">
        <v>164478.99369999999</v>
      </c>
      <c r="I45">
        <v>172194.9902</v>
      </c>
      <c r="J45">
        <v>179456.1177</v>
      </c>
      <c r="K45">
        <v>189446.92240000001</v>
      </c>
      <c r="L45">
        <v>200616.3028</v>
      </c>
      <c r="M45">
        <v>210979.30540000001</v>
      </c>
      <c r="N45">
        <v>214522.26379999999</v>
      </c>
      <c r="O45">
        <v>218336.51430000001</v>
      </c>
      <c r="P45">
        <v>223030.9258</v>
      </c>
      <c r="Q45">
        <v>230794.0785</v>
      </c>
      <c r="R45">
        <v>240151.6226</v>
      </c>
      <c r="S45">
        <v>252695.36499999999</v>
      </c>
      <c r="T45">
        <v>267768.80690000003</v>
      </c>
      <c r="U45">
        <v>283657.47690000001</v>
      </c>
      <c r="V45">
        <v>299558.60320000001</v>
      </c>
      <c r="W45">
        <v>316927.04570000002</v>
      </c>
      <c r="X45">
        <v>334733.19380000001</v>
      </c>
      <c r="Y45">
        <v>352748.9412</v>
      </c>
      <c r="Z45">
        <v>370565.03989999997</v>
      </c>
      <c r="AA45">
        <v>388323.36229999998</v>
      </c>
      <c r="AB45">
        <v>406342.96519999998</v>
      </c>
      <c r="AC45">
        <v>424466.99609999999</v>
      </c>
      <c r="AD45">
        <v>442597.73759999999</v>
      </c>
      <c r="AE45">
        <v>460753.34769999998</v>
      </c>
      <c r="AF45">
        <v>478798.54479999997</v>
      </c>
      <c r="AG45">
        <v>496667.02269999997</v>
      </c>
      <c r="AH45">
        <v>514382.90730000002</v>
      </c>
      <c r="AI45">
        <v>532074.38089999999</v>
      </c>
      <c r="AJ45">
        <v>549781.47309999994</v>
      </c>
      <c r="AK45">
        <v>567574.69880000001</v>
      </c>
      <c r="AL45">
        <v>585594.1581</v>
      </c>
      <c r="AM45">
        <v>604057.82220000005</v>
      </c>
      <c r="AN45">
        <v>623081.36250000005</v>
      </c>
      <c r="AO45">
        <v>642884.99179999996</v>
      </c>
      <c r="AP45">
        <v>663513.87910000002</v>
      </c>
      <c r="AQ45">
        <v>685056.59939999995</v>
      </c>
      <c r="AR45">
        <v>707712.79520000005</v>
      </c>
      <c r="AS45">
        <v>731563.07429999998</v>
      </c>
      <c r="AT45">
        <v>756768.98049999995</v>
      </c>
      <c r="AU45">
        <v>783494.63749999995</v>
      </c>
      <c r="AV45">
        <v>811783.45070000004</v>
      </c>
      <c r="AW45">
        <v>841706.29130000004</v>
      </c>
      <c r="AX45">
        <v>873636.70389999996</v>
      </c>
    </row>
    <row r="46" spans="1:50" x14ac:dyDescent="0.25">
      <c r="A46" s="7"/>
      <c r="B46" s="12"/>
      <c r="C46" t="s">
        <v>61</v>
      </c>
      <c r="D46">
        <v>16317.279498531099</v>
      </c>
      <c r="E46">
        <v>16910.843872830701</v>
      </c>
      <c r="F46">
        <v>17525.998029999999</v>
      </c>
      <c r="G46">
        <v>18253.510460000001</v>
      </c>
      <c r="H46">
        <v>19034.272580000001</v>
      </c>
      <c r="I46">
        <v>19257.381549999998</v>
      </c>
      <c r="J46">
        <v>19416.763510000001</v>
      </c>
      <c r="K46">
        <v>19852.14863</v>
      </c>
      <c r="L46">
        <v>20380.677240000001</v>
      </c>
      <c r="M46">
        <v>20798.39271</v>
      </c>
      <c r="N46">
        <v>21240.17124</v>
      </c>
      <c r="O46">
        <v>21706.772639999999</v>
      </c>
      <c r="P46">
        <v>22269.87746</v>
      </c>
      <c r="Q46">
        <v>23133.682550000001</v>
      </c>
      <c r="R46">
        <v>24211.92354</v>
      </c>
      <c r="S46">
        <v>25432.216270000001</v>
      </c>
      <c r="T46">
        <v>26908.60757</v>
      </c>
      <c r="U46">
        <v>28463.123479999998</v>
      </c>
      <c r="V46">
        <v>30022.079689999999</v>
      </c>
      <c r="W46">
        <v>31725.809939999999</v>
      </c>
      <c r="X46">
        <v>33470.722410000002</v>
      </c>
      <c r="Y46">
        <v>35235.087529999997</v>
      </c>
      <c r="Z46">
        <v>36980.945500000002</v>
      </c>
      <c r="AA46">
        <v>38721.34289</v>
      </c>
      <c r="AB46">
        <v>40487.788710000001</v>
      </c>
      <c r="AC46">
        <v>42264.766259999997</v>
      </c>
      <c r="AD46">
        <v>44042.469830000002</v>
      </c>
      <c r="AE46">
        <v>45822.429199999999</v>
      </c>
      <c r="AF46">
        <v>47591.203150000001</v>
      </c>
      <c r="AG46">
        <v>49342.266130000004</v>
      </c>
      <c r="AH46">
        <v>51077.964630000002</v>
      </c>
      <c r="AI46">
        <v>52811.000910000002</v>
      </c>
      <c r="AJ46">
        <v>54545.695339999998</v>
      </c>
      <c r="AK46">
        <v>56288.664720000001</v>
      </c>
      <c r="AL46">
        <v>58053.778079999996</v>
      </c>
      <c r="AM46">
        <v>59862.542759999997</v>
      </c>
      <c r="AN46">
        <v>61726.422330000001</v>
      </c>
      <c r="AO46">
        <v>63666.825040000003</v>
      </c>
      <c r="AP46">
        <v>65688.549119999996</v>
      </c>
      <c r="AQ46">
        <v>67800.411770000006</v>
      </c>
      <c r="AR46">
        <v>70022.184179999997</v>
      </c>
      <c r="AS46">
        <v>72361.863849999994</v>
      </c>
      <c r="AT46">
        <v>74835.445170000006</v>
      </c>
      <c r="AU46">
        <v>77459.099319999994</v>
      </c>
      <c r="AV46">
        <v>80237.155039999998</v>
      </c>
      <c r="AW46">
        <v>83176.644639999999</v>
      </c>
      <c r="AX46">
        <v>86314.4856</v>
      </c>
    </row>
    <row r="47" spans="1:50" x14ac:dyDescent="0.25">
      <c r="A47" s="7"/>
      <c r="B47" s="12" t="s">
        <v>178</v>
      </c>
      <c r="C47" t="s">
        <v>152</v>
      </c>
      <c r="D47">
        <v>13404.850866274901</v>
      </c>
      <c r="E47">
        <v>13892.4714845119</v>
      </c>
      <c r="F47">
        <v>14397.8299999998</v>
      </c>
      <c r="G47">
        <v>14921.5716541151</v>
      </c>
      <c r="H47">
        <v>15464.3651598119</v>
      </c>
      <c r="I47">
        <v>16026.903555434101</v>
      </c>
      <c r="J47">
        <v>16609.905089586799</v>
      </c>
      <c r="K47">
        <v>17214.114138194702</v>
      </c>
      <c r="L47">
        <v>17840.302154921301</v>
      </c>
      <c r="M47">
        <v>18489.2686561603</v>
      </c>
      <c r="N47">
        <v>19161.842241857601</v>
      </c>
      <c r="O47">
        <v>19858.8816534666</v>
      </c>
      <c r="P47">
        <v>20581.2768703892</v>
      </c>
      <c r="Q47">
        <v>21329.950246300901</v>
      </c>
      <c r="R47">
        <v>22105.857686810599</v>
      </c>
      <c r="S47">
        <v>22909.9898699609</v>
      </c>
      <c r="T47">
        <v>23743.373511124701</v>
      </c>
      <c r="U47">
        <v>24607.072673914801</v>
      </c>
      <c r="V47">
        <v>25502.190128779199</v>
      </c>
      <c r="W47">
        <v>26429.8687610181</v>
      </c>
      <c r="X47">
        <v>27391.293030018802</v>
      </c>
      <c r="Y47">
        <v>28387.690481572099</v>
      </c>
      <c r="Z47">
        <v>29420.333315202599</v>
      </c>
      <c r="AA47">
        <v>30490.540008511802</v>
      </c>
      <c r="AB47">
        <v>31599.677000608899</v>
      </c>
      <c r="AC47">
        <v>32749.160436779999</v>
      </c>
      <c r="AD47">
        <v>33940.457976620703</v>
      </c>
      <c r="AE47">
        <v>35175.090667943303</v>
      </c>
      <c r="AF47">
        <v>36454.634888849097</v>
      </c>
      <c r="AG47">
        <v>37780.724360446802</v>
      </c>
      <c r="AH47">
        <v>39155.052232786802</v>
      </c>
      <c r="AI47">
        <v>40579.373246673596</v>
      </c>
      <c r="AJ47">
        <v>42055.505974117499</v>
      </c>
      <c r="AK47">
        <v>43585.335140286297</v>
      </c>
      <c r="AL47">
        <v>45170.814029920497</v>
      </c>
      <c r="AM47">
        <v>46813.966981286299</v>
      </c>
      <c r="AN47">
        <v>48516.891970849101</v>
      </c>
      <c r="AO47">
        <v>50281.763291967902</v>
      </c>
      <c r="AP47">
        <v>52110.834331031998</v>
      </c>
      <c r="AQ47">
        <v>54006.440444582498</v>
      </c>
      <c r="AR47">
        <v>55971.001941094401</v>
      </c>
      <c r="AS47">
        <v>58007.027171224101</v>
      </c>
      <c r="AT47">
        <v>60117.115730469901</v>
      </c>
      <c r="AU47">
        <v>62303.961778333702</v>
      </c>
      <c r="AV47">
        <v>64570.357478221798</v>
      </c>
      <c r="AW47">
        <v>66919.196562476704</v>
      </c>
      <c r="AX47">
        <v>69353.478027093006</v>
      </c>
    </row>
    <row r="48" spans="1:50" x14ac:dyDescent="0.25">
      <c r="A48" s="7"/>
      <c r="B48" s="12" t="s">
        <v>179</v>
      </c>
      <c r="C48" t="s">
        <v>84</v>
      </c>
      <c r="D48">
        <v>190620.570684056</v>
      </c>
      <c r="E48">
        <v>197554.66651644601</v>
      </c>
      <c r="F48">
        <v>204740.56662700599</v>
      </c>
      <c r="G48">
        <v>214115.219767706</v>
      </c>
      <c r="H48">
        <v>218792.40026818</v>
      </c>
      <c r="I48">
        <v>213854.299381296</v>
      </c>
      <c r="J48">
        <v>221044.906757055</v>
      </c>
      <c r="K48">
        <v>227950.025459222</v>
      </c>
      <c r="L48">
        <v>230491.997018239</v>
      </c>
      <c r="M48">
        <v>232607.498273948</v>
      </c>
      <c r="N48">
        <v>242097.64569578</v>
      </c>
      <c r="O48">
        <v>249027.49355877101</v>
      </c>
      <c r="P48">
        <v>258565.098388518</v>
      </c>
      <c r="Q48">
        <v>270486.63691303402</v>
      </c>
      <c r="R48">
        <v>285395.83689914399</v>
      </c>
      <c r="S48">
        <v>296746.44991858798</v>
      </c>
      <c r="T48">
        <v>309982.66571252397</v>
      </c>
      <c r="U48">
        <v>324844.76757870201</v>
      </c>
      <c r="V48">
        <v>339806.334342691</v>
      </c>
      <c r="W48">
        <v>358929.98781481199</v>
      </c>
      <c r="X48">
        <v>374516.33310497802</v>
      </c>
      <c r="Y48">
        <v>390832.67293325701</v>
      </c>
      <c r="Z48">
        <v>404670.964087083</v>
      </c>
      <c r="AA48">
        <v>420024.90880516998</v>
      </c>
      <c r="AB48">
        <v>435883.034167076</v>
      </c>
      <c r="AC48">
        <v>451837.81300447701</v>
      </c>
      <c r="AD48">
        <v>467866.81699863699</v>
      </c>
      <c r="AE48">
        <v>484261.92348090798</v>
      </c>
      <c r="AF48">
        <v>500385.218441637</v>
      </c>
      <c r="AG48">
        <v>516295.94284938299</v>
      </c>
      <c r="AH48">
        <v>532054.35593090404</v>
      </c>
      <c r="AI48">
        <v>548105.56969220005</v>
      </c>
      <c r="AJ48">
        <v>563788.72952938697</v>
      </c>
      <c r="AK48">
        <v>579468.39010059403</v>
      </c>
      <c r="AL48">
        <v>595825.18161156902</v>
      </c>
      <c r="AM48">
        <v>612565.41580855194</v>
      </c>
      <c r="AN48">
        <v>629714.62580553</v>
      </c>
      <c r="AO48">
        <v>647833.51195359696</v>
      </c>
      <c r="AP48">
        <v>666462.04444939003</v>
      </c>
      <c r="AQ48">
        <v>685886.01608820399</v>
      </c>
      <c r="AR48">
        <v>706624.77191280399</v>
      </c>
      <c r="AS48">
        <v>728052.987906722</v>
      </c>
      <c r="AT48">
        <v>750806.35692242999</v>
      </c>
      <c r="AU48">
        <v>774921.12389146199</v>
      </c>
      <c r="AV48">
        <v>800178.48434643704</v>
      </c>
      <c r="AW48">
        <v>826809.499683831</v>
      </c>
      <c r="AX48">
        <v>856742.48212365597</v>
      </c>
    </row>
    <row r="49" spans="1:50" x14ac:dyDescent="0.25">
      <c r="A49" s="7"/>
      <c r="B49" s="12" t="s">
        <v>169</v>
      </c>
      <c r="C49" t="s">
        <v>85</v>
      </c>
      <c r="D49">
        <v>70157.970821169307</v>
      </c>
      <c r="E49">
        <v>72710.067330660706</v>
      </c>
      <c r="F49">
        <v>75355.001839450095</v>
      </c>
      <c r="G49">
        <v>79129.883514103698</v>
      </c>
      <c r="H49">
        <v>80917.1917250197</v>
      </c>
      <c r="I49">
        <v>77415.303835686602</v>
      </c>
      <c r="J49">
        <v>80822.185419364905</v>
      </c>
      <c r="K49">
        <v>83577.028041835598</v>
      </c>
      <c r="L49">
        <v>84739.851907392993</v>
      </c>
      <c r="M49">
        <v>85852.400844996897</v>
      </c>
      <c r="N49">
        <v>87857.148874239996</v>
      </c>
      <c r="O49">
        <v>89983.281677976804</v>
      </c>
      <c r="P49">
        <v>93601.811719799196</v>
      </c>
      <c r="Q49">
        <v>97868.870905856296</v>
      </c>
      <c r="R49">
        <v>102984.171828012</v>
      </c>
      <c r="S49">
        <v>108786.886620865</v>
      </c>
      <c r="T49">
        <v>114535.79617054301</v>
      </c>
      <c r="U49">
        <v>120126.71861611999</v>
      </c>
      <c r="V49">
        <v>126543.024768319</v>
      </c>
      <c r="W49">
        <v>133825.447740962</v>
      </c>
      <c r="X49">
        <v>141242.43419669301</v>
      </c>
      <c r="Y49">
        <v>148878.83930360401</v>
      </c>
      <c r="Z49">
        <v>155842.387067737</v>
      </c>
      <c r="AA49">
        <v>163197.537835152</v>
      </c>
      <c r="AB49">
        <v>170613.894253971</v>
      </c>
      <c r="AC49">
        <v>178016.40414078301</v>
      </c>
      <c r="AD49">
        <v>185388.441736156</v>
      </c>
      <c r="AE49">
        <v>192808.36311095199</v>
      </c>
      <c r="AF49">
        <v>200156.72868209201</v>
      </c>
      <c r="AG49">
        <v>207464.24752026101</v>
      </c>
      <c r="AH49">
        <v>214750.751894385</v>
      </c>
      <c r="AI49">
        <v>222102.264952186</v>
      </c>
      <c r="AJ49">
        <v>229443.30664332301</v>
      </c>
      <c r="AK49">
        <v>236877.40339127401</v>
      </c>
      <c r="AL49">
        <v>244520.92209470301</v>
      </c>
      <c r="AM49">
        <v>252361.91013315599</v>
      </c>
      <c r="AN49">
        <v>260429.730963273</v>
      </c>
      <c r="AO49">
        <v>268798.43765303801</v>
      </c>
      <c r="AP49">
        <v>277506.62985345098</v>
      </c>
      <c r="AQ49">
        <v>286597.316291761</v>
      </c>
      <c r="AR49">
        <v>296177.90355694201</v>
      </c>
      <c r="AS49">
        <v>306185.89391637198</v>
      </c>
      <c r="AT49">
        <v>316828.08296071598</v>
      </c>
      <c r="AU49">
        <v>328019.38941149501</v>
      </c>
      <c r="AV49">
        <v>339807.35198610701</v>
      </c>
      <c r="AW49">
        <v>352254.40491319197</v>
      </c>
      <c r="AX49">
        <v>365680.11015078699</v>
      </c>
    </row>
    <row r="50" spans="1:50" x14ac:dyDescent="0.25">
      <c r="A50" s="7"/>
      <c r="B50" s="12" t="s">
        <v>180</v>
      </c>
      <c r="C50" t="s">
        <v>86</v>
      </c>
      <c r="F50">
        <v>41720</v>
      </c>
      <c r="G50">
        <v>43238.027802078599</v>
      </c>
      <c r="H50">
        <v>46453.138420312403</v>
      </c>
      <c r="I50">
        <v>44835.835597274803</v>
      </c>
      <c r="J50">
        <v>39905.170033005998</v>
      </c>
      <c r="K50">
        <v>44113.625293299301</v>
      </c>
      <c r="L50">
        <v>48130.038810413302</v>
      </c>
      <c r="M50">
        <v>48389.926017754799</v>
      </c>
      <c r="N50">
        <v>49539.313896507701</v>
      </c>
      <c r="O50">
        <v>52247.979215077103</v>
      </c>
      <c r="P50">
        <v>54242.433418988803</v>
      </c>
      <c r="Q50">
        <v>59049.746742689298</v>
      </c>
      <c r="R50">
        <v>61320.996301974403</v>
      </c>
      <c r="S50">
        <v>64802.553736671704</v>
      </c>
      <c r="T50">
        <v>68872.765799437606</v>
      </c>
      <c r="U50">
        <v>71551.939898307901</v>
      </c>
      <c r="V50">
        <v>72315.829113883796</v>
      </c>
      <c r="W50">
        <v>74105.912938796406</v>
      </c>
      <c r="X50">
        <v>77412.592769809504</v>
      </c>
      <c r="Y50">
        <v>80432.784266303497</v>
      </c>
      <c r="Z50">
        <v>84190.523369575007</v>
      </c>
      <c r="AA50">
        <v>87388.705565749493</v>
      </c>
      <c r="AB50">
        <v>91719.007729549601</v>
      </c>
      <c r="AC50">
        <v>96254.332410464194</v>
      </c>
      <c r="AD50">
        <v>100678.350898419</v>
      </c>
      <c r="AE50">
        <v>104836.287078355</v>
      </c>
      <c r="AF50">
        <v>108898.758126581</v>
      </c>
      <c r="AG50">
        <v>112621.26777439</v>
      </c>
      <c r="AH50">
        <v>116130.077874353</v>
      </c>
      <c r="AI50">
        <v>119524.54147107201</v>
      </c>
      <c r="AJ50">
        <v>123028.16083687</v>
      </c>
      <c r="AK50">
        <v>126446.945461879</v>
      </c>
      <c r="AL50">
        <v>130084.260254483</v>
      </c>
      <c r="AM50">
        <v>134179.55590891899</v>
      </c>
      <c r="AN50">
        <v>138595.266418207</v>
      </c>
      <c r="AO50">
        <v>143290.27209051899</v>
      </c>
      <c r="AP50">
        <v>148199.14725951699</v>
      </c>
      <c r="AQ50">
        <v>153425.75137717</v>
      </c>
      <c r="AR50">
        <v>158955.05224548801</v>
      </c>
      <c r="AS50">
        <v>165001.232397402</v>
      </c>
      <c r="AT50">
        <v>171117.141576508</v>
      </c>
      <c r="AU50">
        <v>177667.974622268</v>
      </c>
      <c r="AV50">
        <v>184474.25359331799</v>
      </c>
      <c r="AW50">
        <v>191592.887050071</v>
      </c>
      <c r="AX50">
        <v>199135.88695122901</v>
      </c>
    </row>
    <row r="51" spans="1:50" x14ac:dyDescent="0.25">
      <c r="A51" s="7"/>
      <c r="B51" s="12" t="s">
        <v>162</v>
      </c>
      <c r="C51" t="s">
        <v>155</v>
      </c>
      <c r="D51">
        <v>344617.10715415998</v>
      </c>
      <c r="E51">
        <v>357153.04720466299</v>
      </c>
      <c r="F51">
        <v>370145.19913220598</v>
      </c>
      <c r="G51">
        <v>386970.458650254</v>
      </c>
      <c r="H51">
        <v>400852.211359857</v>
      </c>
      <c r="I51">
        <v>402234.67580693698</v>
      </c>
      <c r="J51">
        <v>405364.08382272703</v>
      </c>
      <c r="K51">
        <v>410866.85504853801</v>
      </c>
      <c r="L51">
        <v>415538.27100818802</v>
      </c>
      <c r="M51">
        <v>421233.318893091</v>
      </c>
      <c r="N51">
        <v>425897.581447665</v>
      </c>
      <c r="O51">
        <v>431084.62777163502</v>
      </c>
      <c r="P51">
        <v>441238.60249514203</v>
      </c>
      <c r="Q51">
        <v>456805.34800378099</v>
      </c>
      <c r="R51">
        <v>478941.54053616402</v>
      </c>
      <c r="S51">
        <v>508857.61501434603</v>
      </c>
      <c r="T51">
        <v>544946.48963981902</v>
      </c>
      <c r="U51">
        <v>582884.67128694197</v>
      </c>
      <c r="V51">
        <v>622797.55223685503</v>
      </c>
      <c r="W51">
        <v>665606.23814875295</v>
      </c>
      <c r="X51">
        <v>708902.93296250701</v>
      </c>
      <c r="Y51">
        <v>752596.01823150099</v>
      </c>
      <c r="Z51">
        <v>795049.136109274</v>
      </c>
      <c r="AA51">
        <v>837229.99583170703</v>
      </c>
      <c r="AB51">
        <v>878957.48926794296</v>
      </c>
      <c r="AC51">
        <v>920250.74395466899</v>
      </c>
      <c r="AD51">
        <v>961236.71608770394</v>
      </c>
      <c r="AE51">
        <v>1002270.33492171</v>
      </c>
      <c r="AF51">
        <v>1043109.34641967</v>
      </c>
      <c r="AG51">
        <v>1083711.2045086401</v>
      </c>
      <c r="AH51">
        <v>1124025.2439128</v>
      </c>
      <c r="AI51">
        <v>1164260.17072038</v>
      </c>
      <c r="AJ51">
        <v>1204023.2864803199</v>
      </c>
      <c r="AK51">
        <v>1243457.45964237</v>
      </c>
      <c r="AL51">
        <v>1283075.5777145</v>
      </c>
      <c r="AM51">
        <v>1323062.27844459</v>
      </c>
      <c r="AN51">
        <v>1363728.79937925</v>
      </c>
      <c r="AO51">
        <v>1405576.5388739901</v>
      </c>
      <c r="AP51">
        <v>1448908.3147420001</v>
      </c>
      <c r="AQ51">
        <v>1494176.7224039901</v>
      </c>
      <c r="AR51">
        <v>1542060.0961348501</v>
      </c>
      <c r="AS51">
        <v>1592573.98471277</v>
      </c>
      <c r="AT51">
        <v>1646327.4575499999</v>
      </c>
      <c r="AU51">
        <v>1703587.5736170399</v>
      </c>
      <c r="AV51">
        <v>1764441.7726195401</v>
      </c>
      <c r="AW51">
        <v>1829118.5661490499</v>
      </c>
      <c r="AX51">
        <v>1899022.0654126101</v>
      </c>
    </row>
    <row r="52" spans="1:50" x14ac:dyDescent="0.25">
      <c r="A52" s="7"/>
      <c r="B52" s="12" t="s">
        <v>181</v>
      </c>
      <c r="C52" t="s">
        <v>156</v>
      </c>
      <c r="D52">
        <v>258421.16665127801</v>
      </c>
      <c r="E52">
        <v>267821.60611196997</v>
      </c>
      <c r="F52">
        <v>277564.02958895901</v>
      </c>
      <c r="G52">
        <v>287255.41387460101</v>
      </c>
      <c r="H52">
        <v>296559.94086301001</v>
      </c>
      <c r="I52">
        <v>310846.49401766801</v>
      </c>
      <c r="J52">
        <v>315434.11443795601</v>
      </c>
      <c r="K52">
        <v>321219.86815737298</v>
      </c>
      <c r="L52">
        <v>328982.27733418101</v>
      </c>
      <c r="M52">
        <v>336211.79851264501</v>
      </c>
      <c r="N52">
        <v>340119.038723098</v>
      </c>
      <c r="O52">
        <v>344033.97212376603</v>
      </c>
      <c r="P52">
        <v>352296.39807408297</v>
      </c>
      <c r="Q52">
        <v>361961.85127260903</v>
      </c>
      <c r="R52">
        <v>374416.835834275</v>
      </c>
      <c r="S52">
        <v>392245.79854369001</v>
      </c>
      <c r="T52">
        <v>413269.34597544099</v>
      </c>
      <c r="U52">
        <v>437283.28164910601</v>
      </c>
      <c r="V52">
        <v>463823.20611312002</v>
      </c>
      <c r="W52">
        <v>493132.65090256202</v>
      </c>
      <c r="X52">
        <v>524393.82246272499</v>
      </c>
      <c r="Y52">
        <v>556168.25359545497</v>
      </c>
      <c r="Z52">
        <v>587987.38073716697</v>
      </c>
      <c r="AA52">
        <v>619156.89809014602</v>
      </c>
      <c r="AB52">
        <v>649447.42295117897</v>
      </c>
      <c r="AC52">
        <v>678848.57464714698</v>
      </c>
      <c r="AD52">
        <v>707496.91324192099</v>
      </c>
      <c r="AE52">
        <v>735532.157056147</v>
      </c>
      <c r="AF52">
        <v>763369.23630036798</v>
      </c>
      <c r="AG52">
        <v>791171.26239319704</v>
      </c>
      <c r="AH52">
        <v>819108.19658352295</v>
      </c>
      <c r="AI52">
        <v>847376.22791432205</v>
      </c>
      <c r="AJ52">
        <v>876087.837746609</v>
      </c>
      <c r="AK52">
        <v>905325.28907723096</v>
      </c>
      <c r="AL52">
        <v>935044.71914427797</v>
      </c>
      <c r="AM52">
        <v>965277.533304565</v>
      </c>
      <c r="AN52">
        <v>996093.42665887205</v>
      </c>
      <c r="AO52">
        <v>1027689.38495311</v>
      </c>
      <c r="AP52">
        <v>1060312.82795866</v>
      </c>
      <c r="AQ52">
        <v>1094109.9945944101</v>
      </c>
      <c r="AR52">
        <v>1129318.2871364199</v>
      </c>
      <c r="AS52">
        <v>1166176.70022673</v>
      </c>
      <c r="AT52">
        <v>1204985.6572054001</v>
      </c>
      <c r="AU52">
        <v>1246100.08009733</v>
      </c>
      <c r="AV52">
        <v>1289822.5800387401</v>
      </c>
      <c r="AW52">
        <v>1336342.2543502799</v>
      </c>
      <c r="AX52">
        <v>1385893.26225501</v>
      </c>
    </row>
    <row r="53" spans="1:50" ht="15.75" thickBot="1" x14ac:dyDescent="0.3">
      <c r="A53" s="8"/>
      <c r="B53" s="13" t="s">
        <v>182</v>
      </c>
      <c r="C53" t="s">
        <v>157</v>
      </c>
      <c r="D53">
        <v>-225891.81435188401</v>
      </c>
      <c r="E53">
        <v>-234108.95210804199</v>
      </c>
      <c r="F53">
        <v>-242624.99732474901</v>
      </c>
      <c r="G53">
        <v>-251939.06919207401</v>
      </c>
      <c r="H53">
        <v>-261319.60063347901</v>
      </c>
      <c r="I53">
        <v>-270744.25993479602</v>
      </c>
      <c r="J53">
        <v>-274749.151305723</v>
      </c>
      <c r="K53">
        <v>-278240.28364070703</v>
      </c>
      <c r="L53">
        <v>-283117.69618236303</v>
      </c>
      <c r="M53">
        <v>-288689.948525596</v>
      </c>
      <c r="N53">
        <v>-292578.69789344998</v>
      </c>
      <c r="O53">
        <v>-296056.80996015703</v>
      </c>
      <c r="P53">
        <v>-301011.57379841403</v>
      </c>
      <c r="Q53">
        <v>-309024.88940836501</v>
      </c>
      <c r="R53">
        <v>-321178.09030972503</v>
      </c>
      <c r="S53">
        <v>-338360.98393408902</v>
      </c>
      <c r="T53">
        <v>-359409.32260363997</v>
      </c>
      <c r="U53">
        <v>-383437.04537483701</v>
      </c>
      <c r="V53">
        <v>-409261.957843618</v>
      </c>
      <c r="W53">
        <v>-436742.72699003603</v>
      </c>
      <c r="X53">
        <v>-465477.798990148</v>
      </c>
      <c r="Y53">
        <v>-494582.52071399998</v>
      </c>
      <c r="Z53">
        <v>-523723.034887199</v>
      </c>
      <c r="AA53">
        <v>-551979.10485566</v>
      </c>
      <c r="AB53">
        <v>-579343.83388697298</v>
      </c>
      <c r="AC53">
        <v>-605916.42827150901</v>
      </c>
      <c r="AD53">
        <v>-631850.66320261103</v>
      </c>
      <c r="AE53">
        <v>-657341.24994572997</v>
      </c>
      <c r="AF53">
        <v>-682592.37070111802</v>
      </c>
      <c r="AG53">
        <v>-707718.41338377097</v>
      </c>
      <c r="AH53">
        <v>-732814.50424935506</v>
      </c>
      <c r="AI53">
        <v>-757980.24480373797</v>
      </c>
      <c r="AJ53">
        <v>-783319.02990596904</v>
      </c>
      <c r="AK53">
        <v>-808865.22944212204</v>
      </c>
      <c r="AL53">
        <v>-834626.66106334096</v>
      </c>
      <c r="AM53">
        <v>-860739.31345634803</v>
      </c>
      <c r="AN53">
        <v>-887348.617043996</v>
      </c>
      <c r="AO53">
        <v>-914660.33167851402</v>
      </c>
      <c r="AP53">
        <v>-942914.87563664105</v>
      </c>
      <c r="AQ53">
        <v>-972293.44218596502</v>
      </c>
      <c r="AR53">
        <v>-1003019.58368253</v>
      </c>
      <c r="AS53">
        <v>-1035348.7183568201</v>
      </c>
      <c r="AT53">
        <v>-1069505.9808509101</v>
      </c>
      <c r="AU53">
        <v>-1105799.7510291799</v>
      </c>
      <c r="AV53">
        <v>-1144442.42980968</v>
      </c>
      <c r="AW53">
        <v>-1185575.7348664301</v>
      </c>
      <c r="AX53">
        <v>-1229375.6296814401</v>
      </c>
    </row>
    <row r="54" spans="1:50" x14ac:dyDescent="0.25">
      <c r="B54" s="2"/>
      <c r="C54" t="s">
        <v>0</v>
      </c>
      <c r="E54">
        <v>912128.34170305706</v>
      </c>
      <c r="F54">
        <v>945307.77919999999</v>
      </c>
      <c r="G54">
        <v>985733.39170000004</v>
      </c>
      <c r="H54">
        <v>1027123.873</v>
      </c>
      <c r="I54">
        <v>1056482.591</v>
      </c>
      <c r="J54">
        <v>1080360.5859999999</v>
      </c>
      <c r="K54">
        <v>1114725.794</v>
      </c>
      <c r="L54">
        <v>1154307.23</v>
      </c>
      <c r="M54">
        <v>1188493.925</v>
      </c>
      <c r="N54">
        <v>1215026.8</v>
      </c>
      <c r="O54">
        <v>1242804.9569999999</v>
      </c>
      <c r="P54">
        <v>1272844.335</v>
      </c>
      <c r="Q54">
        <v>1313501.781</v>
      </c>
      <c r="R54">
        <v>1372086.652</v>
      </c>
      <c r="S54">
        <v>1443030.6429999999</v>
      </c>
      <c r="T54">
        <v>1507862.9639999999</v>
      </c>
      <c r="U54">
        <v>1592010.774</v>
      </c>
      <c r="V54">
        <v>1678971.936</v>
      </c>
      <c r="W54">
        <v>1782594.128</v>
      </c>
      <c r="X54">
        <v>1887501.996</v>
      </c>
      <c r="Y54">
        <v>1991254.686</v>
      </c>
      <c r="Z54">
        <v>2091754.6769999999</v>
      </c>
      <c r="AA54">
        <v>2182197.0090000001</v>
      </c>
      <c r="AB54">
        <v>2268933.574</v>
      </c>
      <c r="AC54">
        <v>2351493.6290000002</v>
      </c>
      <c r="AD54">
        <v>2431311.591</v>
      </c>
      <c r="AE54">
        <v>2510290.4530000002</v>
      </c>
      <c r="AF54">
        <v>2589778.0959999999</v>
      </c>
      <c r="AG54">
        <v>2671203.264</v>
      </c>
      <c r="AH54">
        <v>2755760.8960000002</v>
      </c>
      <c r="AI54">
        <v>2844313.8360000001</v>
      </c>
      <c r="AJ54">
        <v>2937084.7570000002</v>
      </c>
      <c r="AK54">
        <v>3033651.8859999999</v>
      </c>
      <c r="AL54">
        <v>3133050.281</v>
      </c>
      <c r="AM54">
        <v>3235852.0610000002</v>
      </c>
      <c r="AN54">
        <v>3341760.1239999998</v>
      </c>
      <c r="AO54">
        <v>3451839.7489999998</v>
      </c>
      <c r="AP54">
        <v>3566539.7850000001</v>
      </c>
      <c r="AQ54">
        <v>3685293.5019999999</v>
      </c>
      <c r="AR54">
        <v>3809208.8470000001</v>
      </c>
      <c r="AS54">
        <v>3939051.3769999999</v>
      </c>
      <c r="AT54">
        <v>4075842.7089999998</v>
      </c>
      <c r="AU54">
        <v>4220977.5420000004</v>
      </c>
      <c r="AV54">
        <v>4374520.1050000004</v>
      </c>
      <c r="AW54">
        <v>4536512.47</v>
      </c>
      <c r="AX54">
        <v>4707915.1349999998</v>
      </c>
    </row>
    <row r="55" spans="1:50" x14ac:dyDescent="0.25">
      <c r="B55" s="2"/>
      <c r="C55" t="s">
        <v>1</v>
      </c>
      <c r="D55">
        <v>39.375694686332501</v>
      </c>
      <c r="E55">
        <v>40.163208580059099</v>
      </c>
      <c r="F55">
        <v>40.966473129999997</v>
      </c>
      <c r="G55">
        <v>41.883315750000001</v>
      </c>
      <c r="H55">
        <v>42.977661259999998</v>
      </c>
      <c r="I55">
        <v>44.032133010000003</v>
      </c>
      <c r="J55">
        <v>44.183470030000002</v>
      </c>
      <c r="K55">
        <v>44.185386200000003</v>
      </c>
      <c r="L55">
        <v>44.308490200000001</v>
      </c>
      <c r="M55">
        <v>44.492309249999998</v>
      </c>
      <c r="N55">
        <v>44.518120369999998</v>
      </c>
      <c r="O55">
        <v>44.508474440000001</v>
      </c>
      <c r="P55">
        <v>44.476000130000003</v>
      </c>
      <c r="Q55">
        <v>44.749457569999997</v>
      </c>
      <c r="R55">
        <v>45.519139099999997</v>
      </c>
      <c r="S55">
        <v>46.914519149999997</v>
      </c>
      <c r="T55">
        <v>48.884848589999997</v>
      </c>
      <c r="U55">
        <v>51.315140739999997</v>
      </c>
      <c r="V55">
        <v>53.984093569999999</v>
      </c>
      <c r="W55">
        <v>56.659137749999999</v>
      </c>
      <c r="X55">
        <v>59.63106569</v>
      </c>
      <c r="Y55">
        <v>62.734302900000003</v>
      </c>
      <c r="Z55">
        <v>65.726821189999995</v>
      </c>
      <c r="AA55">
        <v>68.50409003</v>
      </c>
      <c r="AB55">
        <v>71.065122040000006</v>
      </c>
      <c r="AC55">
        <v>73.446055369999996</v>
      </c>
      <c r="AD55">
        <v>75.658742119999999</v>
      </c>
      <c r="AE55">
        <v>77.728313240000006</v>
      </c>
      <c r="AF55">
        <v>79.69742248</v>
      </c>
      <c r="AG55">
        <v>81.581191489999995</v>
      </c>
      <c r="AH55">
        <v>83.389360339999996</v>
      </c>
      <c r="AI55">
        <v>85.134572070000004</v>
      </c>
      <c r="AJ55">
        <v>86.81966697</v>
      </c>
      <c r="AK55">
        <v>88.435320759999996</v>
      </c>
      <c r="AL55">
        <v>90.029023219999999</v>
      </c>
      <c r="AM55">
        <v>91.600512219999999</v>
      </c>
      <c r="AN55">
        <v>93.168974840000004</v>
      </c>
      <c r="AO55">
        <v>94.738059590000006</v>
      </c>
      <c r="AP55">
        <v>96.326620500000004</v>
      </c>
      <c r="AQ55">
        <v>97.975988990000005</v>
      </c>
      <c r="AR55">
        <v>99.705379440000002</v>
      </c>
      <c r="AS55">
        <v>101.5328607</v>
      </c>
      <c r="AT55">
        <v>103.4685765</v>
      </c>
      <c r="AU55">
        <v>105.5337954</v>
      </c>
      <c r="AV55">
        <v>107.7336707</v>
      </c>
      <c r="AW55">
        <v>110.0784038</v>
      </c>
      <c r="AX55">
        <v>112.5712984</v>
      </c>
    </row>
    <row r="56" spans="1:50" x14ac:dyDescent="0.25">
      <c r="B56" s="2"/>
      <c r="C56" t="s">
        <v>2</v>
      </c>
      <c r="D56">
        <v>5875.3438678479197</v>
      </c>
      <c r="E56">
        <v>5898.8877609486599</v>
      </c>
      <c r="F56">
        <v>5922.5258800000001</v>
      </c>
      <c r="G56">
        <v>5943.9336389999999</v>
      </c>
      <c r="H56">
        <v>5937.0154929999999</v>
      </c>
      <c r="I56">
        <v>5932.6400089999997</v>
      </c>
      <c r="J56">
        <v>5928.6319270000004</v>
      </c>
      <c r="K56">
        <v>5932.5142429999996</v>
      </c>
      <c r="L56">
        <v>5948.356495</v>
      </c>
      <c r="M56">
        <v>5968.7464190000001</v>
      </c>
      <c r="N56">
        <v>5973.9527479999997</v>
      </c>
      <c r="O56">
        <v>5974.5848610000003</v>
      </c>
      <c r="P56">
        <v>6006.9268940000002</v>
      </c>
      <c r="Q56">
        <v>6056.4766449999997</v>
      </c>
      <c r="R56">
        <v>6114.8487859999996</v>
      </c>
      <c r="S56">
        <v>6176.2710509999997</v>
      </c>
      <c r="T56">
        <v>6221.3966140000002</v>
      </c>
      <c r="U56">
        <v>6254.1776669999999</v>
      </c>
      <c r="V56">
        <v>6276.3344440000001</v>
      </c>
      <c r="W56">
        <v>6284.2556029999996</v>
      </c>
      <c r="X56">
        <v>6293.7698099999998</v>
      </c>
      <c r="Y56">
        <v>6310.5896000000002</v>
      </c>
      <c r="Z56">
        <v>6325.6908279999998</v>
      </c>
      <c r="AA56">
        <v>6338.8308310000002</v>
      </c>
      <c r="AB56">
        <v>6350.5047189999996</v>
      </c>
      <c r="AC56">
        <v>6362.1135709999999</v>
      </c>
      <c r="AD56">
        <v>6373.6795689999999</v>
      </c>
      <c r="AE56">
        <v>6385.0071829999997</v>
      </c>
      <c r="AF56">
        <v>6396.172544</v>
      </c>
      <c r="AG56">
        <v>6406.641423</v>
      </c>
      <c r="AH56">
        <v>6415.7464829999999</v>
      </c>
      <c r="AI56">
        <v>6423.3696950000003</v>
      </c>
      <c r="AJ56">
        <v>6429.0937960000001</v>
      </c>
      <c r="AK56">
        <v>6432.6375770000004</v>
      </c>
      <c r="AL56">
        <v>6435.8148890000002</v>
      </c>
      <c r="AM56">
        <v>6438.998329</v>
      </c>
      <c r="AN56">
        <v>6442.4475519999996</v>
      </c>
      <c r="AO56">
        <v>6445.86175</v>
      </c>
      <c r="AP56">
        <v>6449.0965109999997</v>
      </c>
      <c r="AQ56">
        <v>6452.7664619999996</v>
      </c>
      <c r="AR56">
        <v>6457.1363460000002</v>
      </c>
      <c r="AS56">
        <v>6461.8930099999998</v>
      </c>
      <c r="AT56">
        <v>6466.6537049999997</v>
      </c>
      <c r="AU56">
        <v>6471.0803509999996</v>
      </c>
      <c r="AV56">
        <v>6474.837665</v>
      </c>
      <c r="AW56">
        <v>6477.9594370000004</v>
      </c>
      <c r="AX56">
        <v>6480.5803809999998</v>
      </c>
    </row>
    <row r="57" spans="1:50" x14ac:dyDescent="0.25">
      <c r="B57" s="2"/>
      <c r="C57" t="s">
        <v>3</v>
      </c>
      <c r="D57">
        <v>0.97642519020762697</v>
      </c>
      <c r="E57">
        <v>0.98814229249011798</v>
      </c>
      <c r="F57">
        <v>1</v>
      </c>
      <c r="G57">
        <v>1.012</v>
      </c>
      <c r="H57">
        <v>1.0241439999999999</v>
      </c>
      <c r="I57">
        <v>1.036433728</v>
      </c>
      <c r="J57">
        <v>1.0488709329999999</v>
      </c>
      <c r="K57">
        <v>1.0614573839999999</v>
      </c>
      <c r="L57">
        <v>1.0741948729999999</v>
      </c>
      <c r="M57">
        <v>1.087085211</v>
      </c>
      <c r="N57">
        <v>1.1001302340000001</v>
      </c>
      <c r="O57">
        <v>1.113331796</v>
      </c>
      <c r="P57">
        <v>1.1266917780000001</v>
      </c>
      <c r="Q57">
        <v>1.1402120790000001</v>
      </c>
      <c r="R57">
        <v>1.1538946240000001</v>
      </c>
      <c r="S57">
        <v>1.16774136</v>
      </c>
      <c r="T57">
        <v>1.1817542560000001</v>
      </c>
      <c r="U57">
        <v>1.194753553</v>
      </c>
      <c r="V57">
        <v>1.2078958420000001</v>
      </c>
      <c r="W57">
        <v>1.226596947</v>
      </c>
      <c r="X57">
        <v>1.2401047249999999</v>
      </c>
      <c r="Y57">
        <v>1.248217986</v>
      </c>
      <c r="Z57">
        <v>1.257008237</v>
      </c>
      <c r="AA57">
        <v>1.2663833600000001</v>
      </c>
      <c r="AB57">
        <v>1.2764109889999999</v>
      </c>
      <c r="AC57">
        <v>1.286584102</v>
      </c>
      <c r="AD57">
        <v>1.297256237</v>
      </c>
      <c r="AE57">
        <v>1.3086671599999999</v>
      </c>
      <c r="AF57">
        <v>1.3206483760000001</v>
      </c>
      <c r="AG57">
        <v>1.333490431</v>
      </c>
      <c r="AH57">
        <v>1.3475322249999999</v>
      </c>
      <c r="AI57">
        <v>1.3629206810000001</v>
      </c>
      <c r="AJ57">
        <v>1.379979171</v>
      </c>
      <c r="AK57">
        <v>1.39901319</v>
      </c>
      <c r="AL57">
        <v>1.4188714659999999</v>
      </c>
      <c r="AM57">
        <v>1.439634981</v>
      </c>
      <c r="AN57">
        <v>1.46107075</v>
      </c>
      <c r="AO57">
        <v>1.483382451</v>
      </c>
      <c r="AP57">
        <v>1.5065307050000001</v>
      </c>
      <c r="AQ57">
        <v>1.5298493259999999</v>
      </c>
      <c r="AR57">
        <v>1.5531631290000001</v>
      </c>
      <c r="AS57">
        <v>1.5765024270000001</v>
      </c>
      <c r="AT57">
        <v>1.599996164</v>
      </c>
      <c r="AU57">
        <v>1.623719624</v>
      </c>
      <c r="AV57">
        <v>1.647851851</v>
      </c>
      <c r="AW57">
        <v>1.6722974500000001</v>
      </c>
      <c r="AX57">
        <v>1.697086356</v>
      </c>
    </row>
    <row r="58" spans="1:50" x14ac:dyDescent="0.25">
      <c r="B58" s="2"/>
      <c r="C58" t="s">
        <v>4</v>
      </c>
      <c r="E58">
        <v>4.0034451147056699E-2</v>
      </c>
      <c r="F58">
        <v>4.0034451147056699E-2</v>
      </c>
      <c r="G58">
        <v>4.0034074000000003E-2</v>
      </c>
      <c r="H58">
        <v>4.1315947700000001E-2</v>
      </c>
      <c r="I58">
        <v>4.42893756E-2</v>
      </c>
      <c r="J58">
        <v>3.2619041500000001E-2</v>
      </c>
      <c r="K58">
        <v>3.6173988800000001E-2</v>
      </c>
      <c r="L58">
        <v>3.8452111300000001E-2</v>
      </c>
      <c r="M58">
        <v>3.8461281399999998E-2</v>
      </c>
      <c r="N58">
        <v>3.5002319300000001E-2</v>
      </c>
      <c r="O58">
        <v>3.4172059099999999E-2</v>
      </c>
      <c r="P58">
        <v>3.14909393E-2</v>
      </c>
      <c r="Q58">
        <v>3.07208063E-2</v>
      </c>
      <c r="R58">
        <v>3.4534072200000002E-2</v>
      </c>
      <c r="S58">
        <v>3.9919249099999998E-2</v>
      </c>
      <c r="T58">
        <v>4.1542572299999997E-2</v>
      </c>
      <c r="U58">
        <v>4.4941063599999997E-2</v>
      </c>
      <c r="V58">
        <v>4.8301514699999999E-2</v>
      </c>
      <c r="W58">
        <v>5.2015439300000001E-2</v>
      </c>
      <c r="X58">
        <v>5.65679153E-2</v>
      </c>
      <c r="Y58">
        <v>5.8966313700000002E-2</v>
      </c>
      <c r="Z58">
        <v>6.0569648099999998E-2</v>
      </c>
      <c r="AA58">
        <v>5.8761978499999999E-2</v>
      </c>
      <c r="AB58">
        <v>5.6516451500000002E-2</v>
      </c>
      <c r="AC58">
        <v>5.40495379E-2</v>
      </c>
      <c r="AD58">
        <v>5.1740964600000001E-2</v>
      </c>
      <c r="AE58">
        <v>4.9871791399999997E-2</v>
      </c>
      <c r="AF58">
        <v>4.8623753800000002E-2</v>
      </c>
      <c r="AG58">
        <v>4.8023469700000002E-2</v>
      </c>
      <c r="AH58">
        <v>4.7993702399999998E-2</v>
      </c>
      <c r="AI58">
        <v>4.8359804300000003E-2</v>
      </c>
      <c r="AJ58">
        <v>4.8980341699999999E-2</v>
      </c>
      <c r="AK58">
        <v>4.9514498699999999E-2</v>
      </c>
      <c r="AL58">
        <v>4.9809015900000003E-2</v>
      </c>
      <c r="AM58">
        <v>5.0002358699999999E-2</v>
      </c>
      <c r="AN58">
        <v>5.0071589800000003E-2</v>
      </c>
      <c r="AO58">
        <v>5.0076068600000002E-2</v>
      </c>
      <c r="AP58">
        <v>5.0123851300000001E-2</v>
      </c>
      <c r="AQ58">
        <v>5.0163445199999997E-2</v>
      </c>
      <c r="AR58">
        <v>5.03379137E-2</v>
      </c>
      <c r="AS58">
        <v>5.0784085200000002E-2</v>
      </c>
      <c r="AT58">
        <v>5.1476477399999998E-2</v>
      </c>
      <c r="AU58">
        <v>5.2525130199999999E-2</v>
      </c>
      <c r="AV58">
        <v>5.3794172600000002E-2</v>
      </c>
      <c r="AW58">
        <v>5.5186985399999999E-2</v>
      </c>
      <c r="AX58">
        <v>5.6660613700000001E-2</v>
      </c>
    </row>
    <row r="59" spans="1:50" x14ac:dyDescent="0.25">
      <c r="B59" s="2"/>
      <c r="C59" t="s">
        <v>5</v>
      </c>
      <c r="E59">
        <v>1040817.58910477</v>
      </c>
      <c r="F59">
        <v>1078678.81720303</v>
      </c>
      <c r="G59">
        <v>1117916.9839999999</v>
      </c>
      <c r="H59">
        <v>1151961.2139999999</v>
      </c>
      <c r="I59">
        <v>1189965.5630000001</v>
      </c>
      <c r="J59">
        <v>1252555.8840000001</v>
      </c>
      <c r="K59">
        <v>1322053.835</v>
      </c>
      <c r="L59">
        <v>1393094.277</v>
      </c>
      <c r="M59">
        <v>1475728.541</v>
      </c>
      <c r="N59">
        <v>1570027.0319999999</v>
      </c>
      <c r="O59">
        <v>1668634.3659999999</v>
      </c>
      <c r="P59">
        <v>1772306.23</v>
      </c>
      <c r="Q59">
        <v>1871043.1629999999</v>
      </c>
      <c r="R59">
        <v>1962243.1070000001</v>
      </c>
      <c r="S59">
        <v>2055479.034</v>
      </c>
      <c r="T59">
        <v>2153321.16</v>
      </c>
      <c r="U59">
        <v>2238838.6839999999</v>
      </c>
      <c r="V59">
        <v>2328533.4360000002</v>
      </c>
      <c r="W59">
        <v>2423684.577</v>
      </c>
      <c r="X59">
        <v>2529300.452</v>
      </c>
      <c r="Y59">
        <v>2648622.0189999999</v>
      </c>
      <c r="Z59">
        <v>2780219.1860000002</v>
      </c>
      <c r="AA59">
        <v>2924904.6120000002</v>
      </c>
      <c r="AB59">
        <v>3071891.1540000001</v>
      </c>
      <c r="AC59">
        <v>3216252.8569999998</v>
      </c>
      <c r="AD59">
        <v>3354021.5869999998</v>
      </c>
      <c r="AE59">
        <v>3482828.1860000002</v>
      </c>
      <c r="AF59">
        <v>3601467.997</v>
      </c>
      <c r="AG59">
        <v>3710608.52</v>
      </c>
      <c r="AH59">
        <v>3812246.8330000001</v>
      </c>
      <c r="AI59">
        <v>3909185.273</v>
      </c>
      <c r="AJ59">
        <v>4003874.8119999999</v>
      </c>
      <c r="AK59">
        <v>4099747.7740000002</v>
      </c>
      <c r="AL59">
        <v>4199311.1119999997</v>
      </c>
      <c r="AM59">
        <v>4302468.8590000002</v>
      </c>
      <c r="AN59">
        <v>4409521.5379999997</v>
      </c>
      <c r="AO59">
        <v>4520309.1969999997</v>
      </c>
      <c r="AP59">
        <v>4634588.8810000001</v>
      </c>
      <c r="AQ59">
        <v>4752836.2510000002</v>
      </c>
      <c r="AR59">
        <v>4874100.76</v>
      </c>
      <c r="AS59">
        <v>4997133.72</v>
      </c>
      <c r="AT59">
        <v>5122017.6440000003</v>
      </c>
      <c r="AU59">
        <v>5248541.3830000004</v>
      </c>
      <c r="AV59">
        <v>5377164.1210000003</v>
      </c>
      <c r="AW59">
        <v>5508805.2630000003</v>
      </c>
      <c r="AX59">
        <v>5643729.2719999999</v>
      </c>
    </row>
    <row r="60" spans="1:50" x14ac:dyDescent="0.25">
      <c r="B60" s="2"/>
      <c r="C60" t="s">
        <v>6</v>
      </c>
      <c r="D60">
        <v>334613.16054844699</v>
      </c>
      <c r="E60">
        <v>346785.19273624098</v>
      </c>
      <c r="F60">
        <v>359399.69829999999</v>
      </c>
      <c r="G60">
        <v>373342.95199999999</v>
      </c>
      <c r="H60">
        <v>391383.82169999997</v>
      </c>
      <c r="I60">
        <v>405829.14529999997</v>
      </c>
      <c r="J60">
        <v>423704.09570000001</v>
      </c>
      <c r="K60">
        <v>441109.22730000003</v>
      </c>
      <c r="L60">
        <v>458909.04440000001</v>
      </c>
      <c r="M60">
        <v>474814.62800000003</v>
      </c>
      <c r="N60">
        <v>491126.08319999999</v>
      </c>
      <c r="O60">
        <v>505579.12199999997</v>
      </c>
      <c r="P60">
        <v>516511.70699999999</v>
      </c>
      <c r="Q60">
        <v>530196.82319999998</v>
      </c>
      <c r="R60">
        <v>546916.00690000004</v>
      </c>
      <c r="S60">
        <v>562542.95270000002</v>
      </c>
      <c r="T60">
        <v>582397.03799999994</v>
      </c>
      <c r="U60">
        <v>605492.83880000003</v>
      </c>
      <c r="V60">
        <v>632621.79180000001</v>
      </c>
      <c r="W60">
        <v>667154.55779999995</v>
      </c>
      <c r="X60">
        <v>701571.37089999998</v>
      </c>
      <c r="Y60">
        <v>734623.72770000005</v>
      </c>
      <c r="Z60">
        <v>766956.17079999996</v>
      </c>
      <c r="AA60">
        <v>799136.53500000003</v>
      </c>
      <c r="AB60">
        <v>830761.77630000003</v>
      </c>
      <c r="AC60">
        <v>861227.35880000005</v>
      </c>
      <c r="AD60">
        <v>890723.76950000005</v>
      </c>
      <c r="AE60">
        <v>919649.67980000004</v>
      </c>
      <c r="AF60">
        <v>948177.20680000004</v>
      </c>
      <c r="AG60">
        <v>976899.41489999997</v>
      </c>
      <c r="AH60">
        <v>1006472.517</v>
      </c>
      <c r="AI60">
        <v>1037510.584</v>
      </c>
      <c r="AJ60">
        <v>1070386.07</v>
      </c>
      <c r="AK60">
        <v>1105480.291</v>
      </c>
      <c r="AL60">
        <v>1142139.473</v>
      </c>
      <c r="AM60">
        <v>1180380.9620000001</v>
      </c>
      <c r="AN60">
        <v>1219994.6200000001</v>
      </c>
      <c r="AO60">
        <v>1261467.7990000001</v>
      </c>
      <c r="AP60">
        <v>1304623.8430000001</v>
      </c>
      <c r="AQ60">
        <v>1348988.547</v>
      </c>
      <c r="AR60">
        <v>1394661.2409999999</v>
      </c>
      <c r="AS60">
        <v>1441713.7420000001</v>
      </c>
      <c r="AT60">
        <v>1490638.2579999999</v>
      </c>
      <c r="AU60">
        <v>1541781.156</v>
      </c>
      <c r="AV60">
        <v>1595485.25</v>
      </c>
      <c r="AW60">
        <v>1651878.936</v>
      </c>
      <c r="AX60">
        <v>1711085.08</v>
      </c>
    </row>
    <row r="61" spans="1:50" x14ac:dyDescent="0.25">
      <c r="B61" s="2"/>
      <c r="C61" t="s">
        <v>148</v>
      </c>
      <c r="D61">
        <v>0</v>
      </c>
      <c r="E61">
        <v>0</v>
      </c>
      <c r="F61">
        <v>0</v>
      </c>
      <c r="G61">
        <v>1008.225823</v>
      </c>
      <c r="H61">
        <v>1359.594699</v>
      </c>
      <c r="I61">
        <v>1401.7968619999999</v>
      </c>
      <c r="J61">
        <v>1121.934377</v>
      </c>
      <c r="K61">
        <v>1091.6917042034399</v>
      </c>
      <c r="L61">
        <v>879.87513883057102</v>
      </c>
      <c r="M61">
        <v>1248.8583203136</v>
      </c>
      <c r="N61">
        <v>1763.67974445354</v>
      </c>
      <c r="O61">
        <v>2492.4493999500301</v>
      </c>
      <c r="P61">
        <v>1899.50127548501</v>
      </c>
      <c r="Q61">
        <v>1917.23931092865</v>
      </c>
      <c r="R61">
        <v>1429.9227798648501</v>
      </c>
      <c r="S61">
        <v>2034.2452610969499</v>
      </c>
      <c r="T61">
        <v>1969.9499615458601</v>
      </c>
      <c r="U61">
        <v>3825.62277735406</v>
      </c>
      <c r="V61">
        <v>3043.0250567611401</v>
      </c>
      <c r="W61">
        <v>3578.4623912563702</v>
      </c>
      <c r="X61" s="26">
        <v>1.4974830264691199E-9</v>
      </c>
      <c r="Y61" s="26">
        <v>-3.3847254599095301E-7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</row>
    <row r="62" spans="1:50" x14ac:dyDescent="0.25">
      <c r="B62" s="2"/>
      <c r="C62" t="s">
        <v>7</v>
      </c>
      <c r="D62">
        <v>0</v>
      </c>
      <c r="E62">
        <v>0</v>
      </c>
      <c r="F62">
        <v>0</v>
      </c>
      <c r="G62">
        <v>0</v>
      </c>
      <c r="H62">
        <v>-138.8001673</v>
      </c>
      <c r="I62">
        <v>-144.29079229999999</v>
      </c>
      <c r="J62">
        <v>-125.097326</v>
      </c>
      <c r="K62">
        <v>-68.381878850000007</v>
      </c>
      <c r="L62">
        <v>0.96319372319999996</v>
      </c>
      <c r="M62">
        <v>215.53373640000001</v>
      </c>
      <c r="N62">
        <v>240.96629630000001</v>
      </c>
      <c r="O62">
        <v>-1900.1585889999999</v>
      </c>
      <c r="P62">
        <v>-1802.162249</v>
      </c>
      <c r="Q62">
        <v>-2499.3723749999999</v>
      </c>
      <c r="R62">
        <v>-3309.276398</v>
      </c>
      <c r="S62">
        <v>-2961.0527339999999</v>
      </c>
      <c r="T62">
        <v>-5731.7004619999998</v>
      </c>
      <c r="U62">
        <v>-2738.7940170000002</v>
      </c>
      <c r="V62">
        <v>-3292.9268870000001</v>
      </c>
      <c r="W62">
        <v>-3088.3198109999998</v>
      </c>
      <c r="X62">
        <v>-2813.3014210000001</v>
      </c>
      <c r="Y62">
        <v>-2533.5740070000002</v>
      </c>
      <c r="Z62">
        <v>-2272.7123080000001</v>
      </c>
      <c r="AA62">
        <v>-1981.6725750000001</v>
      </c>
      <c r="AB62">
        <v>-1641.9337390000001</v>
      </c>
      <c r="AC62">
        <v>-1246.020976</v>
      </c>
      <c r="AD62">
        <v>-794.44154619999995</v>
      </c>
      <c r="AE62">
        <v>-289.69623439999998</v>
      </c>
      <c r="AF62">
        <v>262.20214650000003</v>
      </c>
      <c r="AG62">
        <v>854.14250949999996</v>
      </c>
      <c r="AH62">
        <v>1478.2130689999999</v>
      </c>
      <c r="AI62">
        <v>2126.4957850000001</v>
      </c>
      <c r="AJ62">
        <v>2790.0831600000001</v>
      </c>
      <c r="AK62">
        <v>3460.5156670000001</v>
      </c>
      <c r="AL62">
        <v>4128.4273720000001</v>
      </c>
      <c r="AM62">
        <v>4786.2828820000004</v>
      </c>
      <c r="AN62">
        <v>5425.2667460000002</v>
      </c>
      <c r="AO62">
        <v>6040.3551719999996</v>
      </c>
      <c r="AP62">
        <v>6624.1507380000003</v>
      </c>
      <c r="AQ62">
        <v>7169.9181820000003</v>
      </c>
      <c r="AR62">
        <v>7675.5498950000001</v>
      </c>
      <c r="AS62">
        <v>8137.7982259999999</v>
      </c>
      <c r="AT62">
        <v>8552.4965950000005</v>
      </c>
      <c r="AU62">
        <v>8927.5814520000004</v>
      </c>
      <c r="AV62">
        <v>9264.7307060000003</v>
      </c>
      <c r="AW62">
        <v>9566.6823779999995</v>
      </c>
      <c r="AX62">
        <v>9842.1135770000001</v>
      </c>
    </row>
    <row r="63" spans="1:50" x14ac:dyDescent="0.25">
      <c r="B63" s="2"/>
      <c r="C63" t="s">
        <v>8</v>
      </c>
      <c r="D63">
        <v>0.96116878123798499</v>
      </c>
      <c r="E63">
        <v>0.98039215686274495</v>
      </c>
      <c r="F63">
        <v>0.99999514570000003</v>
      </c>
      <c r="G63">
        <v>1.01866787</v>
      </c>
      <c r="H63">
        <v>1.087253011</v>
      </c>
      <c r="I63">
        <v>1.031339472</v>
      </c>
      <c r="J63">
        <v>1.0726406500000001</v>
      </c>
      <c r="K63">
        <v>1.1429097420000001</v>
      </c>
      <c r="L63">
        <v>1.2055838780000001</v>
      </c>
      <c r="M63">
        <v>1.213626493</v>
      </c>
      <c r="N63">
        <v>1.20809908</v>
      </c>
      <c r="O63">
        <v>1.1693367050000001</v>
      </c>
      <c r="P63">
        <v>1.1516687910000001</v>
      </c>
      <c r="Q63">
        <v>1.211333003</v>
      </c>
      <c r="R63">
        <v>1.309618043</v>
      </c>
      <c r="S63">
        <v>1.348952221</v>
      </c>
      <c r="T63">
        <v>1.4184239190000001</v>
      </c>
      <c r="U63">
        <v>1.498131085</v>
      </c>
      <c r="V63">
        <v>1.617934698</v>
      </c>
      <c r="W63">
        <v>1.7587347799999999</v>
      </c>
      <c r="X63">
        <v>1.89165936</v>
      </c>
      <c r="Y63">
        <v>2.0196701209999999</v>
      </c>
      <c r="Z63">
        <v>2.0660889249999999</v>
      </c>
      <c r="AA63">
        <v>2.10820959</v>
      </c>
      <c r="AB63">
        <v>2.149561716</v>
      </c>
      <c r="AC63">
        <v>2.1924198580000001</v>
      </c>
      <c r="AD63">
        <v>2.235387325</v>
      </c>
      <c r="AE63">
        <v>2.2731941770000001</v>
      </c>
      <c r="AF63">
        <v>2.3081358299999999</v>
      </c>
      <c r="AG63">
        <v>2.340888063</v>
      </c>
      <c r="AH63">
        <v>2.3715668870000002</v>
      </c>
      <c r="AI63">
        <v>2.4011924100000002</v>
      </c>
      <c r="AJ63">
        <v>2.429975072</v>
      </c>
      <c r="AK63">
        <v>2.4580915490000002</v>
      </c>
      <c r="AL63">
        <v>2.4863534280000001</v>
      </c>
      <c r="AM63">
        <v>2.514310654</v>
      </c>
      <c r="AN63">
        <v>2.5422487839999999</v>
      </c>
      <c r="AO63">
        <v>2.572779578</v>
      </c>
      <c r="AP63">
        <v>2.60358621</v>
      </c>
      <c r="AQ63">
        <v>2.6350623479999999</v>
      </c>
      <c r="AR63">
        <v>2.6678426759999998</v>
      </c>
      <c r="AS63">
        <v>2.701736956</v>
      </c>
      <c r="AT63">
        <v>2.7440949749999999</v>
      </c>
      <c r="AU63">
        <v>2.7891630919999999</v>
      </c>
      <c r="AV63">
        <v>2.836594683</v>
      </c>
      <c r="AW63">
        <v>2.8866825490000001</v>
      </c>
      <c r="AX63">
        <v>2.9411752670000002</v>
      </c>
    </row>
    <row r="64" spans="1:50" x14ac:dyDescent="0.25">
      <c r="B64" s="2"/>
      <c r="C64" t="s">
        <v>9</v>
      </c>
      <c r="D64">
        <v>6240.0203969263302</v>
      </c>
      <c r="E64">
        <v>6340.2059427907698</v>
      </c>
      <c r="F64">
        <v>6442.0023639999999</v>
      </c>
      <c r="G64">
        <v>6542.441965</v>
      </c>
      <c r="H64">
        <v>6564.1686410000002</v>
      </c>
      <c r="I64">
        <v>6670.1833900000001</v>
      </c>
      <c r="J64">
        <v>6681.760131</v>
      </c>
      <c r="K64">
        <v>6676.2423689999996</v>
      </c>
      <c r="L64">
        <v>6670.9649680000002</v>
      </c>
      <c r="M64">
        <v>6677.1225249999998</v>
      </c>
      <c r="N64">
        <v>6661.4086520000001</v>
      </c>
      <c r="O64">
        <v>6679.2165510000004</v>
      </c>
      <c r="P64">
        <v>6432.0329460000003</v>
      </c>
      <c r="Q64">
        <v>6184.8493410000001</v>
      </c>
      <c r="R64">
        <v>5937.6657370000003</v>
      </c>
      <c r="S64">
        <v>5690.4821320000001</v>
      </c>
      <c r="T64">
        <v>5443.2985269999999</v>
      </c>
      <c r="U64">
        <v>5443.2985269999999</v>
      </c>
      <c r="V64">
        <v>5443.2985269999999</v>
      </c>
      <c r="W64">
        <v>5443.2985269999999</v>
      </c>
      <c r="X64">
        <v>5402.0115320000004</v>
      </c>
      <c r="Y64">
        <v>5360.7245359999997</v>
      </c>
      <c r="Z64">
        <v>5319.4375410000002</v>
      </c>
      <c r="AA64">
        <v>5278.1505459999998</v>
      </c>
      <c r="AB64">
        <v>5236.86355</v>
      </c>
      <c r="AC64">
        <v>5195.5765549999996</v>
      </c>
      <c r="AD64">
        <v>5154.2895600000002</v>
      </c>
      <c r="AE64">
        <v>5113.0025640000003</v>
      </c>
      <c r="AF64">
        <v>5071.715569</v>
      </c>
      <c r="AG64">
        <v>5030.4285739999996</v>
      </c>
      <c r="AH64">
        <v>4989.1415779999998</v>
      </c>
      <c r="AI64">
        <v>4947.8545830000003</v>
      </c>
      <c r="AJ64">
        <v>4906.5675879999999</v>
      </c>
      <c r="AK64">
        <v>4865.2805920000001</v>
      </c>
      <c r="AL64">
        <v>4823.9935969999997</v>
      </c>
      <c r="AM64">
        <v>4782.7066020000002</v>
      </c>
      <c r="AN64">
        <v>4741.4196060000004</v>
      </c>
      <c r="AO64">
        <v>4700.132611</v>
      </c>
      <c r="AP64">
        <v>4658.8456159999996</v>
      </c>
      <c r="AQ64">
        <v>4617.5586199999998</v>
      </c>
      <c r="AR64">
        <v>4576.2716250000003</v>
      </c>
      <c r="AS64">
        <v>4534.9846299999999</v>
      </c>
      <c r="AT64">
        <v>4493.6976340000001</v>
      </c>
      <c r="AU64">
        <v>4452.4106389999997</v>
      </c>
      <c r="AV64">
        <v>4411.1236440000002</v>
      </c>
      <c r="AW64">
        <v>4369.8366480000004</v>
      </c>
      <c r="AX64">
        <v>4328.549653</v>
      </c>
    </row>
    <row r="65" spans="2:50" x14ac:dyDescent="0.25">
      <c r="B65" s="2"/>
      <c r="C65" t="s">
        <v>10</v>
      </c>
      <c r="D65">
        <v>0.96116878123798499</v>
      </c>
      <c r="E65">
        <v>0.98039215686274495</v>
      </c>
      <c r="F65">
        <v>0.99999883060000005</v>
      </c>
      <c r="G65">
        <v>1.022276771</v>
      </c>
      <c r="H65">
        <v>1.0448590090000001</v>
      </c>
      <c r="I65">
        <v>1.0541698269999999</v>
      </c>
      <c r="J65">
        <v>1.0726666090000001</v>
      </c>
      <c r="K65">
        <v>1.0899458280000001</v>
      </c>
      <c r="L65">
        <v>1.106075412</v>
      </c>
      <c r="M65">
        <v>1.120870748</v>
      </c>
      <c r="N65">
        <v>1.136193864</v>
      </c>
      <c r="O65">
        <v>1.1540794489999999</v>
      </c>
      <c r="P65">
        <v>1.1697232719999999</v>
      </c>
      <c r="Q65">
        <v>1.188303788</v>
      </c>
      <c r="R65">
        <v>1.21228344</v>
      </c>
      <c r="S65">
        <v>1.241040422</v>
      </c>
      <c r="T65">
        <v>1.273995545</v>
      </c>
      <c r="U65">
        <v>1.3119314849999999</v>
      </c>
      <c r="V65">
        <v>1.355347418</v>
      </c>
      <c r="W65">
        <v>1.4034067670000001</v>
      </c>
      <c r="X65">
        <v>1.45411705</v>
      </c>
      <c r="Y65">
        <v>1.5074259889999999</v>
      </c>
      <c r="Z65">
        <v>1.559366883</v>
      </c>
      <c r="AA65">
        <v>1.6098332639999999</v>
      </c>
      <c r="AB65">
        <v>1.657900895</v>
      </c>
      <c r="AC65">
        <v>1.70327056</v>
      </c>
      <c r="AD65">
        <v>1.746016303</v>
      </c>
      <c r="AE65">
        <v>1.786630486</v>
      </c>
      <c r="AF65">
        <v>1.8255441720000001</v>
      </c>
      <c r="AG65">
        <v>1.863261174</v>
      </c>
      <c r="AH65">
        <v>1.9002501979999999</v>
      </c>
      <c r="AI65">
        <v>1.9370245589999999</v>
      </c>
      <c r="AJ65">
        <v>1.9735500829999999</v>
      </c>
      <c r="AK65">
        <v>2.0099427209999998</v>
      </c>
      <c r="AL65">
        <v>2.0467213590000002</v>
      </c>
      <c r="AM65">
        <v>2.0839105899999999</v>
      </c>
      <c r="AN65">
        <v>2.1215830960000002</v>
      </c>
      <c r="AO65">
        <v>2.1599357330000002</v>
      </c>
      <c r="AP65">
        <v>2.1990339040000002</v>
      </c>
      <c r="AQ65">
        <v>2.2391913200000002</v>
      </c>
      <c r="AR65">
        <v>2.2808356239999998</v>
      </c>
      <c r="AS65">
        <v>2.323997699</v>
      </c>
      <c r="AT65">
        <v>2.369131882</v>
      </c>
      <c r="AU65">
        <v>2.4164178879999998</v>
      </c>
      <c r="AV65">
        <v>2.4659120049999999</v>
      </c>
      <c r="AW65">
        <v>2.5177990939999999</v>
      </c>
      <c r="AX65">
        <v>2.572820401</v>
      </c>
    </row>
    <row r="66" spans="2:50" x14ac:dyDescent="0.25">
      <c r="B66" s="2"/>
      <c r="C66" t="s">
        <v>11</v>
      </c>
      <c r="D66">
        <v>82435.687031980502</v>
      </c>
      <c r="E66">
        <v>83759.218651857402</v>
      </c>
      <c r="F66">
        <v>85104</v>
      </c>
      <c r="G66">
        <v>87701.165720000005</v>
      </c>
      <c r="H66">
        <v>87361.520759999999</v>
      </c>
      <c r="I66">
        <v>81268.349130000002</v>
      </c>
      <c r="J66">
        <v>83797.602190000005</v>
      </c>
      <c r="K66">
        <v>85023.130290000001</v>
      </c>
      <c r="L66">
        <v>84621.969270000001</v>
      </c>
      <c r="M66">
        <v>84801.395820000005</v>
      </c>
      <c r="N66">
        <v>85920.430040000007</v>
      </c>
      <c r="O66">
        <v>87902.299570000003</v>
      </c>
      <c r="P66">
        <v>91029.080839999995</v>
      </c>
      <c r="Q66">
        <v>94271.005229999995</v>
      </c>
      <c r="R66">
        <v>97632.494059999997</v>
      </c>
      <c r="S66">
        <v>101118.2331</v>
      </c>
      <c r="T66">
        <v>102724.5867</v>
      </c>
      <c r="U66">
        <v>104200.89019999999</v>
      </c>
      <c r="V66">
        <v>105608.9137</v>
      </c>
      <c r="W66">
        <v>107238.0168</v>
      </c>
      <c r="X66">
        <v>108721.8257</v>
      </c>
      <c r="Y66">
        <v>109957.25599999999</v>
      </c>
      <c r="Z66">
        <v>111076.35309999999</v>
      </c>
      <c r="AA66">
        <v>112210.2617</v>
      </c>
      <c r="AB66">
        <v>113381.05409999999</v>
      </c>
      <c r="AC66">
        <v>114581.69040000001</v>
      </c>
      <c r="AD66">
        <v>115819.19010000001</v>
      </c>
      <c r="AE66">
        <v>117107.5515</v>
      </c>
      <c r="AF66">
        <v>118438.3927</v>
      </c>
      <c r="AG66">
        <v>119817.2187</v>
      </c>
      <c r="AH66">
        <v>121259.5534</v>
      </c>
      <c r="AI66">
        <v>122785.4725</v>
      </c>
      <c r="AJ66">
        <v>124410.49890000001</v>
      </c>
      <c r="AK66">
        <v>126158.86079999999</v>
      </c>
      <c r="AL66">
        <v>128001.2309</v>
      </c>
      <c r="AM66">
        <v>129925.6269</v>
      </c>
      <c r="AN66">
        <v>131916.06359999999</v>
      </c>
      <c r="AO66">
        <v>133975.37049999999</v>
      </c>
      <c r="AP66">
        <v>136101.875</v>
      </c>
      <c r="AQ66">
        <v>138265.5048</v>
      </c>
      <c r="AR66">
        <v>140450.16620000001</v>
      </c>
      <c r="AS66">
        <v>142641.43030000001</v>
      </c>
      <c r="AT66">
        <v>144841.31659999999</v>
      </c>
      <c r="AU66">
        <v>147050.20970000001</v>
      </c>
      <c r="AV66">
        <v>149276.53539999999</v>
      </c>
      <c r="AW66">
        <v>151519.94209999999</v>
      </c>
      <c r="AX66">
        <v>153786.02859999999</v>
      </c>
    </row>
    <row r="67" spans="2:50" x14ac:dyDescent="0.25">
      <c r="B67" s="2"/>
      <c r="C67" t="s">
        <v>12</v>
      </c>
      <c r="D67">
        <v>0.96116878123798499</v>
      </c>
      <c r="E67">
        <v>0.98039215686274495</v>
      </c>
      <c r="F67">
        <v>0.99999974390000002</v>
      </c>
      <c r="G67">
        <v>1.0235085399999999</v>
      </c>
      <c r="H67">
        <v>1.047057519</v>
      </c>
      <c r="I67">
        <v>1.05600831</v>
      </c>
      <c r="J67">
        <v>1.0673101229999999</v>
      </c>
      <c r="K67">
        <v>1.0760699899999999</v>
      </c>
      <c r="L67">
        <v>1.0822478289999999</v>
      </c>
      <c r="M67">
        <v>1.087769118</v>
      </c>
      <c r="N67">
        <v>1.093476664</v>
      </c>
      <c r="O67">
        <v>1.100512618</v>
      </c>
      <c r="P67">
        <v>1.108416783</v>
      </c>
      <c r="Q67">
        <v>1.1210920579999999</v>
      </c>
      <c r="R67">
        <v>1.141416073</v>
      </c>
      <c r="S67">
        <v>1.1734365600000001</v>
      </c>
      <c r="T67">
        <v>1.2130818969999999</v>
      </c>
      <c r="U67">
        <v>1.261365259</v>
      </c>
      <c r="V67">
        <v>1.3162781800000001</v>
      </c>
      <c r="W67">
        <v>1.374934758</v>
      </c>
      <c r="X67">
        <v>1.437397496</v>
      </c>
      <c r="Y67">
        <v>1.5022783790000001</v>
      </c>
      <c r="Z67">
        <v>1.5655030910000001</v>
      </c>
      <c r="AA67">
        <v>1.625180002</v>
      </c>
      <c r="AB67">
        <v>1.680563714</v>
      </c>
      <c r="AC67">
        <v>1.731862139</v>
      </c>
      <c r="AD67">
        <v>1.7795140869999999</v>
      </c>
      <c r="AE67">
        <v>1.8241945900000001</v>
      </c>
      <c r="AF67">
        <v>1.8667700780000001</v>
      </c>
      <c r="AG67">
        <v>1.9078984400000001</v>
      </c>
      <c r="AH67">
        <v>1.9480444379999999</v>
      </c>
      <c r="AI67">
        <v>1.9876042039999999</v>
      </c>
      <c r="AJ67">
        <v>2.0266713859999999</v>
      </c>
      <c r="AK67">
        <v>2.0651250650000001</v>
      </c>
      <c r="AL67">
        <v>2.1033324100000002</v>
      </c>
      <c r="AM67">
        <v>2.1414048409999999</v>
      </c>
      <c r="AN67">
        <v>2.1795480010000001</v>
      </c>
      <c r="AO67">
        <v>2.217953536</v>
      </c>
      <c r="AP67">
        <v>2.2568631080000001</v>
      </c>
      <c r="AQ67">
        <v>2.296785447</v>
      </c>
      <c r="AR67">
        <v>2.338231554</v>
      </c>
      <c r="AS67">
        <v>2.3816040219999999</v>
      </c>
      <c r="AT67">
        <v>2.427328905</v>
      </c>
      <c r="AU67">
        <v>2.4757989469999999</v>
      </c>
      <c r="AV67">
        <v>2.5272213109999999</v>
      </c>
      <c r="AW67">
        <v>2.5817693359999998</v>
      </c>
      <c r="AX67">
        <v>2.6397353579999998</v>
      </c>
    </row>
    <row r="68" spans="2:50" x14ac:dyDescent="0.25">
      <c r="B68" s="2"/>
      <c r="C68" t="s">
        <v>13</v>
      </c>
      <c r="D68">
        <v>7392.7096661505402</v>
      </c>
      <c r="E68">
        <v>7511.4020110802803</v>
      </c>
      <c r="F68">
        <v>7631.9999100000005</v>
      </c>
      <c r="G68">
        <v>7748.9205460000003</v>
      </c>
      <c r="H68">
        <v>7799.8127130000003</v>
      </c>
      <c r="I68">
        <v>7898.5466699999997</v>
      </c>
      <c r="J68">
        <v>7991.041373</v>
      </c>
      <c r="K68">
        <v>8099.5531129999999</v>
      </c>
      <c r="L68">
        <v>8227.2181610000007</v>
      </c>
      <c r="M68">
        <v>8351.6637090000004</v>
      </c>
      <c r="N68">
        <v>8429.5099229999996</v>
      </c>
      <c r="O68">
        <v>8516.5579419999995</v>
      </c>
      <c r="P68">
        <v>8696.3239020000001</v>
      </c>
      <c r="Q68">
        <v>8880.0669350000007</v>
      </c>
      <c r="R68">
        <v>9067.4891299999999</v>
      </c>
      <c r="S68">
        <v>9258.1542430000009</v>
      </c>
      <c r="T68">
        <v>9406.3701920000003</v>
      </c>
      <c r="U68">
        <v>9542.69362</v>
      </c>
      <c r="V68">
        <v>9672.7773579999903</v>
      </c>
      <c r="W68">
        <v>9823.1244430000006</v>
      </c>
      <c r="X68">
        <v>9960.1772920000003</v>
      </c>
      <c r="Y68">
        <v>10074.486140000001</v>
      </c>
      <c r="Z68">
        <v>10178.142589999999</v>
      </c>
      <c r="AA68">
        <v>10283.16122</v>
      </c>
      <c r="AB68">
        <v>10391.56518</v>
      </c>
      <c r="AC68">
        <v>10502.71003</v>
      </c>
      <c r="AD68">
        <v>10617.23983</v>
      </c>
      <c r="AE68">
        <v>10736.43872</v>
      </c>
      <c r="AF68">
        <v>10859.53931</v>
      </c>
      <c r="AG68">
        <v>10987.04725</v>
      </c>
      <c r="AH68">
        <v>11120.387199999999</v>
      </c>
      <c r="AI68">
        <v>11261.40177</v>
      </c>
      <c r="AJ68">
        <v>11411.51664</v>
      </c>
      <c r="AK68">
        <v>11572.95652</v>
      </c>
      <c r="AL68">
        <v>11743.03357</v>
      </c>
      <c r="AM68">
        <v>11920.65033</v>
      </c>
      <c r="AN68">
        <v>12104.341560000001</v>
      </c>
      <c r="AO68">
        <v>12294.36802</v>
      </c>
      <c r="AP68">
        <v>12490.577370000001</v>
      </c>
      <c r="AQ68">
        <v>12690.21056</v>
      </c>
      <c r="AR68">
        <v>12891.79074</v>
      </c>
      <c r="AS68">
        <v>13093.9933</v>
      </c>
      <c r="AT68">
        <v>13297.0033</v>
      </c>
      <c r="AU68">
        <v>13500.855729999999</v>
      </c>
      <c r="AV68">
        <v>13706.32396</v>
      </c>
      <c r="AW68">
        <v>13913.37556</v>
      </c>
      <c r="AX68">
        <v>14122.524579999999</v>
      </c>
    </row>
    <row r="69" spans="2:50" x14ac:dyDescent="0.25">
      <c r="B69" s="2"/>
      <c r="C69" t="s">
        <v>14</v>
      </c>
      <c r="D69">
        <v>0.96116878123798499</v>
      </c>
      <c r="E69">
        <v>0.98039215686274495</v>
      </c>
      <c r="F69">
        <v>0.99999955340000002</v>
      </c>
      <c r="G69">
        <v>1.021795778</v>
      </c>
      <c r="H69">
        <v>1.043741102</v>
      </c>
      <c r="I69">
        <v>1.05205072</v>
      </c>
      <c r="J69">
        <v>1.082136481</v>
      </c>
      <c r="K69">
        <v>1.115461475</v>
      </c>
      <c r="L69">
        <v>1.1417474169999999</v>
      </c>
      <c r="M69">
        <v>1.163786247</v>
      </c>
      <c r="N69">
        <v>1.1913468519999999</v>
      </c>
      <c r="O69">
        <v>1.2263512059999999</v>
      </c>
      <c r="P69">
        <v>1.2559881820000001</v>
      </c>
      <c r="Q69">
        <v>1.28396365</v>
      </c>
      <c r="R69">
        <v>1.3118547220000001</v>
      </c>
      <c r="S69">
        <v>1.339467728</v>
      </c>
      <c r="T69">
        <v>1.3732293419999999</v>
      </c>
      <c r="U69">
        <v>1.401893179</v>
      </c>
      <c r="V69">
        <v>1.4341017110000001</v>
      </c>
      <c r="W69">
        <v>1.4781076120000001</v>
      </c>
      <c r="X69">
        <v>1.521635997</v>
      </c>
      <c r="Y69">
        <v>1.5693921989999999</v>
      </c>
      <c r="Z69">
        <v>1.6138194539999999</v>
      </c>
      <c r="AA69">
        <v>1.660703335</v>
      </c>
      <c r="AB69">
        <v>1.707974485</v>
      </c>
      <c r="AC69">
        <v>1.7536057469999999</v>
      </c>
      <c r="AD69">
        <v>1.796875816</v>
      </c>
      <c r="AE69">
        <v>1.8383922699999999</v>
      </c>
      <c r="AF69">
        <v>1.877193718</v>
      </c>
      <c r="AG69">
        <v>1.9134591940000001</v>
      </c>
      <c r="AH69">
        <v>1.94793485</v>
      </c>
      <c r="AI69">
        <v>1.98219653</v>
      </c>
      <c r="AJ69">
        <v>2.0146873329999999</v>
      </c>
      <c r="AK69">
        <v>2.0461732979999998</v>
      </c>
      <c r="AL69">
        <v>2.0791026719999999</v>
      </c>
      <c r="AM69">
        <v>2.1129253299999999</v>
      </c>
      <c r="AN69">
        <v>2.1473343100000002</v>
      </c>
      <c r="AO69">
        <v>2.1833166180000001</v>
      </c>
      <c r="AP69">
        <v>2.220094596</v>
      </c>
      <c r="AQ69">
        <v>2.2582113389999998</v>
      </c>
      <c r="AR69">
        <v>2.2990339980000001</v>
      </c>
      <c r="AS69">
        <v>2.3408473609999998</v>
      </c>
      <c r="AT69">
        <v>2.3847482840000001</v>
      </c>
      <c r="AU69">
        <v>2.4308958459999999</v>
      </c>
      <c r="AV69">
        <v>2.4785512609999998</v>
      </c>
      <c r="AW69">
        <v>2.5281418850000001</v>
      </c>
      <c r="AX69">
        <v>2.5845388229999999</v>
      </c>
    </row>
    <row r="70" spans="2:50" x14ac:dyDescent="0.25">
      <c r="B70" s="2"/>
      <c r="C70" t="s">
        <v>15</v>
      </c>
      <c r="D70">
        <v>58700.943196853899</v>
      </c>
      <c r="E70">
        <v>59643.405827237402</v>
      </c>
      <c r="F70">
        <v>60601</v>
      </c>
      <c r="G70">
        <v>61569.982000000004</v>
      </c>
      <c r="H70">
        <v>60512.819669999997</v>
      </c>
      <c r="I70">
        <v>62405.892019999999</v>
      </c>
      <c r="J70">
        <v>62046.793510000003</v>
      </c>
      <c r="K70">
        <v>58826.593840000001</v>
      </c>
      <c r="L70">
        <v>60454.486380000002</v>
      </c>
      <c r="M70">
        <v>59410.933839999998</v>
      </c>
      <c r="N70">
        <v>56766.53469</v>
      </c>
      <c r="O70">
        <v>55131.154569999999</v>
      </c>
      <c r="P70">
        <v>57687.928910000002</v>
      </c>
      <c r="Q70">
        <v>60363.276769999997</v>
      </c>
      <c r="R70">
        <v>63162.69713</v>
      </c>
      <c r="S70">
        <v>66091.944019999995</v>
      </c>
      <c r="T70">
        <v>67162.457970000003</v>
      </c>
      <c r="U70">
        <v>68218.749830000001</v>
      </c>
      <c r="V70">
        <v>69283.470960000006</v>
      </c>
      <c r="W70">
        <v>70441.748850000004</v>
      </c>
      <c r="X70">
        <v>71590.999339999995</v>
      </c>
      <c r="Y70">
        <v>72679.077980000002</v>
      </c>
      <c r="Z70">
        <v>73677.574680000005</v>
      </c>
      <c r="AA70">
        <v>74641.737410000002</v>
      </c>
      <c r="AB70">
        <v>75598.764070000005</v>
      </c>
      <c r="AC70">
        <v>76555.851809999906</v>
      </c>
      <c r="AD70">
        <v>77517.196469999995</v>
      </c>
      <c r="AE70">
        <v>78488.734070000006</v>
      </c>
      <c r="AF70">
        <v>79468.290569999997</v>
      </c>
      <c r="AG70">
        <v>80455.387459999998</v>
      </c>
      <c r="AH70">
        <v>81455.074670000002</v>
      </c>
      <c r="AI70">
        <v>82477.253930000006</v>
      </c>
      <c r="AJ70">
        <v>83534.333100000003</v>
      </c>
      <c r="AK70">
        <v>84644.426909999995</v>
      </c>
      <c r="AL70">
        <v>85806.284799999994</v>
      </c>
      <c r="AM70">
        <v>87016.919930000004</v>
      </c>
      <c r="AN70">
        <v>88271.877099999998</v>
      </c>
      <c r="AO70">
        <v>89572.253559999997</v>
      </c>
      <c r="AP70">
        <v>90920.48345</v>
      </c>
      <c r="AQ70">
        <v>92307.021349999995</v>
      </c>
      <c r="AR70">
        <v>93720.868289999999</v>
      </c>
      <c r="AS70">
        <v>95151.159400000004</v>
      </c>
      <c r="AT70">
        <v>96592.033089999997</v>
      </c>
      <c r="AU70">
        <v>98039.996650000001</v>
      </c>
      <c r="AV70">
        <v>99496.059410000002</v>
      </c>
      <c r="AW70">
        <v>100959.5912</v>
      </c>
      <c r="AX70">
        <v>102428.1084</v>
      </c>
    </row>
    <row r="71" spans="2:50" x14ac:dyDescent="0.25">
      <c r="B71" s="2"/>
      <c r="C71" t="s">
        <v>16</v>
      </c>
      <c r="D71">
        <v>0.96116878123798499</v>
      </c>
      <c r="E71">
        <v>0.98039215686274495</v>
      </c>
      <c r="F71">
        <v>0.9999996364</v>
      </c>
      <c r="G71">
        <v>1.023244745</v>
      </c>
      <c r="H71">
        <v>1.046339278</v>
      </c>
      <c r="I71">
        <v>1.0551384859999999</v>
      </c>
      <c r="J71">
        <v>1.0678333280000001</v>
      </c>
      <c r="K71">
        <v>1.0781380789999999</v>
      </c>
      <c r="L71">
        <v>1.0864846370000001</v>
      </c>
      <c r="M71">
        <v>1.094039666</v>
      </c>
      <c r="N71">
        <v>1.1018537660000001</v>
      </c>
      <c r="O71">
        <v>1.111094942</v>
      </c>
      <c r="P71">
        <v>1.1204319149999999</v>
      </c>
      <c r="Q71">
        <v>1.134176954</v>
      </c>
      <c r="R71">
        <v>1.1551781080000001</v>
      </c>
      <c r="S71">
        <v>1.186266136</v>
      </c>
      <c r="T71">
        <v>1.223985865</v>
      </c>
      <c r="U71">
        <v>1.269798966</v>
      </c>
      <c r="V71">
        <v>1.3221239490000001</v>
      </c>
      <c r="W71">
        <v>1.378304668</v>
      </c>
      <c r="X71">
        <v>1.4381211279999999</v>
      </c>
      <c r="Y71">
        <v>1.5004025160000001</v>
      </c>
      <c r="Z71">
        <v>1.561181371</v>
      </c>
      <c r="AA71">
        <v>1.6188487300000001</v>
      </c>
      <c r="AB71">
        <v>1.672612003</v>
      </c>
      <c r="AC71">
        <v>1.7225643669999999</v>
      </c>
      <c r="AD71">
        <v>1.7690663520000001</v>
      </c>
      <c r="AE71">
        <v>1.8127371059999999</v>
      </c>
      <c r="AF71">
        <v>1.8543797129999999</v>
      </c>
      <c r="AG71">
        <v>1.89463234</v>
      </c>
      <c r="AH71">
        <v>1.933963908</v>
      </c>
      <c r="AI71">
        <v>1.9727814450000001</v>
      </c>
      <c r="AJ71">
        <v>2.011194444</v>
      </c>
      <c r="AK71">
        <v>2.0491309279999999</v>
      </c>
      <c r="AL71">
        <v>2.0869499170000001</v>
      </c>
      <c r="AM71">
        <v>2.1247591680000002</v>
      </c>
      <c r="AN71">
        <v>2.1627414329999999</v>
      </c>
      <c r="AO71">
        <v>2.2010672499999999</v>
      </c>
      <c r="AP71">
        <v>2.2399574329999998</v>
      </c>
      <c r="AQ71">
        <v>2.279865209</v>
      </c>
      <c r="AR71">
        <v>2.3212563249999998</v>
      </c>
      <c r="AS71">
        <v>2.364487687</v>
      </c>
      <c r="AT71">
        <v>2.4099764509999999</v>
      </c>
      <c r="AU71">
        <v>2.4580573299999999</v>
      </c>
      <c r="AV71">
        <v>2.508928263</v>
      </c>
      <c r="AW71">
        <v>2.5627621610000002</v>
      </c>
      <c r="AX71">
        <v>2.6198560510000002</v>
      </c>
    </row>
    <row r="72" spans="2:50" x14ac:dyDescent="0.25">
      <c r="B72" s="2"/>
      <c r="C72" t="s">
        <v>17</v>
      </c>
      <c r="D72">
        <v>432309.81422064803</v>
      </c>
      <c r="E72">
        <v>439250.68812253198</v>
      </c>
      <c r="F72">
        <v>446302.99939999997</v>
      </c>
      <c r="G72">
        <v>454275.41230000003</v>
      </c>
      <c r="H72">
        <v>461711.30170000001</v>
      </c>
      <c r="I72">
        <v>472223.82270000002</v>
      </c>
      <c r="J72">
        <v>479650.90980000002</v>
      </c>
      <c r="K72">
        <v>484550.853</v>
      </c>
      <c r="L72">
        <v>493516.58880000003</v>
      </c>
      <c r="M72">
        <v>502012.94689999998</v>
      </c>
      <c r="N72">
        <v>508639.5919</v>
      </c>
      <c r="O72">
        <v>514743.39120000001</v>
      </c>
      <c r="P72">
        <v>523859.46100000001</v>
      </c>
      <c r="Q72">
        <v>533152.44990000001</v>
      </c>
      <c r="R72">
        <v>542626.19059999997</v>
      </c>
      <c r="S72">
        <v>552284.60869999998</v>
      </c>
      <c r="T72">
        <v>560123.53830000001</v>
      </c>
      <c r="U72">
        <v>567656.21750000003</v>
      </c>
      <c r="V72">
        <v>575025.34250000003</v>
      </c>
      <c r="W72">
        <v>583810.55229999998</v>
      </c>
      <c r="X72">
        <v>592122.61259999999</v>
      </c>
      <c r="Y72">
        <v>598871.25930000003</v>
      </c>
      <c r="Z72">
        <v>604972.09880000004</v>
      </c>
      <c r="AA72">
        <v>610857.90330000001</v>
      </c>
      <c r="AB72">
        <v>616779.61210000003</v>
      </c>
      <c r="AC72">
        <v>622726.67500000005</v>
      </c>
      <c r="AD72">
        <v>628774.22759999998</v>
      </c>
      <c r="AE72">
        <v>635040.65390000003</v>
      </c>
      <c r="AF72">
        <v>641530.44400000002</v>
      </c>
      <c r="AG72">
        <v>648311.40639999998</v>
      </c>
      <c r="AH72">
        <v>655499.47169999999</v>
      </c>
      <c r="AI72">
        <v>663216.78200000001</v>
      </c>
      <c r="AJ72">
        <v>671569.49129999999</v>
      </c>
      <c r="AK72">
        <v>680669.3702</v>
      </c>
      <c r="AL72">
        <v>690320.45380000002</v>
      </c>
      <c r="AM72">
        <v>700438.58420000004</v>
      </c>
      <c r="AN72">
        <v>710913.53659999999</v>
      </c>
      <c r="AO72">
        <v>721758.78399999999</v>
      </c>
      <c r="AP72">
        <v>732949.31709999999</v>
      </c>
      <c r="AQ72">
        <v>744308.50950000004</v>
      </c>
      <c r="AR72">
        <v>755735.97560000001</v>
      </c>
      <c r="AS72">
        <v>767166.00840000005</v>
      </c>
      <c r="AT72">
        <v>778601.0135</v>
      </c>
      <c r="AU72">
        <v>790076.12320000003</v>
      </c>
      <c r="AV72">
        <v>801640.11210000003</v>
      </c>
      <c r="AW72">
        <v>813292.83790000004</v>
      </c>
      <c r="AX72">
        <v>825040.15119999996</v>
      </c>
    </row>
    <row r="73" spans="2:50" x14ac:dyDescent="0.25">
      <c r="B73" s="2"/>
      <c r="C73" t="s">
        <v>18</v>
      </c>
      <c r="D73">
        <v>0.96116878123798499</v>
      </c>
      <c r="E73">
        <v>0.98039215686274495</v>
      </c>
      <c r="F73">
        <v>0.99999974390000002</v>
      </c>
      <c r="G73">
        <v>1.0235085399999999</v>
      </c>
      <c r="H73">
        <v>1.047057519</v>
      </c>
      <c r="I73">
        <v>1.05600831</v>
      </c>
      <c r="J73">
        <v>1.0673101229999999</v>
      </c>
      <c r="K73">
        <v>1.0760699899999999</v>
      </c>
      <c r="L73">
        <v>1.0822478289999999</v>
      </c>
      <c r="M73">
        <v>1.087769118</v>
      </c>
      <c r="N73">
        <v>1.093476664</v>
      </c>
      <c r="O73">
        <v>1.100512618</v>
      </c>
      <c r="P73">
        <v>1.108416783</v>
      </c>
      <c r="Q73">
        <v>1.1210920579999999</v>
      </c>
      <c r="R73">
        <v>1.141416073</v>
      </c>
      <c r="S73">
        <v>1.1734365600000001</v>
      </c>
      <c r="T73">
        <v>1.2130818969999999</v>
      </c>
      <c r="U73">
        <v>1.261365259</v>
      </c>
      <c r="V73">
        <v>1.3162781800000001</v>
      </c>
      <c r="W73">
        <v>1.374934758</v>
      </c>
      <c r="X73">
        <v>1.437397496</v>
      </c>
      <c r="Y73">
        <v>1.5022783790000001</v>
      </c>
      <c r="Z73">
        <v>1.5655030910000001</v>
      </c>
      <c r="AA73">
        <v>1.625180002</v>
      </c>
      <c r="AB73">
        <v>1.680563714</v>
      </c>
      <c r="AC73">
        <v>1.731862139</v>
      </c>
      <c r="AD73">
        <v>1.7795140869999999</v>
      </c>
      <c r="AE73">
        <v>1.8241945900000001</v>
      </c>
      <c r="AF73">
        <v>1.8667700780000001</v>
      </c>
      <c r="AG73">
        <v>1.9078984400000001</v>
      </c>
      <c r="AH73">
        <v>1.9480444379999999</v>
      </c>
      <c r="AI73">
        <v>1.9876042039999999</v>
      </c>
      <c r="AJ73">
        <v>2.0266713859999999</v>
      </c>
      <c r="AK73">
        <v>2.0651250650000001</v>
      </c>
      <c r="AL73">
        <v>2.1033324100000002</v>
      </c>
      <c r="AM73">
        <v>2.1414048409999999</v>
      </c>
      <c r="AN73">
        <v>2.1795480010000001</v>
      </c>
      <c r="AO73">
        <v>2.217953536</v>
      </c>
      <c r="AP73">
        <v>2.2568631080000001</v>
      </c>
      <c r="AQ73">
        <v>2.296785447</v>
      </c>
      <c r="AR73">
        <v>2.338231554</v>
      </c>
      <c r="AS73">
        <v>2.3816040219999999</v>
      </c>
      <c r="AT73">
        <v>2.427328905</v>
      </c>
      <c r="AU73">
        <v>2.4757989469999999</v>
      </c>
      <c r="AV73">
        <v>2.5272213109999999</v>
      </c>
      <c r="AW73">
        <v>2.5817693359999998</v>
      </c>
      <c r="AX73">
        <v>2.6397353579999998</v>
      </c>
    </row>
    <row r="74" spans="2:50" x14ac:dyDescent="0.25">
      <c r="B74" s="2"/>
      <c r="C74" t="s">
        <v>19</v>
      </c>
      <c r="D74">
        <v>320343.00302829902</v>
      </c>
      <c r="E74">
        <v>325486.21355979802</v>
      </c>
      <c r="F74">
        <v>330712</v>
      </c>
      <c r="G74">
        <v>335478.7622</v>
      </c>
      <c r="H74">
        <v>338000.78909999999</v>
      </c>
      <c r="I74">
        <v>345271.98979999998</v>
      </c>
      <c r="J74">
        <v>348320.5638</v>
      </c>
      <c r="K74">
        <v>351506.9277</v>
      </c>
      <c r="L74">
        <v>356867.2242</v>
      </c>
      <c r="M74">
        <v>360994.64600000001</v>
      </c>
      <c r="N74">
        <v>364152.20770000003</v>
      </c>
      <c r="O74">
        <v>367564.71059999999</v>
      </c>
      <c r="P74">
        <v>374090.3014</v>
      </c>
      <c r="Q74">
        <v>380731.74479999999</v>
      </c>
      <c r="R74">
        <v>387491.09769999998</v>
      </c>
      <c r="S74">
        <v>394370.45329999999</v>
      </c>
      <c r="T74">
        <v>399968.00640000001</v>
      </c>
      <c r="U74">
        <v>405346.8751</v>
      </c>
      <c r="V74">
        <v>410608.95419999998</v>
      </c>
      <c r="W74">
        <v>416882.21879999997</v>
      </c>
      <c r="X74">
        <v>422817.62099999998</v>
      </c>
      <c r="Y74">
        <v>427636.63459999999</v>
      </c>
      <c r="Z74">
        <v>431993.06780000002</v>
      </c>
      <c r="AA74">
        <v>436195.95059999998</v>
      </c>
      <c r="AB74">
        <v>440424.47169999999</v>
      </c>
      <c r="AC74">
        <v>444671.09740000003</v>
      </c>
      <c r="AD74">
        <v>448989.48</v>
      </c>
      <c r="AE74">
        <v>453464.15389999998</v>
      </c>
      <c r="AF74">
        <v>458098.32549999998</v>
      </c>
      <c r="AG74">
        <v>462940.41470000002</v>
      </c>
      <c r="AH74">
        <v>468073.20449999999</v>
      </c>
      <c r="AI74">
        <v>473583.91279999999</v>
      </c>
      <c r="AJ74">
        <v>479548.34120000002</v>
      </c>
      <c r="AK74">
        <v>486046.30200000003</v>
      </c>
      <c r="AL74">
        <v>492937.86200000002</v>
      </c>
      <c r="AM74">
        <v>500162.92670000001</v>
      </c>
      <c r="AN74">
        <v>507642.78779999999</v>
      </c>
      <c r="AO74">
        <v>515387.06579999998</v>
      </c>
      <c r="AP74">
        <v>523377.90240000002</v>
      </c>
      <c r="AQ74">
        <v>531489.17370000004</v>
      </c>
      <c r="AR74">
        <v>539649.19739999995</v>
      </c>
      <c r="AS74">
        <v>547811.05379999999</v>
      </c>
      <c r="AT74">
        <v>555976.4608</v>
      </c>
      <c r="AU74">
        <v>564170.50529999996</v>
      </c>
      <c r="AV74">
        <v>572428.01599999995</v>
      </c>
      <c r="AW74">
        <v>580748.89099999995</v>
      </c>
      <c r="AX74">
        <v>589137.30830000003</v>
      </c>
    </row>
    <row r="75" spans="2:50" x14ac:dyDescent="0.25">
      <c r="B75" s="2"/>
      <c r="C75" t="s">
        <v>20</v>
      </c>
      <c r="D75">
        <v>0.96116878123798499</v>
      </c>
      <c r="E75">
        <v>0.98039215686274495</v>
      </c>
      <c r="F75">
        <v>1</v>
      </c>
      <c r="G75">
        <v>1.02</v>
      </c>
      <c r="H75">
        <v>1.0404</v>
      </c>
      <c r="I75">
        <v>1.0612079999999999</v>
      </c>
      <c r="J75">
        <v>1.08243216</v>
      </c>
      <c r="K75">
        <v>1.104080803</v>
      </c>
      <c r="L75">
        <v>1.1261624189999999</v>
      </c>
      <c r="M75">
        <v>1.1486856679999999</v>
      </c>
      <c r="N75">
        <v>1.171659381</v>
      </c>
      <c r="O75">
        <v>1.195092569</v>
      </c>
      <c r="P75">
        <v>1.21899442</v>
      </c>
      <c r="Q75">
        <v>1.2433743079999999</v>
      </c>
      <c r="R75">
        <v>1.268241795</v>
      </c>
      <c r="S75">
        <v>1.29360663</v>
      </c>
      <c r="T75">
        <v>1.319478763</v>
      </c>
      <c r="U75">
        <v>1.3458683380000001</v>
      </c>
      <c r="V75">
        <v>1.3727857050000001</v>
      </c>
      <c r="W75">
        <v>1.4002414190000001</v>
      </c>
      <c r="X75">
        <v>1.428246248</v>
      </c>
      <c r="Y75">
        <v>1.456811173</v>
      </c>
      <c r="Z75">
        <v>1.485947396</v>
      </c>
      <c r="AA75">
        <v>1.515666344</v>
      </c>
      <c r="AB75">
        <v>1.545979671</v>
      </c>
      <c r="AC75">
        <v>1.5768992639999999</v>
      </c>
      <c r="AD75">
        <v>1.6084372490000001</v>
      </c>
      <c r="AE75">
        <v>1.640605994</v>
      </c>
      <c r="AF75">
        <v>1.673418114</v>
      </c>
      <c r="AG75">
        <v>1.7068864770000001</v>
      </c>
      <c r="AH75">
        <v>1.7410242060000001</v>
      </c>
      <c r="AI75">
        <v>1.77584469</v>
      </c>
      <c r="AJ75">
        <v>1.8113615839999999</v>
      </c>
      <c r="AK75">
        <v>1.847588816</v>
      </c>
      <c r="AL75">
        <v>1.884540592</v>
      </c>
      <c r="AM75">
        <v>1.9222314039999999</v>
      </c>
      <c r="AN75">
        <v>1.9606760320000001</v>
      </c>
      <c r="AO75">
        <v>1.999889553</v>
      </c>
      <c r="AP75">
        <v>2.0398873439999998</v>
      </c>
      <c r="AQ75">
        <v>2.0806850909999999</v>
      </c>
      <c r="AR75">
        <v>2.122298792</v>
      </c>
      <c r="AS75">
        <v>2.1647447679999998</v>
      </c>
      <c r="AT75">
        <v>2.2080396640000002</v>
      </c>
      <c r="AU75">
        <v>2.2522004569999998</v>
      </c>
      <c r="AV75">
        <v>2.297244466</v>
      </c>
      <c r="AW75">
        <v>2.3431893549999998</v>
      </c>
      <c r="AX75">
        <v>2.3900531420000002</v>
      </c>
    </row>
    <row r="76" spans="2:50" x14ac:dyDescent="0.25">
      <c r="B76" s="2"/>
      <c r="C76" t="s">
        <v>21</v>
      </c>
      <c r="D76">
        <v>-11606.321700709599</v>
      </c>
      <c r="E76">
        <v>-11792.6649497856</v>
      </c>
      <c r="F76">
        <v>-11982.002570000001</v>
      </c>
      <c r="G76">
        <v>-12290.438050000001</v>
      </c>
      <c r="H76">
        <v>-12107.24915</v>
      </c>
      <c r="I76">
        <v>-11537.948619999999</v>
      </c>
      <c r="J76">
        <v>-11946.90799</v>
      </c>
      <c r="K76">
        <v>-11987.20579</v>
      </c>
      <c r="L76">
        <v>-11994.39099</v>
      </c>
      <c r="M76">
        <v>-11909.309800000001</v>
      </c>
      <c r="N76">
        <v>-12099.698060000001</v>
      </c>
      <c r="O76">
        <v>-11788.18615</v>
      </c>
      <c r="P76">
        <v>-12016.403350000001</v>
      </c>
      <c r="Q76">
        <v>-12297.815199999999</v>
      </c>
      <c r="R76">
        <v>-12621.255520000001</v>
      </c>
      <c r="S76">
        <v>-12915.277110000001</v>
      </c>
      <c r="T76">
        <v>-13051.76556</v>
      </c>
      <c r="U76">
        <v>-13128.741959999999</v>
      </c>
      <c r="V76">
        <v>-13189.23992</v>
      </c>
      <c r="W76">
        <v>-13263.608319999999</v>
      </c>
      <c r="X76">
        <v>-13370.99072</v>
      </c>
      <c r="Y76">
        <v>-13491.436820000001</v>
      </c>
      <c r="Z76">
        <v>-13571.12837</v>
      </c>
      <c r="AA76">
        <v>-13681.36613</v>
      </c>
      <c r="AB76">
        <v>-13813.57409</v>
      </c>
      <c r="AC76">
        <v>-13958.317489999999</v>
      </c>
      <c r="AD76">
        <v>-14116.039580000001</v>
      </c>
      <c r="AE76">
        <v>-14275.91833</v>
      </c>
      <c r="AF76">
        <v>-14442.67772</v>
      </c>
      <c r="AG76">
        <v>-14613.744119999999</v>
      </c>
      <c r="AH76">
        <v>-14787.883250000001</v>
      </c>
      <c r="AI76">
        <v>-14965.93816</v>
      </c>
      <c r="AJ76">
        <v>-15145.40488</v>
      </c>
      <c r="AK76">
        <v>-15328.816769999999</v>
      </c>
      <c r="AL76">
        <v>-15518.12277</v>
      </c>
      <c r="AM76">
        <v>-15712.828939999999</v>
      </c>
      <c r="AN76">
        <v>-15912.782929999999</v>
      </c>
      <c r="AO76">
        <v>-16121.792450000001</v>
      </c>
      <c r="AP76">
        <v>-16337.252179999999</v>
      </c>
      <c r="AQ76">
        <v>-16558.354159999999</v>
      </c>
      <c r="AR76">
        <v>-16785.921470000001</v>
      </c>
      <c r="AS76">
        <v>-17015.914690000001</v>
      </c>
      <c r="AT76">
        <v>-17256.29523</v>
      </c>
      <c r="AU76">
        <v>-17499.000660000002</v>
      </c>
      <c r="AV76">
        <v>-17743.078509999999</v>
      </c>
      <c r="AW76">
        <v>-17988.573359999999</v>
      </c>
      <c r="AX76">
        <v>-18243.253850000001</v>
      </c>
    </row>
    <row r="77" spans="2:50" x14ac:dyDescent="0.25">
      <c r="B77" s="2"/>
      <c r="C77" t="s">
        <v>22</v>
      </c>
      <c r="D77">
        <v>0.96116878123798499</v>
      </c>
      <c r="E77">
        <v>0.98039215686274495</v>
      </c>
      <c r="F77">
        <v>1</v>
      </c>
      <c r="G77">
        <v>1.02</v>
      </c>
      <c r="H77">
        <v>1.0404</v>
      </c>
      <c r="I77">
        <v>1.0612079999999999</v>
      </c>
      <c r="J77">
        <v>1.08243216</v>
      </c>
      <c r="K77">
        <v>1.104080803</v>
      </c>
      <c r="L77">
        <v>1.1261624189999999</v>
      </c>
      <c r="M77">
        <v>1.1486856679999999</v>
      </c>
      <c r="N77">
        <v>1.171659381</v>
      </c>
      <c r="O77">
        <v>1.195092569</v>
      </c>
      <c r="P77">
        <v>1.21899442</v>
      </c>
      <c r="Q77">
        <v>1.2433743079999999</v>
      </c>
      <c r="R77">
        <v>1.268241795</v>
      </c>
      <c r="S77">
        <v>1.29360663</v>
      </c>
      <c r="T77">
        <v>1.319478763</v>
      </c>
      <c r="U77">
        <v>1.3458683380000001</v>
      </c>
      <c r="V77">
        <v>1.3727857050000001</v>
      </c>
      <c r="W77">
        <v>1.4002414190000001</v>
      </c>
      <c r="X77">
        <v>1.428246248</v>
      </c>
      <c r="Y77">
        <v>1.456811173</v>
      </c>
      <c r="Z77">
        <v>1.485947396</v>
      </c>
      <c r="AA77">
        <v>1.515666344</v>
      </c>
      <c r="AB77">
        <v>1.545979671</v>
      </c>
      <c r="AC77">
        <v>1.5768992639999999</v>
      </c>
      <c r="AD77">
        <v>1.6084372490000001</v>
      </c>
      <c r="AE77">
        <v>1.640605994</v>
      </c>
      <c r="AF77">
        <v>1.673418114</v>
      </c>
      <c r="AG77">
        <v>1.7068864770000001</v>
      </c>
      <c r="AH77">
        <v>1.7410242060000001</v>
      </c>
      <c r="AI77">
        <v>1.77584469</v>
      </c>
      <c r="AJ77">
        <v>1.8113615839999999</v>
      </c>
      <c r="AK77">
        <v>1.847588816</v>
      </c>
      <c r="AL77">
        <v>1.884540592</v>
      </c>
      <c r="AM77">
        <v>1.9222314039999999</v>
      </c>
      <c r="AN77">
        <v>1.9606760320000001</v>
      </c>
      <c r="AO77">
        <v>1.999889553</v>
      </c>
      <c r="AP77">
        <v>2.0398873439999998</v>
      </c>
      <c r="AQ77">
        <v>2.0806850909999999</v>
      </c>
      <c r="AR77">
        <v>2.122298792</v>
      </c>
      <c r="AS77">
        <v>2.1647447679999998</v>
      </c>
      <c r="AT77">
        <v>2.2080396640000002</v>
      </c>
      <c r="AU77">
        <v>2.2522004569999998</v>
      </c>
      <c r="AV77">
        <v>2.297244466</v>
      </c>
      <c r="AW77">
        <v>2.3431893549999998</v>
      </c>
      <c r="AX77">
        <v>2.3900531420000002</v>
      </c>
    </row>
    <row r="78" spans="2:50" x14ac:dyDescent="0.25">
      <c r="B78" s="2"/>
      <c r="C78" t="s">
        <v>23</v>
      </c>
      <c r="D78">
        <v>-2830.3849114900199</v>
      </c>
      <c r="E78">
        <v>-2875.8276567579301</v>
      </c>
      <c r="F78">
        <v>-2922.0000129999999</v>
      </c>
      <c r="G78">
        <v>-2992.9968349999999</v>
      </c>
      <c r="H78">
        <v>-2934.8612889999999</v>
      </c>
      <c r="I78">
        <v>-2910.4373070000001</v>
      </c>
      <c r="J78">
        <v>-3049.2555550000002</v>
      </c>
      <c r="K78">
        <v>-3001.2995700000001</v>
      </c>
      <c r="L78">
        <v>-3028.7990119999999</v>
      </c>
      <c r="M78">
        <v>-2914.1677169999998</v>
      </c>
      <c r="N78">
        <v>-3047.7608169999999</v>
      </c>
      <c r="O78">
        <v>-3022.4378219999999</v>
      </c>
      <c r="P78">
        <v>-3064.3621509999998</v>
      </c>
      <c r="Q78">
        <v>-3106.9567029999998</v>
      </c>
      <c r="R78">
        <v>-3150.2322789999998</v>
      </c>
      <c r="S78">
        <v>-3194.171957</v>
      </c>
      <c r="T78">
        <v>-3183.2666869999998</v>
      </c>
      <c r="U78">
        <v>-3201.628667</v>
      </c>
      <c r="V78">
        <v>-3225.2451639999999</v>
      </c>
      <c r="W78">
        <v>-3261.4363199999998</v>
      </c>
      <c r="X78">
        <v>-3290.2047210000001</v>
      </c>
      <c r="Y78">
        <v>-3320.4554480000002</v>
      </c>
      <c r="Z78">
        <v>-3349.274801</v>
      </c>
      <c r="AA78">
        <v>-3385.5915060000002</v>
      </c>
      <c r="AB78">
        <v>-3426.9023099999999</v>
      </c>
      <c r="AC78">
        <v>-3472.3354020000002</v>
      </c>
      <c r="AD78">
        <v>-3521.3376159999998</v>
      </c>
      <c r="AE78">
        <v>-3573.6140260000002</v>
      </c>
      <c r="AF78">
        <v>-3627.4815180000001</v>
      </c>
      <c r="AG78">
        <v>-3682.2715929999999</v>
      </c>
      <c r="AH78">
        <v>-3737.5938649999998</v>
      </c>
      <c r="AI78">
        <v>-3793.8486910000001</v>
      </c>
      <c r="AJ78">
        <v>-3850.0615950000001</v>
      </c>
      <c r="AK78">
        <v>-3907.2373240000002</v>
      </c>
      <c r="AL78">
        <v>-3966.2295100000001</v>
      </c>
      <c r="AM78">
        <v>-4026.7403380000001</v>
      </c>
      <c r="AN78">
        <v>-4088.87446</v>
      </c>
      <c r="AO78">
        <v>-4153.0799299999999</v>
      </c>
      <c r="AP78">
        <v>-4219.1234379999996</v>
      </c>
      <c r="AQ78">
        <v>-4287.0716789999997</v>
      </c>
      <c r="AR78">
        <v>-4357.5281020000002</v>
      </c>
      <c r="AS78">
        <v>-4428.9730490000002</v>
      </c>
      <c r="AT78">
        <v>-4502.150294</v>
      </c>
      <c r="AU78">
        <v>-4576.550362</v>
      </c>
      <c r="AV78">
        <v>-4651.7397209999999</v>
      </c>
      <c r="AW78">
        <v>-4727.9091040000003</v>
      </c>
      <c r="AX78">
        <v>-4808.8188360000004</v>
      </c>
    </row>
    <row r="79" spans="2:50" x14ac:dyDescent="0.25">
      <c r="B79" s="2"/>
      <c r="C79" t="s">
        <v>24</v>
      </c>
      <c r="D79">
        <v>0.96116878123798499</v>
      </c>
      <c r="E79">
        <v>0.98039215686274495</v>
      </c>
      <c r="F79">
        <v>0.99999927659999999</v>
      </c>
      <c r="G79">
        <v>1.0288339929999999</v>
      </c>
      <c r="H79">
        <v>1.063214613</v>
      </c>
      <c r="I79">
        <v>1.0712704230000001</v>
      </c>
      <c r="J79">
        <v>1.0836327290000001</v>
      </c>
      <c r="K79">
        <v>1.1005825309999999</v>
      </c>
      <c r="L79">
        <v>1.1188604849999999</v>
      </c>
      <c r="M79">
        <v>1.1354261160000001</v>
      </c>
      <c r="N79">
        <v>1.147789757</v>
      </c>
      <c r="O79">
        <v>1.1585626950000001</v>
      </c>
      <c r="P79">
        <v>1.17059614</v>
      </c>
      <c r="Q79">
        <v>1.189056796</v>
      </c>
      <c r="R79">
        <v>1.2161832450000001</v>
      </c>
      <c r="S79">
        <v>1.2489040650000001</v>
      </c>
      <c r="T79">
        <v>1.285488674</v>
      </c>
      <c r="U79">
        <v>1.329033921</v>
      </c>
      <c r="V79">
        <v>1.3794559280000001</v>
      </c>
      <c r="W79">
        <v>1.4347649</v>
      </c>
      <c r="X79">
        <v>1.4936763609999999</v>
      </c>
      <c r="Y79">
        <v>1.555502065</v>
      </c>
      <c r="Z79">
        <v>1.6149340210000001</v>
      </c>
      <c r="AA79">
        <v>1.67140965</v>
      </c>
      <c r="AB79">
        <v>1.72422751</v>
      </c>
      <c r="AC79">
        <v>1.773391524</v>
      </c>
      <c r="AD79">
        <v>1.8191922920000001</v>
      </c>
      <c r="AE79">
        <v>1.8622287420000001</v>
      </c>
      <c r="AF79">
        <v>1.903223635</v>
      </c>
      <c r="AG79">
        <v>1.9428303469999999</v>
      </c>
      <c r="AH79">
        <v>1.9815776140000001</v>
      </c>
      <c r="AI79">
        <v>2.0199570109999998</v>
      </c>
      <c r="AJ79">
        <v>2.0580915389999999</v>
      </c>
      <c r="AK79">
        <v>2.0959952890000002</v>
      </c>
      <c r="AL79">
        <v>2.1340648550000001</v>
      </c>
      <c r="AM79">
        <v>2.172384299</v>
      </c>
      <c r="AN79">
        <v>2.2110825159999998</v>
      </c>
      <c r="AO79">
        <v>2.2504858130000001</v>
      </c>
      <c r="AP79">
        <v>2.290671933</v>
      </c>
      <c r="AQ79">
        <v>2.3319847820000001</v>
      </c>
      <c r="AR79">
        <v>2.374832976</v>
      </c>
      <c r="AS79">
        <v>2.4194638629999998</v>
      </c>
      <c r="AT79">
        <v>2.4664425169999999</v>
      </c>
      <c r="AU79">
        <v>2.515989593</v>
      </c>
      <c r="AV79">
        <v>2.5682421770000001</v>
      </c>
      <c r="AW79">
        <v>2.623373339</v>
      </c>
      <c r="AX79">
        <v>2.6818078750000001</v>
      </c>
    </row>
    <row r="80" spans="2:50" x14ac:dyDescent="0.25">
      <c r="B80" s="2"/>
      <c r="C80" t="s">
        <v>25</v>
      </c>
      <c r="D80">
        <v>-22288.5546931504</v>
      </c>
      <c r="E80">
        <v>-22646.404648186199</v>
      </c>
      <c r="F80">
        <v>-23010.015370000001</v>
      </c>
      <c r="G80">
        <v>-23590.128990000001</v>
      </c>
      <c r="H80">
        <v>-23460.361570000001</v>
      </c>
      <c r="I80">
        <v>-22738.19929</v>
      </c>
      <c r="J80">
        <v>-23443.457129999999</v>
      </c>
      <c r="K80">
        <v>-23635.333879999998</v>
      </c>
      <c r="L80">
        <v>-23727.405220000001</v>
      </c>
      <c r="M80">
        <v>-23546.534879999999</v>
      </c>
      <c r="N80">
        <v>-24059.014630000001</v>
      </c>
      <c r="O80">
        <v>-24229.38868</v>
      </c>
      <c r="P80">
        <v>-24844.444749999999</v>
      </c>
      <c r="Q80">
        <v>-25475.084770000001</v>
      </c>
      <c r="R80">
        <v>-26121.198960000002</v>
      </c>
      <c r="S80">
        <v>-26788.78672</v>
      </c>
      <c r="T80">
        <v>-27224.301449999999</v>
      </c>
      <c r="U80">
        <v>-27591.747599999999</v>
      </c>
      <c r="V80">
        <v>-27962.508999999998</v>
      </c>
      <c r="W80">
        <v>-28390.409780000002</v>
      </c>
      <c r="X80">
        <v>-28706.047780000001</v>
      </c>
      <c r="Y80">
        <v>-29010.77577</v>
      </c>
      <c r="Z80">
        <v>-29266.092509999999</v>
      </c>
      <c r="AA80">
        <v>-29597.82257</v>
      </c>
      <c r="AB80">
        <v>-29970.106739999999</v>
      </c>
      <c r="AC80">
        <v>-30375.49943</v>
      </c>
      <c r="AD80">
        <v>-30810.225600000002</v>
      </c>
      <c r="AE80">
        <v>-31273.589319999999</v>
      </c>
      <c r="AF80">
        <v>-31749.509600000001</v>
      </c>
      <c r="AG80">
        <v>-32232.744460000002</v>
      </c>
      <c r="AH80">
        <v>-32720.76269</v>
      </c>
      <c r="AI80">
        <v>-33218.100579999998</v>
      </c>
      <c r="AJ80">
        <v>-33716.118150000002</v>
      </c>
      <c r="AK80">
        <v>-34226.401709999998</v>
      </c>
      <c r="AL80">
        <v>-34754.616249999999</v>
      </c>
      <c r="AM80">
        <v>-35297.515180000002</v>
      </c>
      <c r="AN80">
        <v>-35855.196230000001</v>
      </c>
      <c r="AO80">
        <v>-36429.018040000003</v>
      </c>
      <c r="AP80">
        <v>-37021.48603</v>
      </c>
      <c r="AQ80">
        <v>-37629.912369999998</v>
      </c>
      <c r="AR80">
        <v>-38257.297930000001</v>
      </c>
      <c r="AS80">
        <v>-38891.438110000003</v>
      </c>
      <c r="AT80">
        <v>-39540.621059999998</v>
      </c>
      <c r="AU80">
        <v>-40194.723870000002</v>
      </c>
      <c r="AV80">
        <v>-40853.691550000003</v>
      </c>
      <c r="AW80">
        <v>-41518.545769999997</v>
      </c>
      <c r="AX80">
        <v>-42212.096019999997</v>
      </c>
    </row>
    <row r="81" spans="2:50" x14ac:dyDescent="0.25">
      <c r="B81" s="2"/>
      <c r="C81" t="s">
        <v>26</v>
      </c>
      <c r="D81">
        <v>-21423.0629499715</v>
      </c>
      <c r="E81">
        <v>-22202.3574982217</v>
      </c>
      <c r="F81">
        <v>-23009.9987245548</v>
      </c>
      <c r="G81">
        <v>-24270.326604166701</v>
      </c>
      <c r="H81">
        <v>-24943.399247487599</v>
      </c>
      <c r="I81">
        <v>-24358.760371656601</v>
      </c>
      <c r="J81">
        <v>-25404.097426976401</v>
      </c>
      <c r="K81">
        <v>-26012.635582680399</v>
      </c>
      <c r="L81">
        <v>-26547.6561122407</v>
      </c>
      <c r="M81">
        <v>-26735.3506440569</v>
      </c>
      <c r="N81">
        <v>-27614.690555827099</v>
      </c>
      <c r="O81">
        <v>-28071.265847303199</v>
      </c>
      <c r="P81">
        <v>-29082.811124793199</v>
      </c>
      <c r="Q81">
        <v>-30291.3226744446</v>
      </c>
      <c r="R81">
        <v>-31768.164514463399</v>
      </c>
      <c r="S81">
        <v>-33456.624631026003</v>
      </c>
      <c r="T81">
        <v>-34996.531171536699</v>
      </c>
      <c r="U81">
        <v>-36670.368500070297</v>
      </c>
      <c r="V81">
        <v>-38573.048801803299</v>
      </c>
      <c r="W81">
        <v>-40733.563448960696</v>
      </c>
      <c r="X81">
        <v>-42877.544986722503</v>
      </c>
      <c r="Y81">
        <v>-45126.321617486901</v>
      </c>
      <c r="Z81">
        <v>-47262.808456132203</v>
      </c>
      <c r="AA81">
        <v>-49470.086262485798</v>
      </c>
      <c r="AB81">
        <v>-51675.282518744403</v>
      </c>
      <c r="AC81">
        <v>-53867.653226428803</v>
      </c>
      <c r="AD81">
        <v>-56049.724926301002</v>
      </c>
      <c r="AE81">
        <v>-58238.576897208201</v>
      </c>
      <c r="AF81">
        <v>-60426.417070379401</v>
      </c>
      <c r="AG81">
        <v>-62622.754103984102</v>
      </c>
      <c r="AH81">
        <v>-64838.730859510397</v>
      </c>
      <c r="AI81">
        <v>-67099.135158674093</v>
      </c>
      <c r="AJ81">
        <v>-69390.857492439303</v>
      </c>
      <c r="AK81">
        <v>-71738.376743581495</v>
      </c>
      <c r="AL81">
        <v>-74168.605088136901</v>
      </c>
      <c r="AM81">
        <v>-76679.767770746097</v>
      </c>
      <c r="AN81">
        <v>-79278.797491902107</v>
      </c>
      <c r="AO81">
        <v>-81982.988280541002</v>
      </c>
      <c r="AP81">
        <v>-84804.078966872505</v>
      </c>
      <c r="AQ81">
        <v>-87752.382994833504</v>
      </c>
      <c r="AR81">
        <v>-90854.692696820493</v>
      </c>
      <c r="AS81">
        <v>-94096.429087245997</v>
      </c>
      <c r="AT81">
        <v>-97524.668930969594</v>
      </c>
      <c r="AU81">
        <v>-101129.506950428</v>
      </c>
      <c r="AV81">
        <v>-104922.173724858</v>
      </c>
      <c r="AW81">
        <v>-108918.64604706901</v>
      </c>
      <c r="AX81">
        <v>-113204.731526692</v>
      </c>
    </row>
    <row r="82" spans="2:50" x14ac:dyDescent="0.25">
      <c r="B82" s="2"/>
      <c r="C82" t="s">
        <v>27</v>
      </c>
      <c r="D82">
        <v>0.96116878123798499</v>
      </c>
      <c r="E82">
        <v>0.98039215686274495</v>
      </c>
      <c r="F82">
        <v>0.99999960560000001</v>
      </c>
      <c r="G82">
        <v>1.0242175229999999</v>
      </c>
      <c r="H82">
        <v>1.061323314</v>
      </c>
      <c r="I82">
        <v>1.0617536190000001</v>
      </c>
      <c r="J82">
        <v>1.0650832640000001</v>
      </c>
      <c r="K82">
        <v>1.0884939929999999</v>
      </c>
      <c r="L82">
        <v>1.1016256129999999</v>
      </c>
      <c r="M82">
        <v>1.12311999</v>
      </c>
      <c r="N82">
        <v>1.129547198</v>
      </c>
      <c r="O82">
        <v>1.139279752</v>
      </c>
      <c r="P82">
        <v>1.151818864</v>
      </c>
      <c r="Q82">
        <v>1.1749748630000001</v>
      </c>
      <c r="R82">
        <v>1.209579086</v>
      </c>
      <c r="S82">
        <v>1.246493367</v>
      </c>
      <c r="T82">
        <v>1.283972975</v>
      </c>
      <c r="U82">
        <v>1.327672886</v>
      </c>
      <c r="V82">
        <v>1.377760053</v>
      </c>
      <c r="W82">
        <v>1.432677738</v>
      </c>
      <c r="X82">
        <v>1.4912517160000001</v>
      </c>
      <c r="Y82">
        <v>1.552709337</v>
      </c>
      <c r="Z82">
        <v>1.6107550930000001</v>
      </c>
      <c r="AA82">
        <v>1.6652860359999999</v>
      </c>
      <c r="AB82">
        <v>1.7160782210000001</v>
      </c>
      <c r="AC82">
        <v>1.7634134560000001</v>
      </c>
      <c r="AD82">
        <v>1.8077382799999999</v>
      </c>
      <c r="AE82">
        <v>1.849646884</v>
      </c>
      <c r="AF82">
        <v>1.8898397360000001</v>
      </c>
      <c r="AG82">
        <v>1.928943216</v>
      </c>
      <c r="AH82">
        <v>1.967457572</v>
      </c>
      <c r="AI82">
        <v>2.0058346629999999</v>
      </c>
      <c r="AJ82">
        <v>2.044221082</v>
      </c>
      <c r="AK82">
        <v>2.0826172239999998</v>
      </c>
      <c r="AL82">
        <v>2.1213251469999999</v>
      </c>
      <c r="AM82">
        <v>2.1604060600000001</v>
      </c>
      <c r="AN82">
        <v>2.1999578560000002</v>
      </c>
      <c r="AO82">
        <v>2.2406607150000002</v>
      </c>
      <c r="AP82">
        <v>2.2824057940000002</v>
      </c>
      <c r="AQ82">
        <v>2.3254004519999998</v>
      </c>
      <c r="AR82">
        <v>2.36995873</v>
      </c>
      <c r="AS82">
        <v>2.4162790850000002</v>
      </c>
      <c r="AT82">
        <v>2.4651139249999998</v>
      </c>
      <c r="AU82">
        <v>2.5165930379999999</v>
      </c>
      <c r="AV82">
        <v>2.5708026290000001</v>
      </c>
      <c r="AW82">
        <v>2.6278734510000001</v>
      </c>
      <c r="AX82">
        <v>2.688231762</v>
      </c>
    </row>
    <row r="83" spans="2:50" x14ac:dyDescent="0.25">
      <c r="B83" s="2"/>
      <c r="C83" t="s">
        <v>28</v>
      </c>
      <c r="D83">
        <v>-7110.8335507352103</v>
      </c>
      <c r="E83">
        <v>-7225.0002834565403</v>
      </c>
      <c r="F83">
        <v>-7340.9992659999998</v>
      </c>
      <c r="G83">
        <v>-7515.3641680000001</v>
      </c>
      <c r="H83">
        <v>-7373.2679189999999</v>
      </c>
      <c r="I83">
        <v>-7310.4480519999997</v>
      </c>
      <c r="J83">
        <v>-7632.3347409999997</v>
      </c>
      <c r="K83">
        <v>-7539.6774089999999</v>
      </c>
      <c r="L83">
        <v>-7588.6733080000004</v>
      </c>
      <c r="M83">
        <v>-7324.1423489999997</v>
      </c>
      <c r="N83">
        <v>-7638.6473020000003</v>
      </c>
      <c r="O83">
        <v>-7592.0675970000002</v>
      </c>
      <c r="P83">
        <v>-7696.5025530000003</v>
      </c>
      <c r="Q83">
        <v>-7799.970773</v>
      </c>
      <c r="R83">
        <v>-7901.7308940000003</v>
      </c>
      <c r="S83">
        <v>-8005.8851599999998</v>
      </c>
      <c r="T83">
        <v>-8002.5234700000001</v>
      </c>
      <c r="U83">
        <v>-8061.416714</v>
      </c>
      <c r="V83">
        <v>-8128.7970400000004</v>
      </c>
      <c r="W83">
        <v>-8224.3269359999995</v>
      </c>
      <c r="X83">
        <v>-8300.0621420000007</v>
      </c>
      <c r="Y83">
        <v>-8379.3453910000007</v>
      </c>
      <c r="Z83">
        <v>-8456.2713980000008</v>
      </c>
      <c r="AA83">
        <v>-8552.1374140000007</v>
      </c>
      <c r="AB83">
        <v>-8660.7842299999902</v>
      </c>
      <c r="AC83">
        <v>-8780.0559040000007</v>
      </c>
      <c r="AD83">
        <v>-8908.4162290000004</v>
      </c>
      <c r="AE83">
        <v>-9045.7398439999997</v>
      </c>
      <c r="AF83">
        <v>-9186.9254020000008</v>
      </c>
      <c r="AG83">
        <v>-9330.1503929999999</v>
      </c>
      <c r="AH83">
        <v>-9474.3472070000007</v>
      </c>
      <c r="AI83">
        <v>-9620.4154230000004</v>
      </c>
      <c r="AJ83">
        <v>-9766.4911709999997</v>
      </c>
      <c r="AK83">
        <v>-9914.9259180000008</v>
      </c>
      <c r="AL83">
        <v>-10067.71911</v>
      </c>
      <c r="AM83">
        <v>-10224.36652</v>
      </c>
      <c r="AN83">
        <v>-10385.241249999999</v>
      </c>
      <c r="AO83">
        <v>-10550.561170000001</v>
      </c>
      <c r="AP83">
        <v>-10720.614229999999</v>
      </c>
      <c r="AQ83">
        <v>-10895.5661</v>
      </c>
      <c r="AR83">
        <v>-11076.7456</v>
      </c>
      <c r="AS83">
        <v>-11260.6315</v>
      </c>
      <c r="AT83">
        <v>-11449.178610000001</v>
      </c>
      <c r="AU83">
        <v>-11640.79213</v>
      </c>
      <c r="AV83">
        <v>-11834.459720000001</v>
      </c>
      <c r="AW83">
        <v>-12030.57979</v>
      </c>
      <c r="AX83">
        <v>-12237.684010000001</v>
      </c>
    </row>
    <row r="84" spans="2:50" x14ac:dyDescent="0.25">
      <c r="B84" s="2"/>
      <c r="C84" t="s">
        <v>29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</row>
    <row r="85" spans="2:50" x14ac:dyDescent="0.25">
      <c r="B85" s="2"/>
      <c r="C85" t="s">
        <v>30</v>
      </c>
      <c r="D85">
        <v>225891.81435188401</v>
      </c>
      <c r="E85">
        <v>234108.95210804199</v>
      </c>
      <c r="F85">
        <v>242624.99732474901</v>
      </c>
      <c r="G85">
        <v>251939.06919207401</v>
      </c>
      <c r="H85">
        <v>261319.60063347901</v>
      </c>
      <c r="I85">
        <v>270744.25993479602</v>
      </c>
      <c r="J85">
        <v>274749.151305723</v>
      </c>
      <c r="K85">
        <v>278240.28364070703</v>
      </c>
      <c r="L85">
        <v>283117.69618236303</v>
      </c>
      <c r="M85">
        <v>288689.948525596</v>
      </c>
      <c r="N85">
        <v>292578.69789344998</v>
      </c>
      <c r="O85">
        <v>296056.80996015703</v>
      </c>
      <c r="P85">
        <v>301011.57379841403</v>
      </c>
      <c r="Q85">
        <v>309024.88940836501</v>
      </c>
      <c r="R85">
        <v>321178.09030972503</v>
      </c>
      <c r="S85">
        <v>338360.98393408902</v>
      </c>
      <c r="T85">
        <v>359409.32260363997</v>
      </c>
      <c r="U85">
        <v>383437.04537483701</v>
      </c>
      <c r="V85">
        <v>409261.957843618</v>
      </c>
      <c r="W85">
        <v>436742.72699003603</v>
      </c>
      <c r="X85">
        <v>465416.51294497901</v>
      </c>
      <c r="Y85">
        <v>494157.56699943199</v>
      </c>
      <c r="Z85">
        <v>522623.23497096897</v>
      </c>
      <c r="AA85">
        <v>549909.039472442</v>
      </c>
      <c r="AB85">
        <v>576043.50438999501</v>
      </c>
      <c r="AC85">
        <v>601184.91384397203</v>
      </c>
      <c r="AD85">
        <v>625568.84256924398</v>
      </c>
      <c r="AE85">
        <v>649486.06530623499</v>
      </c>
      <c r="AF85">
        <v>673211.68960709299</v>
      </c>
      <c r="AG85">
        <v>696964.029876168</v>
      </c>
      <c r="AH85">
        <v>720936.47173098696</v>
      </c>
      <c r="AI85">
        <v>745314.30594416498</v>
      </c>
      <c r="AJ85">
        <v>770265.43339685199</v>
      </c>
      <c r="AK85">
        <v>795859.94549582503</v>
      </c>
      <c r="AL85">
        <v>822108.497846107</v>
      </c>
      <c r="AM85">
        <v>849119.09109251399</v>
      </c>
      <c r="AN85">
        <v>876987.60441267595</v>
      </c>
      <c r="AO85">
        <v>905854.83923620905</v>
      </c>
      <c r="AP85">
        <v>935886.51069368003</v>
      </c>
      <c r="AQ85">
        <v>967195.49048893002</v>
      </c>
      <c r="AR85">
        <v>999943.86365477904</v>
      </c>
      <c r="AS85">
        <v>1034334.54454272</v>
      </c>
      <c r="AT85">
        <v>1070550.15906952</v>
      </c>
      <c r="AU85">
        <v>1108866.8219971501</v>
      </c>
      <c r="AV85">
        <v>1149472.2889990699</v>
      </c>
      <c r="AW85">
        <v>1192487.6094962601</v>
      </c>
      <c r="AX85">
        <v>1238070.90840708</v>
      </c>
    </row>
    <row r="86" spans="2:50" x14ac:dyDescent="0.25">
      <c r="B86" s="2"/>
      <c r="C86" t="s">
        <v>31</v>
      </c>
      <c r="E86">
        <v>41668.560924012403</v>
      </c>
      <c r="F86">
        <v>43184.314410679799</v>
      </c>
      <c r="G86">
        <v>44754.771263312803</v>
      </c>
      <c r="H86">
        <v>47594.369270052499</v>
      </c>
      <c r="I86">
        <v>52702.831770772398</v>
      </c>
      <c r="J86">
        <v>40857.172361265199</v>
      </c>
      <c r="K86">
        <v>47823.960620286998</v>
      </c>
      <c r="L86">
        <v>53567.416190597003</v>
      </c>
      <c r="M86">
        <v>56758.410685412397</v>
      </c>
      <c r="N86">
        <v>54954.587483695301</v>
      </c>
      <c r="O86">
        <v>57020.672171243001</v>
      </c>
      <c r="P86">
        <v>55811.587909941802</v>
      </c>
      <c r="Q86">
        <v>57479.954589462301</v>
      </c>
      <c r="R86">
        <v>67764.245131090298</v>
      </c>
      <c r="S86">
        <v>82053.179578073294</v>
      </c>
      <c r="T86">
        <v>89454.499974419799</v>
      </c>
      <c r="U86">
        <v>100615.791687784</v>
      </c>
      <c r="V86">
        <v>112471.691988395</v>
      </c>
      <c r="W86">
        <v>126069.017997289</v>
      </c>
      <c r="X86">
        <v>143077.25373698701</v>
      </c>
      <c r="Y86">
        <v>156179.47684508099</v>
      </c>
      <c r="Z86">
        <v>168396.897736888</v>
      </c>
      <c r="AA86">
        <v>171873.18192489399</v>
      </c>
      <c r="AB86">
        <v>173612.38741832</v>
      </c>
      <c r="AC86">
        <v>173836.98069040399</v>
      </c>
      <c r="AD86">
        <v>173540.312200602</v>
      </c>
      <c r="AE86">
        <v>173694.88077423201</v>
      </c>
      <c r="AF86">
        <v>175116.89320470701</v>
      </c>
      <c r="AG86">
        <v>178196.295828781</v>
      </c>
      <c r="AH86">
        <v>182963.83997834401</v>
      </c>
      <c r="AI86">
        <v>189047.434774722</v>
      </c>
      <c r="AJ86">
        <v>196111.15641578301</v>
      </c>
      <c r="AK86">
        <v>202996.95582604999</v>
      </c>
      <c r="AL86">
        <v>209163.55394665399</v>
      </c>
      <c r="AM86">
        <v>215133.59118329699</v>
      </c>
      <c r="AN86">
        <v>220791.75366500099</v>
      </c>
      <c r="AO86">
        <v>226359.313442182</v>
      </c>
      <c r="AP86">
        <v>232303.44390787699</v>
      </c>
      <c r="AQ86">
        <v>238418.64082161101</v>
      </c>
      <c r="AR86">
        <v>245352.063421984</v>
      </c>
      <c r="AS86">
        <v>253774.864592272</v>
      </c>
      <c r="AT86">
        <v>263663.42549376702</v>
      </c>
      <c r="AU86">
        <v>275680.31950216298</v>
      </c>
      <c r="AV86">
        <v>289260.09482360102</v>
      </c>
      <c r="AW86">
        <v>304014.35562062397</v>
      </c>
      <c r="AX86">
        <v>319777.16410817398</v>
      </c>
    </row>
    <row r="87" spans="2:50" x14ac:dyDescent="0.25">
      <c r="B87" s="2"/>
      <c r="C87" t="s">
        <v>32</v>
      </c>
      <c r="D87">
        <v>5997.7127998138503</v>
      </c>
      <c r="E87">
        <v>6215.8881792066404</v>
      </c>
      <c r="F87">
        <v>6441.9710925879199</v>
      </c>
      <c r="G87">
        <v>6664.5754210851601</v>
      </c>
      <c r="H87">
        <v>7136.9121196390197</v>
      </c>
      <c r="I87">
        <v>6879.2234155857705</v>
      </c>
      <c r="J87">
        <v>7167.12753005992</v>
      </c>
      <c r="K87">
        <v>7630.3424434832496</v>
      </c>
      <c r="L87">
        <v>8042.4078161235802</v>
      </c>
      <c r="M87">
        <v>8103.5327933470498</v>
      </c>
      <c r="N87">
        <v>8047.6416639852396</v>
      </c>
      <c r="O87">
        <v>7810.2530737278003</v>
      </c>
      <c r="P87">
        <v>7407.5716065919796</v>
      </c>
      <c r="Q87">
        <v>7491.9121253361</v>
      </c>
      <c r="R87">
        <v>7776.0741824780898</v>
      </c>
      <c r="S87">
        <v>7676.18851052221</v>
      </c>
      <c r="T87">
        <v>7720.9048289542598</v>
      </c>
      <c r="U87">
        <v>8154.7747282334103</v>
      </c>
      <c r="V87">
        <v>8806.9015584055905</v>
      </c>
      <c r="W87">
        <v>9573.3184373576605</v>
      </c>
      <c r="X87">
        <v>10218.765677335699</v>
      </c>
      <c r="Y87">
        <v>10826.895172270701</v>
      </c>
      <c r="Z87">
        <v>10990.4309906893</v>
      </c>
      <c r="AA87">
        <v>11127.447598540901</v>
      </c>
      <c r="AB87">
        <v>11256.9613989958</v>
      </c>
      <c r="AC87">
        <v>11390.885212941201</v>
      </c>
      <c r="AD87">
        <v>11521.8335518038</v>
      </c>
      <c r="AE87">
        <v>11622.8476554708</v>
      </c>
      <c r="AF87">
        <v>11706.208424377701</v>
      </c>
      <c r="AG87">
        <v>11775.6702006507</v>
      </c>
      <c r="AH87">
        <v>11832.082960939701</v>
      </c>
      <c r="AI87">
        <v>11880.7508704833</v>
      </c>
      <c r="AJ87">
        <v>11922.836927923099</v>
      </c>
      <c r="AK87">
        <v>11959.3051067089</v>
      </c>
      <c r="AL87">
        <v>11994.153016550999</v>
      </c>
      <c r="AM87">
        <v>12025.2101643647</v>
      </c>
      <c r="AN87">
        <v>12053.868227787199</v>
      </c>
      <c r="AO87">
        <v>12092.4051954726</v>
      </c>
      <c r="AP87">
        <v>12129.706200336501</v>
      </c>
      <c r="AQ87">
        <v>12167.554859244799</v>
      </c>
      <c r="AR87">
        <v>12208.772738142799</v>
      </c>
      <c r="AS87">
        <v>12252.335569762899</v>
      </c>
      <c r="AT87">
        <v>12331.133096628701</v>
      </c>
      <c r="AU87">
        <v>12418.499424726901</v>
      </c>
      <c r="AV87">
        <v>12512.5698746259</v>
      </c>
      <c r="AW87">
        <v>12614.3311937622</v>
      </c>
      <c r="AX87">
        <v>12731.023181385</v>
      </c>
    </row>
    <row r="88" spans="2:50" x14ac:dyDescent="0.25">
      <c r="B88" s="2"/>
      <c r="C88" t="s">
        <v>33</v>
      </c>
      <c r="D88">
        <v>79234.608835044695</v>
      </c>
      <c r="E88">
        <v>82116.881031232799</v>
      </c>
      <c r="F88">
        <v>85103.900479382399</v>
      </c>
      <c r="G88">
        <v>89654.864505177495</v>
      </c>
      <c r="H88">
        <v>91280.472006026495</v>
      </c>
      <c r="I88">
        <v>85670.641542947706</v>
      </c>
      <c r="J88">
        <v>89886.889783478196</v>
      </c>
      <c r="K88">
        <v>92670.606143085897</v>
      </c>
      <c r="L88">
        <v>93598.279524566504</v>
      </c>
      <c r="M88">
        <v>95051.403964207406</v>
      </c>
      <c r="N88">
        <v>97622.265403689205</v>
      </c>
      <c r="O88">
        <v>101446.237453578</v>
      </c>
      <c r="P88">
        <v>106478.834287317</v>
      </c>
      <c r="Q88">
        <v>112022.59261337599</v>
      </c>
      <c r="R88">
        <v>118358.25575483601</v>
      </c>
      <c r="S88">
        <v>125491.814678318</v>
      </c>
      <c r="T88">
        <v>130870.665817766</v>
      </c>
      <c r="U88">
        <v>136704.42861840699</v>
      </c>
      <c r="V88">
        <v>143136.768501079</v>
      </c>
      <c r="W88">
        <v>150498.55845677899</v>
      </c>
      <c r="X88">
        <v>158094.26045749799</v>
      </c>
      <c r="Y88">
        <v>165752.425373526</v>
      </c>
      <c r="Z88">
        <v>173208.78650855401</v>
      </c>
      <c r="AA88">
        <v>180639.81184680501</v>
      </c>
      <c r="AB88">
        <v>187974.55106843301</v>
      </c>
      <c r="AC88">
        <v>195163.61997335401</v>
      </c>
      <c r="AD88">
        <v>202222.19411485601</v>
      </c>
      <c r="AE88">
        <v>209227.921650715</v>
      </c>
      <c r="AF88">
        <v>216214.517534532</v>
      </c>
      <c r="AG88">
        <v>223250.77158037599</v>
      </c>
      <c r="AH88">
        <v>230423.49035774099</v>
      </c>
      <c r="AI88">
        <v>237838.475720919</v>
      </c>
      <c r="AJ88">
        <v>245530.350430166</v>
      </c>
      <c r="AK88">
        <v>253572.083954612</v>
      </c>
      <c r="AL88">
        <v>261982.85326132001</v>
      </c>
      <c r="AM88">
        <v>270753.38980929798</v>
      </c>
      <c r="AN88">
        <v>279870.89062462002</v>
      </c>
      <c r="AO88">
        <v>289378.19008486398</v>
      </c>
      <c r="AP88">
        <v>299292.63752296998</v>
      </c>
      <c r="AQ88">
        <v>309602.91820357798</v>
      </c>
      <c r="AR88">
        <v>320343.74246568</v>
      </c>
      <c r="AS88">
        <v>331498.355799268</v>
      </c>
      <c r="AT88">
        <v>343148.18098791502</v>
      </c>
      <c r="AU88">
        <v>355334.75715323101</v>
      </c>
      <c r="AV88">
        <v>368102.80070766702</v>
      </c>
      <c r="AW88">
        <v>381496.772942312</v>
      </c>
      <c r="AX88">
        <v>395663.83177084901</v>
      </c>
    </row>
    <row r="89" spans="2:50" x14ac:dyDescent="0.25">
      <c r="B89" s="2"/>
      <c r="C89" t="s">
        <v>34</v>
      </c>
      <c r="D89">
        <v>7105.6417398601898</v>
      </c>
      <c r="E89">
        <v>7364.1196187061596</v>
      </c>
      <c r="F89">
        <v>7631.99795544482</v>
      </c>
      <c r="G89">
        <v>7931.0863546124601</v>
      </c>
      <c r="H89">
        <v>8166.8525479384298</v>
      </c>
      <c r="I89">
        <v>8340.9309204428191</v>
      </c>
      <c r="J89">
        <v>8528.9193507147102</v>
      </c>
      <c r="K89">
        <v>8715.68603731037</v>
      </c>
      <c r="L89">
        <v>8903.8889934516192</v>
      </c>
      <c r="M89">
        <v>9084.6818665715291</v>
      </c>
      <c r="N89">
        <v>9217.4723897569293</v>
      </c>
      <c r="O89">
        <v>9372.5794770991106</v>
      </c>
      <c r="P89">
        <v>9639.1513633808408</v>
      </c>
      <c r="Q89">
        <v>9955.3725153368996</v>
      </c>
      <c r="R89">
        <v>10349.777834734699</v>
      </c>
      <c r="S89">
        <v>10863.856666855299</v>
      </c>
      <c r="T89">
        <v>11410.697396395601</v>
      </c>
      <c r="U89">
        <v>12036.8222095489</v>
      </c>
      <c r="V89">
        <v>12732.0657763334</v>
      </c>
      <c r="W89">
        <v>13506.15522884</v>
      </c>
      <c r="X89">
        <v>14316.7338992368</v>
      </c>
      <c r="Y89">
        <v>15134.682707657101</v>
      </c>
      <c r="Z89">
        <v>15933.9136852837</v>
      </c>
      <c r="AA89">
        <v>16711.987972085899</v>
      </c>
      <c r="AB89">
        <v>17463.687373173801</v>
      </c>
      <c r="AC89">
        <v>18189.2458578525</v>
      </c>
      <c r="AD89">
        <v>18893.5278425424</v>
      </c>
      <c r="AE89">
        <v>19585.353428890499</v>
      </c>
      <c r="AF89">
        <v>20272.263044772699</v>
      </c>
      <c r="AG89">
        <v>20962.1703084812</v>
      </c>
      <c r="AH89">
        <v>21663.0084333663</v>
      </c>
      <c r="AI89">
        <v>22383.209500985002</v>
      </c>
      <c r="AJ89">
        <v>23127.394245150801</v>
      </c>
      <c r="AK89">
        <v>23899.602585607099</v>
      </c>
      <c r="AL89">
        <v>24699.503099499001</v>
      </c>
      <c r="AM89">
        <v>25526.938324530201</v>
      </c>
      <c r="AN89">
        <v>26381.9934505192</v>
      </c>
      <c r="AO89">
        <v>27268.337022844298</v>
      </c>
      <c r="AP89">
        <v>28189.523263972598</v>
      </c>
      <c r="AQ89">
        <v>29146.6909335737</v>
      </c>
      <c r="AR89">
        <v>30143.991895833002</v>
      </c>
      <c r="AS89">
        <v>31184.707107320999</v>
      </c>
      <c r="AT89">
        <v>32276.2004599703</v>
      </c>
      <c r="AU89">
        <v>33425.404399932901</v>
      </c>
      <c r="AV89">
        <v>34638.914007181898</v>
      </c>
      <c r="AW89">
        <v>35921.126381059803</v>
      </c>
      <c r="AX89">
        <v>37279.727478050103</v>
      </c>
    </row>
    <row r="90" spans="2:50" x14ac:dyDescent="0.25">
      <c r="B90" s="2"/>
      <c r="C90" t="s">
        <v>35</v>
      </c>
      <c r="D90">
        <v>56421.514030040198</v>
      </c>
      <c r="E90">
        <v>58473.927281605298</v>
      </c>
      <c r="F90">
        <v>60600.972935593403</v>
      </c>
      <c r="G90">
        <v>62911.947659136</v>
      </c>
      <c r="H90">
        <v>63159.717087493002</v>
      </c>
      <c r="I90">
        <v>65654.163631883202</v>
      </c>
      <c r="J90">
        <v>67143.098786244998</v>
      </c>
      <c r="K90">
        <v>65618.799133992303</v>
      </c>
      <c r="L90">
        <v>69023.753670426595</v>
      </c>
      <c r="M90">
        <v>69141.627724418897</v>
      </c>
      <c r="N90">
        <v>67628.632401880197</v>
      </c>
      <c r="O90">
        <v>67610.157895091907</v>
      </c>
      <c r="P90">
        <v>72455.356955016105</v>
      </c>
      <c r="Q90">
        <v>77504.253167569404</v>
      </c>
      <c r="R90">
        <v>82860.282484246301</v>
      </c>
      <c r="S90">
        <v>88528.026095572495</v>
      </c>
      <c r="T90">
        <v>92229.457965245703</v>
      </c>
      <c r="U90">
        <v>95635.400066584407</v>
      </c>
      <c r="V90">
        <v>99359.544247754806</v>
      </c>
      <c r="W90">
        <v>104120.48517777699</v>
      </c>
      <c r="X90">
        <v>108935.441656947</v>
      </c>
      <c r="Y90">
        <v>114061.97801232401</v>
      </c>
      <c r="Z90">
        <v>118902.303342121</v>
      </c>
      <c r="AA90">
        <v>123957.78224698101</v>
      </c>
      <c r="AB90">
        <v>129120.76012909399</v>
      </c>
      <c r="AC90">
        <v>134248.78170049601</v>
      </c>
      <c r="AD90">
        <v>139288.775661063</v>
      </c>
      <c r="AE90">
        <v>144293.08199637299</v>
      </c>
      <c r="AF90">
        <v>149177.37583820199</v>
      </c>
      <c r="AG90">
        <v>153948.10084216899</v>
      </c>
      <c r="AH90">
        <v>158669.17865904499</v>
      </c>
      <c r="AI90">
        <v>163486.12654397401</v>
      </c>
      <c r="AJ90">
        <v>168295.562767172</v>
      </c>
      <c r="AK90">
        <v>173197.16616775401</v>
      </c>
      <c r="AL90">
        <v>178400.07600207199</v>
      </c>
      <c r="AM90">
        <v>183860.254258678</v>
      </c>
      <c r="AN90">
        <v>189549.23030493301</v>
      </c>
      <c r="AO90">
        <v>195564.58970925701</v>
      </c>
      <c r="AP90">
        <v>201852.073973052</v>
      </c>
      <c r="AQ90">
        <v>208448.76228188499</v>
      </c>
      <c r="AR90">
        <v>215467.46252079</v>
      </c>
      <c r="AS90">
        <v>222734.34037758</v>
      </c>
      <c r="AT90">
        <v>230347.68515944801</v>
      </c>
      <c r="AU90">
        <v>238325.02059833799</v>
      </c>
      <c r="AV90">
        <v>246606.08351518601</v>
      </c>
      <c r="AW90">
        <v>255240.171205197</v>
      </c>
      <c r="AX90">
        <v>264729.422726252</v>
      </c>
    </row>
    <row r="91" spans="2:50" x14ac:dyDescent="0.25">
      <c r="B91" s="2"/>
      <c r="C91" t="s">
        <v>36</v>
      </c>
      <c r="D91">
        <v>107619.00345285299</v>
      </c>
      <c r="E91">
        <v>111533.798590915</v>
      </c>
      <c r="F91">
        <v>115590.921819572</v>
      </c>
      <c r="G91">
        <v>121469.550318354</v>
      </c>
      <c r="H91">
        <v>129200.402410129</v>
      </c>
      <c r="I91">
        <v>133651.43889777499</v>
      </c>
      <c r="J91">
        <v>140421.16349715399</v>
      </c>
      <c r="K91">
        <v>144166.66965616099</v>
      </c>
      <c r="L91">
        <v>149979.41320414</v>
      </c>
      <c r="M91">
        <v>156543.249072009</v>
      </c>
      <c r="N91">
        <v>162254.50860768699</v>
      </c>
      <c r="O91">
        <v>167419.17644342899</v>
      </c>
      <c r="P91">
        <v>172300.89064980901</v>
      </c>
      <c r="Q91">
        <v>177853.886321456</v>
      </c>
      <c r="R91">
        <v>184541.32914936199</v>
      </c>
      <c r="S91">
        <v>192387.820648828</v>
      </c>
      <c r="T91">
        <v>200389.345589965</v>
      </c>
      <c r="U91">
        <v>209518.811929619</v>
      </c>
      <c r="V91">
        <v>219779.169675098</v>
      </c>
      <c r="W91">
        <v>231482.95684246701</v>
      </c>
      <c r="X91">
        <v>243787.04985654101</v>
      </c>
      <c r="Y91">
        <v>256118.67398590501</v>
      </c>
      <c r="Z91">
        <v>268184.68768985901</v>
      </c>
      <c r="AA91">
        <v>279989.60509916698</v>
      </c>
      <c r="AB91">
        <v>291471.596507504</v>
      </c>
      <c r="AC91">
        <v>302577.74284074799</v>
      </c>
      <c r="AD91">
        <v>313360.22447714501</v>
      </c>
      <c r="AE91">
        <v>323954.90083972597</v>
      </c>
      <c r="AF91">
        <v>334476.79380017798</v>
      </c>
      <c r="AG91">
        <v>345068.46193723899</v>
      </c>
      <c r="AH91">
        <v>355884.91737780598</v>
      </c>
      <c r="AI91">
        <v>367084.38551415998</v>
      </c>
      <c r="AJ91">
        <v>378769.92834866099</v>
      </c>
      <c r="AK91">
        <v>391034.25720834098</v>
      </c>
      <c r="AL91">
        <v>403852.03250060399</v>
      </c>
      <c r="AM91">
        <v>417211.99087578198</v>
      </c>
      <c r="AN91">
        <v>431090.33751382399</v>
      </c>
      <c r="AO91">
        <v>445535.05686244898</v>
      </c>
      <c r="AP91">
        <v>460582.99138143403</v>
      </c>
      <c r="AQ91">
        <v>476206.47617948003</v>
      </c>
      <c r="AR91">
        <v>492432.13194008998</v>
      </c>
      <c r="AS91">
        <v>509285.57172060001</v>
      </c>
      <c r="AT91">
        <v>526872.37346029305</v>
      </c>
      <c r="AU91">
        <v>545279.662939545</v>
      </c>
      <c r="AV91">
        <v>564605.25295352901</v>
      </c>
      <c r="AW91">
        <v>584916.43208261998</v>
      </c>
      <c r="AX91">
        <v>606319.84900281799</v>
      </c>
    </row>
    <row r="92" spans="2:50" x14ac:dyDescent="0.25">
      <c r="B92" s="2"/>
      <c r="C92" t="s">
        <v>122</v>
      </c>
      <c r="D92">
        <v>8435.1564679157891</v>
      </c>
      <c r="E92">
        <v>8741.9973461055797</v>
      </c>
      <c r="F92">
        <v>9060.0025569999998</v>
      </c>
      <c r="G92">
        <v>9483.3900393000004</v>
      </c>
      <c r="H92">
        <v>9542.9523305843995</v>
      </c>
      <c r="I92">
        <v>9155.5840254461</v>
      </c>
      <c r="J92">
        <v>9631.1051441463096</v>
      </c>
      <c r="K92">
        <v>9921.1665550602902</v>
      </c>
      <c r="L92">
        <v>10096.7127497114</v>
      </c>
      <c r="M92">
        <v>10332.5907923657</v>
      </c>
      <c r="N92">
        <v>10605.7871869842</v>
      </c>
      <c r="O92">
        <v>10475.8806885169</v>
      </c>
      <c r="P92">
        <v>10912.488269191101</v>
      </c>
      <c r="Q92">
        <v>11427.677323633199</v>
      </c>
      <c r="R92">
        <v>12011.547515652501</v>
      </c>
      <c r="S92">
        <v>12575.2860768479</v>
      </c>
      <c r="T92">
        <v>13021.2746856129</v>
      </c>
      <c r="U92">
        <v>13360.5874687876</v>
      </c>
      <c r="V92">
        <v>13678.4295657317</v>
      </c>
      <c r="W92">
        <v>14005.455514362</v>
      </c>
      <c r="X92">
        <v>14397.844779962599</v>
      </c>
      <c r="Y92">
        <v>14817.1993031044</v>
      </c>
      <c r="Z92">
        <v>15189.136693148799</v>
      </c>
      <c r="AA92">
        <v>15604.959083006001</v>
      </c>
      <c r="AB92">
        <v>16057.583421229299</v>
      </c>
      <c r="AC92">
        <v>16535.3374368843</v>
      </c>
      <c r="AD92">
        <v>17040.913280951001</v>
      </c>
      <c r="AE92">
        <v>17558.264590754399</v>
      </c>
      <c r="AF92">
        <v>18098.345230890802</v>
      </c>
      <c r="AG92">
        <v>18658.7826300333</v>
      </c>
      <c r="AH92">
        <v>19238.8213025898</v>
      </c>
      <c r="AI92">
        <v>19839.895759728501</v>
      </c>
      <c r="AJ92">
        <v>20459.9509045413</v>
      </c>
      <c r="AK92">
        <v>21102.382445485</v>
      </c>
      <c r="AL92">
        <v>21770.0117629212</v>
      </c>
      <c r="AM92">
        <v>22463.366500690801</v>
      </c>
      <c r="AN92">
        <v>23182.853941690701</v>
      </c>
      <c r="AO92">
        <v>23936.103131608299</v>
      </c>
      <c r="AP92">
        <v>24719.617453768398</v>
      </c>
      <c r="AQ92">
        <v>25532.674505666098</v>
      </c>
      <c r="AR92">
        <v>26376.7642314072</v>
      </c>
      <c r="AS92">
        <v>27247.516062475999</v>
      </c>
      <c r="AT92">
        <v>28161.657899092701</v>
      </c>
      <c r="AU92">
        <v>29103.948466715301</v>
      </c>
      <c r="AV92">
        <v>30074.005585561299</v>
      </c>
      <c r="AW92">
        <v>31072.247324888202</v>
      </c>
      <c r="AX92">
        <v>32109.013616205499</v>
      </c>
    </row>
    <row r="93" spans="2:50" x14ac:dyDescent="0.25">
      <c r="B93" s="2"/>
      <c r="C93" t="s">
        <v>123</v>
      </c>
      <c r="D93">
        <v>14588.351732425201</v>
      </c>
      <c r="E93">
        <v>15119.0238869898</v>
      </c>
      <c r="F93">
        <v>15669.0023538449</v>
      </c>
      <c r="G93">
        <v>16572.958931574802</v>
      </c>
      <c r="H93">
        <v>17117.9781046846</v>
      </c>
      <c r="I93">
        <v>16596.865695934099</v>
      </c>
      <c r="J93">
        <v>17275.0254290915</v>
      </c>
      <c r="K93">
        <v>17805.7420138261</v>
      </c>
      <c r="L93">
        <v>18187.779227458399</v>
      </c>
      <c r="M93">
        <v>18509.459962289398</v>
      </c>
      <c r="N93">
        <v>18986.477899342699</v>
      </c>
      <c r="O93">
        <v>19421.776958225899</v>
      </c>
      <c r="P93">
        <v>20217.834297423698</v>
      </c>
      <c r="Q93">
        <v>21126.553084034898</v>
      </c>
      <c r="R93">
        <v>22210.396081880899</v>
      </c>
      <c r="S93">
        <v>23477.3418821222</v>
      </c>
      <c r="T93">
        <v>24721.5073042535</v>
      </c>
      <c r="U93">
        <v>25967.4441061453</v>
      </c>
      <c r="V93">
        <v>27373.516961146699</v>
      </c>
      <c r="W93">
        <v>28950.7533377197</v>
      </c>
      <c r="X93">
        <v>30500.0630745583</v>
      </c>
      <c r="Y93">
        <v>32115.633790933301</v>
      </c>
      <c r="Z93">
        <v>33641.826234013497</v>
      </c>
      <c r="AA93">
        <v>35228.331248998402</v>
      </c>
      <c r="AB93">
        <v>36812.699324861103</v>
      </c>
      <c r="AC93">
        <v>38384.784500882903</v>
      </c>
      <c r="AD93">
        <v>39945.639894964501</v>
      </c>
      <c r="AE93">
        <v>41507.152381278996</v>
      </c>
      <c r="AF93">
        <v>43064.600394011999</v>
      </c>
      <c r="AG93">
        <v>44625.423799147</v>
      </c>
      <c r="AH93">
        <v>46198.354707341197</v>
      </c>
      <c r="AI93">
        <v>47802.172430760897</v>
      </c>
      <c r="AJ93">
        <v>49425.990343514197</v>
      </c>
      <c r="AK93">
        <v>51089.3812520707</v>
      </c>
      <c r="AL93">
        <v>52811.699367161396</v>
      </c>
      <c r="AM93">
        <v>54590.984381276998</v>
      </c>
      <c r="AN93">
        <v>56431.704417509303</v>
      </c>
      <c r="AO93">
        <v>58342.760345717601</v>
      </c>
      <c r="AP93">
        <v>60335.286933081697</v>
      </c>
      <c r="AQ93">
        <v>62415.828661097599</v>
      </c>
      <c r="AR93">
        <v>64603.262762111401</v>
      </c>
      <c r="AS93">
        <v>66887.600709903796</v>
      </c>
      <c r="AT93">
        <v>69301.139309646402</v>
      </c>
      <c r="AU93">
        <v>71834.370519265503</v>
      </c>
      <c r="AV93">
        <v>74498.113563887906</v>
      </c>
      <c r="AW93">
        <v>77303.804816791002</v>
      </c>
      <c r="AX93">
        <v>80307.000677690594</v>
      </c>
    </row>
    <row r="94" spans="2:50" x14ac:dyDescent="0.25">
      <c r="B94" s="4"/>
      <c r="C94" t="s">
        <v>37</v>
      </c>
      <c r="F94">
        <v>906069.61219999997</v>
      </c>
      <c r="G94">
        <v>951689.16200000001</v>
      </c>
      <c r="H94">
        <v>989119.52390000003</v>
      </c>
      <c r="I94">
        <v>993892.26989999996</v>
      </c>
      <c r="J94">
        <v>1010862.635</v>
      </c>
      <c r="K94">
        <v>1043685.352</v>
      </c>
      <c r="L94">
        <v>1071672.966</v>
      </c>
      <c r="M94">
        <v>1094195.4350000001</v>
      </c>
      <c r="N94">
        <v>1116419.466</v>
      </c>
      <c r="O94">
        <v>1139133.0930000001</v>
      </c>
      <c r="P94">
        <v>1174107.402</v>
      </c>
      <c r="Q94">
        <v>1222301.8370000001</v>
      </c>
      <c r="R94">
        <v>1278850.7250000001</v>
      </c>
      <c r="S94">
        <v>1345188.517</v>
      </c>
      <c r="T94">
        <v>1422345.439</v>
      </c>
      <c r="U94">
        <v>1502316.0220000001</v>
      </c>
      <c r="V94">
        <v>1583820.7949999999</v>
      </c>
      <c r="W94">
        <v>1676978.2520000001</v>
      </c>
      <c r="X94">
        <v>1768180.429</v>
      </c>
      <c r="Y94">
        <v>1859657.5190000001</v>
      </c>
      <c r="Z94">
        <v>1947069.25</v>
      </c>
      <c r="AA94">
        <v>2035210.4669999999</v>
      </c>
      <c r="AB94">
        <v>2124571.87</v>
      </c>
      <c r="AC94">
        <v>2213724.9</v>
      </c>
      <c r="AD94">
        <v>2302504.9920000001</v>
      </c>
      <c r="AE94">
        <v>2391650.642</v>
      </c>
      <c r="AF94">
        <v>2480637.5720000002</v>
      </c>
      <c r="AG94">
        <v>2569564.9509999999</v>
      </c>
      <c r="AH94">
        <v>2658822.4559999998</v>
      </c>
      <c r="AI94">
        <v>2749624.298</v>
      </c>
      <c r="AJ94">
        <v>2841211.7949999999</v>
      </c>
      <c r="AK94">
        <v>2934088.548</v>
      </c>
      <c r="AL94">
        <v>3029892.534</v>
      </c>
      <c r="AM94">
        <v>3128799.3820000002</v>
      </c>
      <c r="AN94">
        <v>3230972.4649999999</v>
      </c>
      <c r="AO94">
        <v>3337560.0649999999</v>
      </c>
      <c r="AP94">
        <v>3448292.415</v>
      </c>
      <c r="AQ94">
        <v>3564028.9929999998</v>
      </c>
      <c r="AR94">
        <v>3686175.8879999998</v>
      </c>
      <c r="AS94">
        <v>3814167.4530000002</v>
      </c>
      <c r="AT94">
        <v>3949318.97</v>
      </c>
      <c r="AU94">
        <v>4092354.804</v>
      </c>
      <c r="AV94">
        <v>4242878.9630000005</v>
      </c>
      <c r="AW94">
        <v>4401588.4610000001</v>
      </c>
      <c r="AX94">
        <v>4572653.6880000001</v>
      </c>
    </row>
    <row r="95" spans="2:50" x14ac:dyDescent="0.25">
      <c r="B95" s="4"/>
      <c r="C95" t="s">
        <v>38</v>
      </c>
      <c r="D95">
        <v>6736.0217489371698</v>
      </c>
      <c r="E95">
        <v>6981.0541720832098</v>
      </c>
      <c r="F95">
        <v>7235</v>
      </c>
      <c r="G95">
        <v>7498.2148420000003</v>
      </c>
      <c r="H95">
        <v>7886.6106669999999</v>
      </c>
      <c r="I95">
        <v>7970.6458240000002</v>
      </c>
      <c r="J95">
        <v>7558.5397759999996</v>
      </c>
      <c r="K95">
        <v>7685.0482259999999</v>
      </c>
      <c r="L95">
        <v>8070.9435519999997</v>
      </c>
      <c r="M95">
        <v>8323.4740789999996</v>
      </c>
      <c r="N95">
        <v>8563.1582909999997</v>
      </c>
      <c r="O95">
        <v>8910.3799139999901</v>
      </c>
      <c r="P95">
        <v>9292.5515500000001</v>
      </c>
      <c r="Q95">
        <v>9896.5611289999997</v>
      </c>
      <c r="R95">
        <v>10500.030290000001</v>
      </c>
      <c r="S95">
        <v>11072.62623</v>
      </c>
      <c r="T95">
        <v>11726.91084</v>
      </c>
      <c r="U95">
        <v>12334.01554</v>
      </c>
      <c r="V95">
        <v>12713.933849999999</v>
      </c>
      <c r="W95">
        <v>13038.01741</v>
      </c>
      <c r="X95">
        <v>13448.8935</v>
      </c>
      <c r="Y95">
        <v>13878.450570000001</v>
      </c>
      <c r="Z95">
        <v>14385.35706</v>
      </c>
      <c r="AA95">
        <v>14909.354880000001</v>
      </c>
      <c r="AB95">
        <v>15535.59425</v>
      </c>
      <c r="AC95">
        <v>16241.18398</v>
      </c>
      <c r="AD95">
        <v>16990.39069</v>
      </c>
      <c r="AE95">
        <v>17751.053189999999</v>
      </c>
      <c r="AF95">
        <v>18504.40998</v>
      </c>
      <c r="AG95">
        <v>19227.744139999999</v>
      </c>
      <c r="AH95">
        <v>19912.496179999998</v>
      </c>
      <c r="AI95">
        <v>20562.726340000001</v>
      </c>
      <c r="AJ95">
        <v>21199.958739999998</v>
      </c>
      <c r="AK95">
        <v>21823.26772</v>
      </c>
      <c r="AL95">
        <v>22455.249889999999</v>
      </c>
      <c r="AM95">
        <v>23130.288229999998</v>
      </c>
      <c r="AN95">
        <v>23860.567190000002</v>
      </c>
      <c r="AO95">
        <v>24650.792990000002</v>
      </c>
      <c r="AP95">
        <v>25496.62758</v>
      </c>
      <c r="AQ95">
        <v>26405.391879999999</v>
      </c>
      <c r="AR95">
        <v>27379.814040000001</v>
      </c>
      <c r="AS95">
        <v>28429.89761</v>
      </c>
      <c r="AT95">
        <v>29539.829740000001</v>
      </c>
      <c r="AU95">
        <v>30718.20422</v>
      </c>
      <c r="AV95">
        <v>31958.011129999999</v>
      </c>
      <c r="AW95">
        <v>33256.50963</v>
      </c>
      <c r="AX95">
        <v>34619.645750000003</v>
      </c>
    </row>
    <row r="96" spans="2:50" x14ac:dyDescent="0.25">
      <c r="B96" s="4"/>
      <c r="C96" t="s">
        <v>39</v>
      </c>
      <c r="D96">
        <v>130354.82254187101</v>
      </c>
      <c r="E96">
        <v>135096.665609888</v>
      </c>
      <c r="F96">
        <v>140010.98420000001</v>
      </c>
      <c r="G96">
        <v>152245.9307</v>
      </c>
      <c r="H96">
        <v>164478.99369999999</v>
      </c>
      <c r="I96">
        <v>172194.9902</v>
      </c>
      <c r="J96">
        <v>179456.1177</v>
      </c>
      <c r="K96">
        <v>189446.92240000001</v>
      </c>
      <c r="L96">
        <v>200616.3028</v>
      </c>
      <c r="M96">
        <v>210979.30540000001</v>
      </c>
      <c r="N96">
        <v>214522.26379999999</v>
      </c>
      <c r="O96">
        <v>218336.51430000001</v>
      </c>
      <c r="P96">
        <v>223030.9258</v>
      </c>
      <c r="Q96">
        <v>230794.0785</v>
      </c>
      <c r="R96">
        <v>240151.6226</v>
      </c>
      <c r="S96">
        <v>252695.36499999999</v>
      </c>
      <c r="T96">
        <v>267768.80690000003</v>
      </c>
      <c r="U96">
        <v>283657.47690000001</v>
      </c>
      <c r="V96">
        <v>299558.60320000001</v>
      </c>
      <c r="W96">
        <v>316927.04570000002</v>
      </c>
      <c r="X96">
        <v>334526.647</v>
      </c>
      <c r="Y96">
        <v>351977.34509999998</v>
      </c>
      <c r="Z96">
        <v>369080.6544</v>
      </c>
      <c r="AA96">
        <v>386021.24290000001</v>
      </c>
      <c r="AB96">
        <v>403149.15610000002</v>
      </c>
      <c r="AC96">
        <v>420348.065</v>
      </c>
      <c r="AD96">
        <v>437573.01520000002</v>
      </c>
      <c r="AE96">
        <v>454851.97139999998</v>
      </c>
      <c r="AF96">
        <v>472127.55300000001</v>
      </c>
      <c r="AG96">
        <v>489390.16889999999</v>
      </c>
      <c r="AH96">
        <v>506691.59460000001</v>
      </c>
      <c r="AI96">
        <v>524183.77539999998</v>
      </c>
      <c r="AJ96">
        <v>541919.90269999998</v>
      </c>
      <c r="AK96">
        <v>559967.00159999996</v>
      </c>
      <c r="AL96">
        <v>578447.77139999997</v>
      </c>
      <c r="AM96">
        <v>597555.82400000002</v>
      </c>
      <c r="AN96">
        <v>617381.39789999998</v>
      </c>
      <c r="AO96">
        <v>638114.41700000002</v>
      </c>
      <c r="AP96">
        <v>659768.05079999997</v>
      </c>
      <c r="AQ96">
        <v>682413.47919999994</v>
      </c>
      <c r="AR96">
        <v>706230.85060000001</v>
      </c>
      <c r="AS96">
        <v>731286.57759999996</v>
      </c>
      <c r="AT96">
        <v>757716.65579999995</v>
      </c>
      <c r="AU96">
        <v>785661.04790000001</v>
      </c>
      <c r="AV96">
        <v>815150.48829999997</v>
      </c>
      <c r="AW96">
        <v>846234.76210000005</v>
      </c>
      <c r="AX96">
        <v>879267.51910000003</v>
      </c>
    </row>
    <row r="97" spans="2:50" x14ac:dyDescent="0.25">
      <c r="B97" s="4"/>
      <c r="C97" t="s">
        <v>40</v>
      </c>
      <c r="D97">
        <v>16317.279498531099</v>
      </c>
      <c r="E97">
        <v>16910.843872830701</v>
      </c>
      <c r="F97">
        <v>17525.998029999999</v>
      </c>
      <c r="G97">
        <v>18253.510460000001</v>
      </c>
      <c r="H97">
        <v>19034.272580000001</v>
      </c>
      <c r="I97">
        <v>19257.381549999998</v>
      </c>
      <c r="J97">
        <v>19416.763510000001</v>
      </c>
      <c r="K97">
        <v>19852.14863</v>
      </c>
      <c r="L97">
        <v>20380.677240000001</v>
      </c>
      <c r="M97">
        <v>20798.39271</v>
      </c>
      <c r="N97">
        <v>21240.17124</v>
      </c>
      <c r="O97">
        <v>21706.772639999999</v>
      </c>
      <c r="P97">
        <v>22269.87746</v>
      </c>
      <c r="Q97">
        <v>23133.682550000001</v>
      </c>
      <c r="R97">
        <v>24211.92354</v>
      </c>
      <c r="S97">
        <v>25432.216270000001</v>
      </c>
      <c r="T97">
        <v>26908.60757</v>
      </c>
      <c r="U97">
        <v>28463.123479999998</v>
      </c>
      <c r="V97">
        <v>30022.079689999999</v>
      </c>
      <c r="W97">
        <v>31725.809939999999</v>
      </c>
      <c r="X97">
        <v>33450.214099999997</v>
      </c>
      <c r="Y97">
        <v>35158.670140000002</v>
      </c>
      <c r="Z97">
        <v>36834.086060000001</v>
      </c>
      <c r="AA97">
        <v>38493.666160000001</v>
      </c>
      <c r="AB97">
        <v>40172.006269999998</v>
      </c>
      <c r="AC97">
        <v>41857.591930000002</v>
      </c>
      <c r="AD97">
        <v>43545.825750000004</v>
      </c>
      <c r="AE97">
        <v>45239.281620000002</v>
      </c>
      <c r="AF97">
        <v>46932.161870000004</v>
      </c>
      <c r="AG97">
        <v>48623.507899999997</v>
      </c>
      <c r="AH97">
        <v>50318.376510000002</v>
      </c>
      <c r="AI97">
        <v>52031.80399</v>
      </c>
      <c r="AJ97">
        <v>53769.397839999998</v>
      </c>
      <c r="AK97">
        <v>55537.433250000002</v>
      </c>
      <c r="AL97">
        <v>57348.063300000002</v>
      </c>
      <c r="AM97">
        <v>59220.393830000001</v>
      </c>
      <c r="AN97">
        <v>61163.382210000003</v>
      </c>
      <c r="AO97">
        <v>63195.46097</v>
      </c>
      <c r="AP97">
        <v>65318.271760000003</v>
      </c>
      <c r="AQ97">
        <v>67538.913339999999</v>
      </c>
      <c r="AR97">
        <v>69875.231190000006</v>
      </c>
      <c r="AS97">
        <v>72333.819520000005</v>
      </c>
      <c r="AT97">
        <v>74928.154999999999</v>
      </c>
      <c r="AU97">
        <v>77672.022620000003</v>
      </c>
      <c r="AV97">
        <v>80568.499800000005</v>
      </c>
      <c r="AW97">
        <v>83622.538870000004</v>
      </c>
      <c r="AX97">
        <v>86869.095690000002</v>
      </c>
    </row>
    <row r="98" spans="2:50" x14ac:dyDescent="0.25">
      <c r="B98" s="4"/>
      <c r="C98" t="s">
        <v>1</v>
      </c>
      <c r="D98">
        <v>39.375694686332501</v>
      </c>
      <c r="E98">
        <v>40.163208580059099</v>
      </c>
      <c r="F98">
        <v>40.966473129999997</v>
      </c>
      <c r="G98">
        <v>41.883315750000001</v>
      </c>
      <c r="H98">
        <v>42.977661259999998</v>
      </c>
      <c r="I98">
        <v>44.032133010000003</v>
      </c>
      <c r="J98">
        <v>44.183470030000002</v>
      </c>
      <c r="K98">
        <v>44.185386200000003</v>
      </c>
      <c r="L98">
        <v>44.308490200000001</v>
      </c>
      <c r="M98">
        <v>44.492309249999998</v>
      </c>
      <c r="N98">
        <v>44.518120369999998</v>
      </c>
      <c r="O98">
        <v>44.508474440000001</v>
      </c>
      <c r="P98">
        <v>44.476000130000003</v>
      </c>
      <c r="Q98">
        <v>44.749457569999997</v>
      </c>
      <c r="R98">
        <v>45.519139099999997</v>
      </c>
      <c r="S98">
        <v>46.914519149999997</v>
      </c>
      <c r="T98">
        <v>48.884848589999997</v>
      </c>
      <c r="U98">
        <v>51.315140739999997</v>
      </c>
      <c r="V98">
        <v>53.984093569999999</v>
      </c>
      <c r="W98">
        <v>56.659137749999999</v>
      </c>
      <c r="X98">
        <v>59.63106569</v>
      </c>
      <c r="Y98">
        <v>62.734302900000003</v>
      </c>
      <c r="Z98">
        <v>65.726821189999995</v>
      </c>
      <c r="AA98">
        <v>68.50409003</v>
      </c>
      <c r="AB98">
        <v>71.065122040000006</v>
      </c>
      <c r="AC98">
        <v>73.446055369999996</v>
      </c>
      <c r="AD98">
        <v>75.658742119999999</v>
      </c>
      <c r="AE98">
        <v>77.728313240000006</v>
      </c>
      <c r="AF98">
        <v>79.69742248</v>
      </c>
      <c r="AG98">
        <v>81.581191489999995</v>
      </c>
      <c r="AH98">
        <v>83.389360339999996</v>
      </c>
      <c r="AI98">
        <v>85.134572070000004</v>
      </c>
      <c r="AJ98">
        <v>86.81966697</v>
      </c>
      <c r="AK98">
        <v>88.435320759999996</v>
      </c>
      <c r="AL98">
        <v>90.029023219999999</v>
      </c>
      <c r="AM98">
        <v>91.600512219999999</v>
      </c>
      <c r="AN98">
        <v>93.168974840000004</v>
      </c>
      <c r="AO98">
        <v>94.738059590000006</v>
      </c>
      <c r="AP98">
        <v>96.326620500000004</v>
      </c>
      <c r="AQ98">
        <v>97.975988990000005</v>
      </c>
      <c r="AR98">
        <v>99.705379440000002</v>
      </c>
      <c r="AS98">
        <v>101.5328607</v>
      </c>
      <c r="AT98">
        <v>103.4685765</v>
      </c>
      <c r="AU98">
        <v>105.5337954</v>
      </c>
      <c r="AV98">
        <v>107.7336707</v>
      </c>
      <c r="AW98">
        <v>110.0784038</v>
      </c>
      <c r="AX98">
        <v>112.5712984</v>
      </c>
    </row>
    <row r="99" spans="2:50" x14ac:dyDescent="0.25">
      <c r="B99" s="4"/>
      <c r="C99" t="s">
        <v>2</v>
      </c>
      <c r="D99">
        <v>5875.3438678479197</v>
      </c>
      <c r="E99">
        <v>5898.8877609486599</v>
      </c>
      <c r="F99">
        <v>5922.5258800000001</v>
      </c>
      <c r="G99">
        <v>5943.9336389999999</v>
      </c>
      <c r="H99">
        <v>5937.0154929999999</v>
      </c>
      <c r="I99">
        <v>5932.6400089999997</v>
      </c>
      <c r="J99">
        <v>5928.6319270000004</v>
      </c>
      <c r="K99">
        <v>5932.5142429999996</v>
      </c>
      <c r="L99">
        <v>5948.356495</v>
      </c>
      <c r="M99">
        <v>5968.7464190000001</v>
      </c>
      <c r="N99">
        <v>5973.9527479999997</v>
      </c>
      <c r="O99">
        <v>5974.5848610000003</v>
      </c>
      <c r="P99">
        <v>6006.9268940000002</v>
      </c>
      <c r="Q99">
        <v>6056.4766449999997</v>
      </c>
      <c r="R99">
        <v>6114.8487859999996</v>
      </c>
      <c r="S99">
        <v>6176.2710509999997</v>
      </c>
      <c r="T99">
        <v>6221.3966140000002</v>
      </c>
      <c r="U99">
        <v>6254.1776669999999</v>
      </c>
      <c r="V99">
        <v>6276.3344440000001</v>
      </c>
      <c r="W99">
        <v>6284.2556029999996</v>
      </c>
      <c r="X99">
        <v>6293.7698099999998</v>
      </c>
      <c r="Y99">
        <v>6310.5896000000002</v>
      </c>
      <c r="Z99">
        <v>6325.6908279999998</v>
      </c>
      <c r="AA99">
        <v>6338.8308310000002</v>
      </c>
      <c r="AB99">
        <v>6350.5047189999996</v>
      </c>
      <c r="AC99">
        <v>6362.1135709999999</v>
      </c>
      <c r="AD99">
        <v>6373.6795689999999</v>
      </c>
      <c r="AE99">
        <v>6385.0071829999997</v>
      </c>
      <c r="AF99">
        <v>6396.172544</v>
      </c>
      <c r="AG99">
        <v>6406.641423</v>
      </c>
      <c r="AH99">
        <v>6415.7464829999999</v>
      </c>
      <c r="AI99">
        <v>6423.3696950000003</v>
      </c>
      <c r="AJ99">
        <v>6429.0937960000001</v>
      </c>
      <c r="AK99">
        <v>6432.6375770000004</v>
      </c>
      <c r="AL99">
        <v>6435.8148890000002</v>
      </c>
      <c r="AM99">
        <v>6438.998329</v>
      </c>
      <c r="AN99">
        <v>6442.4475519999996</v>
      </c>
      <c r="AO99">
        <v>6445.86175</v>
      </c>
      <c r="AP99">
        <v>6449.0965109999997</v>
      </c>
      <c r="AQ99">
        <v>6452.7664619999996</v>
      </c>
      <c r="AR99">
        <v>6457.1363460000002</v>
      </c>
      <c r="AS99">
        <v>6461.8930099999998</v>
      </c>
      <c r="AT99">
        <v>6466.6537049999997</v>
      </c>
      <c r="AU99">
        <v>6471.0803509999996</v>
      </c>
      <c r="AV99">
        <v>6474.837665</v>
      </c>
      <c r="AW99">
        <v>6477.9594370000004</v>
      </c>
      <c r="AX99">
        <v>6480.5803809999998</v>
      </c>
    </row>
    <row r="100" spans="2:50" x14ac:dyDescent="0.25">
      <c r="B100" s="4"/>
      <c r="C100" t="s">
        <v>3</v>
      </c>
      <c r="D100">
        <v>0.97642519020762697</v>
      </c>
      <c r="E100">
        <v>0.98814229249011798</v>
      </c>
      <c r="F100">
        <v>1</v>
      </c>
      <c r="G100">
        <v>1.012</v>
      </c>
      <c r="H100">
        <v>1.0241439999999999</v>
      </c>
      <c r="I100">
        <v>1.036433728</v>
      </c>
      <c r="J100">
        <v>1.0488709329999999</v>
      </c>
      <c r="K100">
        <v>1.0614573839999999</v>
      </c>
      <c r="L100">
        <v>1.0741948729999999</v>
      </c>
      <c r="M100">
        <v>1.087085211</v>
      </c>
      <c r="N100">
        <v>1.1001302340000001</v>
      </c>
      <c r="O100">
        <v>1.113331796</v>
      </c>
      <c r="P100">
        <v>1.1266917780000001</v>
      </c>
      <c r="Q100">
        <v>1.1402120790000001</v>
      </c>
      <c r="R100">
        <v>1.1538946240000001</v>
      </c>
      <c r="S100">
        <v>1.16774136</v>
      </c>
      <c r="T100">
        <v>1.1817542560000001</v>
      </c>
      <c r="U100">
        <v>1.194753553</v>
      </c>
      <c r="V100">
        <v>1.2078958420000001</v>
      </c>
      <c r="W100">
        <v>1.226596947</v>
      </c>
      <c r="X100">
        <v>1.2401047249999999</v>
      </c>
      <c r="Y100">
        <v>1.248217986</v>
      </c>
      <c r="Z100">
        <v>1.257008237</v>
      </c>
      <c r="AA100">
        <v>1.2663833600000001</v>
      </c>
      <c r="AB100">
        <v>1.2764109889999999</v>
      </c>
      <c r="AC100">
        <v>1.286584102</v>
      </c>
      <c r="AD100">
        <v>1.297256237</v>
      </c>
      <c r="AE100">
        <v>1.3086671599999999</v>
      </c>
      <c r="AF100">
        <v>1.3206483760000001</v>
      </c>
      <c r="AG100">
        <v>1.333490431</v>
      </c>
      <c r="AH100">
        <v>1.3475322249999999</v>
      </c>
      <c r="AI100">
        <v>1.3629206810000001</v>
      </c>
      <c r="AJ100">
        <v>1.379979171</v>
      </c>
      <c r="AK100">
        <v>1.39901319</v>
      </c>
      <c r="AL100">
        <v>1.4188714659999999</v>
      </c>
      <c r="AM100">
        <v>1.439634981</v>
      </c>
      <c r="AN100">
        <v>1.46107075</v>
      </c>
      <c r="AO100">
        <v>1.483382451</v>
      </c>
      <c r="AP100">
        <v>1.5065307050000001</v>
      </c>
      <c r="AQ100">
        <v>1.5298493259999999</v>
      </c>
      <c r="AR100">
        <v>1.5531631290000001</v>
      </c>
      <c r="AS100">
        <v>1.5765024270000001</v>
      </c>
      <c r="AT100">
        <v>1.599996164</v>
      </c>
      <c r="AU100">
        <v>1.623719624</v>
      </c>
      <c r="AV100">
        <v>1.647851851</v>
      </c>
      <c r="AW100">
        <v>1.6722974500000001</v>
      </c>
      <c r="AX100">
        <v>1.697086356</v>
      </c>
    </row>
    <row r="101" spans="2:50" x14ac:dyDescent="0.25">
      <c r="B101" s="4"/>
      <c r="C101" t="s">
        <v>41</v>
      </c>
      <c r="D101">
        <v>0.96116878123798499</v>
      </c>
      <c r="E101">
        <v>0.98039215686274495</v>
      </c>
      <c r="F101">
        <v>0.99999974390000002</v>
      </c>
      <c r="G101">
        <v>1.0235085399999999</v>
      </c>
      <c r="H101">
        <v>1.047057519</v>
      </c>
      <c r="I101">
        <v>1.05600831</v>
      </c>
      <c r="J101">
        <v>1.0673101229999999</v>
      </c>
      <c r="K101">
        <v>1.0760699899999999</v>
      </c>
      <c r="L101">
        <v>1.0822478289999999</v>
      </c>
      <c r="M101">
        <v>1.087769118</v>
      </c>
      <c r="N101">
        <v>1.093476664</v>
      </c>
      <c r="O101">
        <v>1.100512618</v>
      </c>
      <c r="P101">
        <v>1.108416783</v>
      </c>
      <c r="Q101">
        <v>1.1210920579999999</v>
      </c>
      <c r="R101">
        <v>1.141416073</v>
      </c>
      <c r="S101">
        <v>1.1734365600000001</v>
      </c>
      <c r="T101">
        <v>1.2130818969999999</v>
      </c>
      <c r="U101">
        <v>1.261365259</v>
      </c>
      <c r="V101">
        <v>1.3162781800000001</v>
      </c>
      <c r="W101">
        <v>1.374934758</v>
      </c>
      <c r="X101">
        <v>1.437397496</v>
      </c>
      <c r="Y101">
        <v>1.5022783790000001</v>
      </c>
      <c r="Z101">
        <v>1.5655030910000001</v>
      </c>
      <c r="AA101">
        <v>1.625180002</v>
      </c>
      <c r="AB101">
        <v>1.680563714</v>
      </c>
      <c r="AC101">
        <v>1.731862139</v>
      </c>
      <c r="AD101">
        <v>1.7795140869999999</v>
      </c>
      <c r="AE101">
        <v>1.8241945900000001</v>
      </c>
      <c r="AF101">
        <v>1.8667700780000001</v>
      </c>
      <c r="AG101">
        <v>1.9078984400000001</v>
      </c>
      <c r="AH101">
        <v>1.9480444379999999</v>
      </c>
      <c r="AI101">
        <v>1.9876042039999999</v>
      </c>
      <c r="AJ101">
        <v>2.0266713859999999</v>
      </c>
      <c r="AK101">
        <v>2.0651250650000001</v>
      </c>
      <c r="AL101">
        <v>2.1033324100000002</v>
      </c>
      <c r="AM101">
        <v>2.1414048409999999</v>
      </c>
      <c r="AN101">
        <v>2.1795480010000001</v>
      </c>
      <c r="AO101">
        <v>2.217953536</v>
      </c>
      <c r="AP101">
        <v>2.2568631080000001</v>
      </c>
      <c r="AQ101">
        <v>2.296785447</v>
      </c>
      <c r="AR101">
        <v>2.338231554</v>
      </c>
      <c r="AS101">
        <v>2.3816040219999999</v>
      </c>
      <c r="AT101">
        <v>2.427328905</v>
      </c>
      <c r="AU101">
        <v>2.4757989469999999</v>
      </c>
      <c r="AV101">
        <v>2.5272213109999999</v>
      </c>
      <c r="AW101">
        <v>2.5817693359999998</v>
      </c>
      <c r="AX101">
        <v>2.6397353579999998</v>
      </c>
    </row>
    <row r="102" spans="2:50" x14ac:dyDescent="0.25">
      <c r="B102" s="4"/>
      <c r="C102" t="s">
        <v>42</v>
      </c>
      <c r="D102">
        <v>364929.79887904698</v>
      </c>
      <c r="E102">
        <v>370788.864839938</v>
      </c>
      <c r="F102">
        <v>376741.99560000002</v>
      </c>
      <c r="G102">
        <v>382513.60379999998</v>
      </c>
      <c r="H102">
        <v>385025.81780000002</v>
      </c>
      <c r="I102">
        <v>389899.66840000002</v>
      </c>
      <c r="J102">
        <v>394465.52789999999</v>
      </c>
      <c r="K102">
        <v>399822.04389999999</v>
      </c>
      <c r="L102">
        <v>406124.03360000002</v>
      </c>
      <c r="M102">
        <v>412267.09759999998</v>
      </c>
      <c r="N102">
        <v>416109.85690000001</v>
      </c>
      <c r="O102">
        <v>420406.84909999999</v>
      </c>
      <c r="P102">
        <v>429280.7206</v>
      </c>
      <c r="Q102">
        <v>438350.9142</v>
      </c>
      <c r="R102">
        <v>447602.72409999999</v>
      </c>
      <c r="S102">
        <v>457014.61560000002</v>
      </c>
      <c r="T102">
        <v>464331.06900000002</v>
      </c>
      <c r="U102">
        <v>471060.46639999998</v>
      </c>
      <c r="V102">
        <v>477481.85110000003</v>
      </c>
      <c r="W102">
        <v>484903.5048</v>
      </c>
      <c r="X102">
        <v>491668.90899999999</v>
      </c>
      <c r="Y102">
        <v>497311.59019999998</v>
      </c>
      <c r="Z102">
        <v>502428.43219999998</v>
      </c>
      <c r="AA102">
        <v>507612.51620000001</v>
      </c>
      <c r="AB102">
        <v>512963.712</v>
      </c>
      <c r="AC102">
        <v>518450.20750000002</v>
      </c>
      <c r="AD102">
        <v>524103.7954</v>
      </c>
      <c r="AE102">
        <v>529987.86620000005</v>
      </c>
      <c r="AF102">
        <v>536064.53839999996</v>
      </c>
      <c r="AG102">
        <v>542358.77269999997</v>
      </c>
      <c r="AH102">
        <v>548940.89549999998</v>
      </c>
      <c r="AI102">
        <v>555901.8639</v>
      </c>
      <c r="AJ102">
        <v>563312.05489999999</v>
      </c>
      <c r="AK102">
        <v>571281.28740000003</v>
      </c>
      <c r="AL102">
        <v>579676.88080000004</v>
      </c>
      <c r="AM102">
        <v>588444.66009999998</v>
      </c>
      <c r="AN102">
        <v>597512.2966</v>
      </c>
      <c r="AO102">
        <v>606892.66209999996</v>
      </c>
      <c r="AP102">
        <v>616578.23640000005</v>
      </c>
      <c r="AQ102">
        <v>626432.82339999999</v>
      </c>
      <c r="AR102">
        <v>636383.52009999997</v>
      </c>
      <c r="AS102">
        <v>646364.94030000002</v>
      </c>
      <c r="AT102">
        <v>656386.2182</v>
      </c>
      <c r="AU102">
        <v>666449.08169999998</v>
      </c>
      <c r="AV102">
        <v>676591.70620000002</v>
      </c>
      <c r="AW102">
        <v>686812.49170000001</v>
      </c>
      <c r="AX102">
        <v>697136.81290000002</v>
      </c>
    </row>
    <row r="103" spans="2:50" x14ac:dyDescent="0.25">
      <c r="B103" s="4"/>
      <c r="C103" t="s">
        <v>43</v>
      </c>
      <c r="D103">
        <v>0.96116878123798499</v>
      </c>
      <c r="E103">
        <v>0.98039215686274495</v>
      </c>
      <c r="F103">
        <v>0.99999924210000002</v>
      </c>
      <c r="G103">
        <v>1.019525464</v>
      </c>
      <c r="H103">
        <v>1.045072341</v>
      </c>
      <c r="I103">
        <v>1.044314459</v>
      </c>
      <c r="J103">
        <v>1.0651554489999999</v>
      </c>
      <c r="K103">
        <v>1.087778565</v>
      </c>
      <c r="L103">
        <v>1.107999113</v>
      </c>
      <c r="M103">
        <v>1.1201539030000001</v>
      </c>
      <c r="N103">
        <v>1.1556757520000001</v>
      </c>
      <c r="O103">
        <v>1.1725986580000001</v>
      </c>
      <c r="P103">
        <v>1.1931761750000001</v>
      </c>
      <c r="Q103">
        <v>1.2239628199999999</v>
      </c>
      <c r="R103">
        <v>1.2667558160000001</v>
      </c>
      <c r="S103">
        <v>1.290325929</v>
      </c>
      <c r="T103">
        <v>1.3217749430000001</v>
      </c>
      <c r="U103">
        <v>1.3565546239999999</v>
      </c>
      <c r="V103">
        <v>1.397906044</v>
      </c>
      <c r="W103">
        <v>1.4452767989999999</v>
      </c>
      <c r="X103">
        <v>1.493935531</v>
      </c>
      <c r="Y103">
        <v>1.5449904720000001</v>
      </c>
      <c r="Z103">
        <v>1.5905811620000001</v>
      </c>
      <c r="AA103">
        <v>1.635202155</v>
      </c>
      <c r="AB103">
        <v>1.6781504300000001</v>
      </c>
      <c r="AC103">
        <v>1.7191397399999999</v>
      </c>
      <c r="AD103">
        <v>1.758160333</v>
      </c>
      <c r="AE103">
        <v>1.795414624</v>
      </c>
      <c r="AF103">
        <v>1.8312488499999999</v>
      </c>
      <c r="AG103">
        <v>1.866121597</v>
      </c>
      <c r="AH103">
        <v>1.9004550069999999</v>
      </c>
      <c r="AI103">
        <v>1.934820787</v>
      </c>
      <c r="AJ103">
        <v>1.9690708720000001</v>
      </c>
      <c r="AK103">
        <v>2.0033483219999999</v>
      </c>
      <c r="AL103">
        <v>2.0382470640000001</v>
      </c>
      <c r="AM103">
        <v>2.0736914990000002</v>
      </c>
      <c r="AN103">
        <v>2.109738884</v>
      </c>
      <c r="AO103">
        <v>2.1468630530000001</v>
      </c>
      <c r="AP103">
        <v>2.1848113570000001</v>
      </c>
      <c r="AQ103">
        <v>2.2238888640000001</v>
      </c>
      <c r="AR103">
        <v>2.2645329319999998</v>
      </c>
      <c r="AS103">
        <v>2.3066796119999999</v>
      </c>
      <c r="AT103">
        <v>2.351081427</v>
      </c>
      <c r="AU103">
        <v>2.3976565230000002</v>
      </c>
      <c r="AV103">
        <v>2.446431214</v>
      </c>
      <c r="AW103">
        <v>2.4976071869999998</v>
      </c>
      <c r="AX103">
        <v>2.5520487379999999</v>
      </c>
    </row>
    <row r="104" spans="2:50" x14ac:dyDescent="0.25">
      <c r="B104" s="4"/>
      <c r="C104" t="s">
        <v>44</v>
      </c>
      <c r="D104">
        <v>198321.64173969199</v>
      </c>
      <c r="E104">
        <v>201505.75984677501</v>
      </c>
      <c r="F104">
        <v>204740.7218</v>
      </c>
      <c r="G104">
        <v>210014.58749999999</v>
      </c>
      <c r="H104">
        <v>209356.22510000001</v>
      </c>
      <c r="I104">
        <v>204779.60209999999</v>
      </c>
      <c r="J104">
        <v>207523.61259999999</v>
      </c>
      <c r="K104">
        <v>209555.54079999999</v>
      </c>
      <c r="L104">
        <v>208025.43460000001</v>
      </c>
      <c r="M104">
        <v>207656.73149999999</v>
      </c>
      <c r="N104">
        <v>209485.78810000001</v>
      </c>
      <c r="O104">
        <v>212372.3167</v>
      </c>
      <c r="P104">
        <v>216703.20259999999</v>
      </c>
      <c r="Q104">
        <v>220992.52729999999</v>
      </c>
      <c r="R104">
        <v>225296.64619999999</v>
      </c>
      <c r="S104">
        <v>229977.9019</v>
      </c>
      <c r="T104">
        <v>234520.00459999999</v>
      </c>
      <c r="U104">
        <v>239463.09409999999</v>
      </c>
      <c r="V104">
        <v>243082.38440000001</v>
      </c>
      <c r="W104">
        <v>248346.88279999999</v>
      </c>
      <c r="X104">
        <v>250525.8345</v>
      </c>
      <c r="Y104">
        <v>252666.42660000001</v>
      </c>
      <c r="Z104">
        <v>253893.18520000001</v>
      </c>
      <c r="AA104">
        <v>256053.62530000001</v>
      </c>
      <c r="AB104">
        <v>258614.6888</v>
      </c>
      <c r="AC104">
        <v>261389.41390000001</v>
      </c>
      <c r="AD104">
        <v>264387.03039999999</v>
      </c>
      <c r="AE104">
        <v>267632.46529999998</v>
      </c>
      <c r="AF104">
        <v>270873.89380000002</v>
      </c>
      <c r="AG104">
        <v>274089.20539999998</v>
      </c>
      <c r="AH104">
        <v>277266.6899</v>
      </c>
      <c r="AI104">
        <v>280562.82699999999</v>
      </c>
      <c r="AJ104">
        <v>283658.8395</v>
      </c>
      <c r="AK104">
        <v>286722.49089999998</v>
      </c>
      <c r="AL104">
        <v>289998.09620000003</v>
      </c>
      <c r="AM104">
        <v>293337.91769999999</v>
      </c>
      <c r="AN104">
        <v>296735.20209999999</v>
      </c>
      <c r="AO104">
        <v>300372.6802</v>
      </c>
      <c r="AP104">
        <v>304053.64039999997</v>
      </c>
      <c r="AQ104">
        <v>307849.08889999997</v>
      </c>
      <c r="AR104">
        <v>311907.9914</v>
      </c>
      <c r="AS104">
        <v>315939.98300000001</v>
      </c>
      <c r="AT104">
        <v>320099.4952</v>
      </c>
      <c r="AU104">
        <v>324383.78249999997</v>
      </c>
      <c r="AV104">
        <v>328672.78320000001</v>
      </c>
      <c r="AW104">
        <v>333012.15210000001</v>
      </c>
      <c r="AX104">
        <v>338022.1728</v>
      </c>
    </row>
    <row r="105" spans="2:50" x14ac:dyDescent="0.25">
      <c r="B105" s="4"/>
      <c r="C105" t="s">
        <v>45</v>
      </c>
      <c r="D105">
        <v>0.96116878123798499</v>
      </c>
      <c r="E105">
        <v>0.98039215686274495</v>
      </c>
      <c r="F105">
        <v>0.99999891419999998</v>
      </c>
      <c r="G105">
        <v>1.0229199550000001</v>
      </c>
      <c r="H105">
        <v>1.047305309</v>
      </c>
      <c r="I105">
        <v>1.0542459879999999</v>
      </c>
      <c r="J105">
        <v>1.0710099280000001</v>
      </c>
      <c r="K105">
        <v>1.0870266550000001</v>
      </c>
      <c r="L105">
        <v>1.101936367</v>
      </c>
      <c r="M105">
        <v>1.114279164</v>
      </c>
      <c r="N105">
        <v>1.126153658</v>
      </c>
      <c r="O105">
        <v>1.1384164530000001</v>
      </c>
      <c r="P105">
        <v>1.1501828709999999</v>
      </c>
      <c r="Q105">
        <v>1.167457357</v>
      </c>
      <c r="R105">
        <v>1.1922409</v>
      </c>
      <c r="S105">
        <v>1.222527047</v>
      </c>
      <c r="T105">
        <v>1.257576883</v>
      </c>
      <c r="U105">
        <v>1.299217482</v>
      </c>
      <c r="V105">
        <v>1.3489876110000001</v>
      </c>
      <c r="W105">
        <v>1.4042227039999999</v>
      </c>
      <c r="X105">
        <v>1.462315874</v>
      </c>
      <c r="Y105">
        <v>1.52295384</v>
      </c>
      <c r="Z105">
        <v>1.5796915119999999</v>
      </c>
      <c r="AA105">
        <v>1.633999915</v>
      </c>
      <c r="AB105">
        <v>1.685098011</v>
      </c>
      <c r="AC105">
        <v>1.7328703780000001</v>
      </c>
      <c r="AD105">
        <v>1.7774630490000001</v>
      </c>
      <c r="AE105">
        <v>1.8192021570000001</v>
      </c>
      <c r="AF105">
        <v>1.858848126</v>
      </c>
      <c r="AG105">
        <v>1.8970483709999999</v>
      </c>
      <c r="AH105">
        <v>1.9343247640000001</v>
      </c>
      <c r="AI105">
        <v>1.9712171270000001</v>
      </c>
      <c r="AJ105">
        <v>2.007821131</v>
      </c>
      <c r="AK105">
        <v>2.0441931690000001</v>
      </c>
      <c r="AL105">
        <v>2.0807918440000002</v>
      </c>
      <c r="AM105">
        <v>2.1176673510000001</v>
      </c>
      <c r="AN105">
        <v>2.154945015</v>
      </c>
      <c r="AO105">
        <v>2.192848868</v>
      </c>
      <c r="AP105">
        <v>2.231480549</v>
      </c>
      <c r="AQ105">
        <v>2.2711949339999999</v>
      </c>
      <c r="AR105">
        <v>2.3124244690000002</v>
      </c>
      <c r="AS105">
        <v>2.355356279</v>
      </c>
      <c r="AT105">
        <v>2.4006449060000001</v>
      </c>
      <c r="AU105">
        <v>2.4483599749999998</v>
      </c>
      <c r="AV105">
        <v>2.4986236310000001</v>
      </c>
      <c r="AW105">
        <v>2.5516345870000001</v>
      </c>
      <c r="AX105">
        <v>2.6079204319999998</v>
      </c>
    </row>
    <row r="106" spans="2:50" x14ac:dyDescent="0.25">
      <c r="B106" s="4"/>
      <c r="C106" t="s">
        <v>46</v>
      </c>
      <c r="D106">
        <v>72992.352842344597</v>
      </c>
      <c r="E106">
        <v>74164.268677273896</v>
      </c>
      <c r="F106">
        <v>75355.083660000004</v>
      </c>
      <c r="G106">
        <v>77356.867589999994</v>
      </c>
      <c r="H106">
        <v>77262.275890000004</v>
      </c>
      <c r="I106">
        <v>73431.916949999999</v>
      </c>
      <c r="J106">
        <v>75463.525880000001</v>
      </c>
      <c r="K106">
        <v>76885.904920000001</v>
      </c>
      <c r="L106">
        <v>76900.857839999997</v>
      </c>
      <c r="M106">
        <v>77047.479319999999</v>
      </c>
      <c r="N106">
        <v>78015.240860000005</v>
      </c>
      <c r="O106">
        <v>79042.499290000007</v>
      </c>
      <c r="P106">
        <v>81379.938859999995</v>
      </c>
      <c r="Q106">
        <v>83830.788610000003</v>
      </c>
      <c r="R106">
        <v>86378.660409999997</v>
      </c>
      <c r="S106">
        <v>88985.259579999998</v>
      </c>
      <c r="T106">
        <v>91076.575689999998</v>
      </c>
      <c r="U106">
        <v>92460.823749999996</v>
      </c>
      <c r="V106">
        <v>93805.920629999906</v>
      </c>
      <c r="W106">
        <v>95302.153539999999</v>
      </c>
      <c r="X106">
        <v>96382.348060000004</v>
      </c>
      <c r="Y106">
        <v>97429.768960000001</v>
      </c>
      <c r="Z106">
        <v>98201.548909999998</v>
      </c>
      <c r="AA106">
        <v>99290.080809999999</v>
      </c>
      <c r="AB106">
        <v>100526.6627</v>
      </c>
      <c r="AC106">
        <v>101877.556</v>
      </c>
      <c r="AD106">
        <v>103333.8754</v>
      </c>
      <c r="AE106">
        <v>104883.7055</v>
      </c>
      <c r="AF106">
        <v>106476.8989</v>
      </c>
      <c r="AG106">
        <v>108095.0952</v>
      </c>
      <c r="AH106">
        <v>109728.8401</v>
      </c>
      <c r="AI106">
        <v>111396.5165</v>
      </c>
      <c r="AJ106">
        <v>113055.6008</v>
      </c>
      <c r="AK106">
        <v>114751.93339999999</v>
      </c>
      <c r="AL106">
        <v>116511.6529</v>
      </c>
      <c r="AM106">
        <v>118318.87149999999</v>
      </c>
      <c r="AN106">
        <v>120173.1747</v>
      </c>
      <c r="AO106">
        <v>122082.289</v>
      </c>
      <c r="AP106">
        <v>124054.4953</v>
      </c>
      <c r="AQ106">
        <v>126080.12880000001</v>
      </c>
      <c r="AR106">
        <v>128172.49400000001</v>
      </c>
      <c r="AS106">
        <v>130283.3321</v>
      </c>
      <c r="AT106">
        <v>132455.59650000001</v>
      </c>
      <c r="AU106">
        <v>134637.62710000001</v>
      </c>
      <c r="AV106">
        <v>136830.93290000001</v>
      </c>
      <c r="AW106">
        <v>139039.42199999999</v>
      </c>
      <c r="AX106">
        <v>141347.3273</v>
      </c>
    </row>
    <row r="107" spans="2:50" x14ac:dyDescent="0.25">
      <c r="B107" s="4"/>
      <c r="C107" t="s">
        <v>47</v>
      </c>
      <c r="D107">
        <v>0.96116878123798499</v>
      </c>
      <c r="E107">
        <v>0.98039215686274495</v>
      </c>
      <c r="F107">
        <v>1</v>
      </c>
      <c r="G107">
        <v>1.019998323</v>
      </c>
      <c r="H107">
        <v>1.0447554269999999</v>
      </c>
      <c r="I107">
        <v>1.0612366950000001</v>
      </c>
      <c r="J107">
        <v>1.0814604560000001</v>
      </c>
      <c r="K107">
        <v>1.0798036470000001</v>
      </c>
      <c r="L107">
        <v>0.94110151959999999</v>
      </c>
      <c r="M107">
        <v>1.0939155149999999</v>
      </c>
      <c r="N107">
        <v>1.109419229</v>
      </c>
      <c r="O107">
        <v>1.122060536</v>
      </c>
      <c r="P107">
        <v>1.138516581</v>
      </c>
      <c r="Q107">
        <v>1.1505988570000001</v>
      </c>
      <c r="R107">
        <v>1.14205841</v>
      </c>
      <c r="S107">
        <v>1.166600208</v>
      </c>
      <c r="T107">
        <v>1.21472884</v>
      </c>
      <c r="U107">
        <v>1.2498036800000001</v>
      </c>
      <c r="V107">
        <v>1.3011901189999999</v>
      </c>
      <c r="W107">
        <v>1.361423287</v>
      </c>
      <c r="X107">
        <v>1.432993784</v>
      </c>
      <c r="Y107">
        <v>1.4425738509999999</v>
      </c>
      <c r="Z107">
        <v>1.5570518959999999</v>
      </c>
      <c r="AA107">
        <v>1.635527513</v>
      </c>
      <c r="AB107">
        <v>1.70227437</v>
      </c>
      <c r="AC107">
        <v>1.761739355</v>
      </c>
      <c r="AD107">
        <v>1.8128447299999999</v>
      </c>
      <c r="AE107">
        <v>1.8586317059999999</v>
      </c>
      <c r="AF107">
        <v>1.900903341</v>
      </c>
      <c r="AG107">
        <v>1.9409020340000001</v>
      </c>
      <c r="AH107">
        <v>1.9771408180000001</v>
      </c>
      <c r="AI107">
        <v>2.0107194939999999</v>
      </c>
      <c r="AJ107">
        <v>2.0430457629999998</v>
      </c>
      <c r="AK107">
        <v>2.0755875069999998</v>
      </c>
      <c r="AL107">
        <v>2.107215713</v>
      </c>
      <c r="AM107">
        <v>2.1388987319999999</v>
      </c>
      <c r="AN107">
        <v>2.1707734940000001</v>
      </c>
      <c r="AO107">
        <v>2.2031784929999998</v>
      </c>
      <c r="AP107">
        <v>2.2357022720000002</v>
      </c>
      <c r="AQ107">
        <v>2.2695823690000001</v>
      </c>
      <c r="AR107">
        <v>2.3050743840000001</v>
      </c>
      <c r="AS107">
        <v>2.3428199620000001</v>
      </c>
      <c r="AT107">
        <v>2.3829306629999998</v>
      </c>
      <c r="AU107">
        <v>2.428536442</v>
      </c>
      <c r="AV107">
        <v>2.4760363440000002</v>
      </c>
      <c r="AW107">
        <v>2.527132844</v>
      </c>
      <c r="AX107">
        <v>2.5821280130000002</v>
      </c>
    </row>
    <row r="108" spans="2:50" x14ac:dyDescent="0.25">
      <c r="B108" s="4"/>
      <c r="C108" t="s">
        <v>48</v>
      </c>
      <c r="F108">
        <v>41720</v>
      </c>
      <c r="G108">
        <v>42390.293030000001</v>
      </c>
      <c r="H108">
        <v>44463.170250000003</v>
      </c>
      <c r="I108">
        <v>42248.666870000001</v>
      </c>
      <c r="J108">
        <v>36899.333500000001</v>
      </c>
      <c r="K108">
        <v>40853.376830000001</v>
      </c>
      <c r="L108">
        <v>51142.238969999999</v>
      </c>
      <c r="M108">
        <v>44235.523999999998</v>
      </c>
      <c r="N108">
        <v>44653.375930000002</v>
      </c>
      <c r="O108">
        <v>46564.314079999996</v>
      </c>
      <c r="P108">
        <v>47643.077250000002</v>
      </c>
      <c r="Q108">
        <v>51320.88076</v>
      </c>
      <c r="R108">
        <v>53693.39761</v>
      </c>
      <c r="S108">
        <v>55548.210339999998</v>
      </c>
      <c r="T108">
        <v>56698.057650000002</v>
      </c>
      <c r="U108">
        <v>57250.543460000001</v>
      </c>
      <c r="V108">
        <v>55576.681729999997</v>
      </c>
      <c r="W108">
        <v>54432.676189999998</v>
      </c>
      <c r="X108">
        <v>54021.58309</v>
      </c>
      <c r="Y108">
        <v>55270.623299999999</v>
      </c>
      <c r="Z108">
        <v>53453.434280000001</v>
      </c>
      <c r="AA108">
        <v>52743.218580000001</v>
      </c>
      <c r="AB108">
        <v>53123.669309999997</v>
      </c>
      <c r="AC108">
        <v>53826.255749999997</v>
      </c>
      <c r="AD108">
        <v>54648.789049999999</v>
      </c>
      <c r="AE108">
        <v>55542.621729999999</v>
      </c>
      <c r="AF108">
        <v>56421.392630000002</v>
      </c>
      <c r="AG108">
        <v>57187.699350000003</v>
      </c>
      <c r="AH108">
        <v>57929.042880000001</v>
      </c>
      <c r="AI108">
        <v>58672.186930000003</v>
      </c>
      <c r="AJ108">
        <v>59488.27375</v>
      </c>
      <c r="AK108">
        <v>60235.400009999998</v>
      </c>
      <c r="AL108">
        <v>61087.401819999999</v>
      </c>
      <c r="AM108">
        <v>62126.423300000002</v>
      </c>
      <c r="AN108">
        <v>63281.752520000002</v>
      </c>
      <c r="AO108">
        <v>64524.636740000002</v>
      </c>
      <c r="AP108">
        <v>65826.85196</v>
      </c>
      <c r="AQ108">
        <v>67210.045880000005</v>
      </c>
      <c r="AR108">
        <v>68652.797229999996</v>
      </c>
      <c r="AS108">
        <v>70178.060700000002</v>
      </c>
      <c r="AT108">
        <v>71659.497839999996</v>
      </c>
      <c r="AU108">
        <v>73149.730190000002</v>
      </c>
      <c r="AV108">
        <v>74596.609110000005</v>
      </c>
      <c r="AW108">
        <v>75999.069059999994</v>
      </c>
      <c r="AX108">
        <v>77384.155540000007</v>
      </c>
    </row>
    <row r="109" spans="2:50" x14ac:dyDescent="0.25">
      <c r="B109" s="4"/>
      <c r="C109" t="s">
        <v>49</v>
      </c>
      <c r="D109">
        <v>0.96116878123798499</v>
      </c>
      <c r="E109">
        <v>0.98039215686274495</v>
      </c>
      <c r="F109">
        <v>1.000000153</v>
      </c>
      <c r="G109">
        <v>1.023127173</v>
      </c>
      <c r="H109">
        <v>1.0449703930000001</v>
      </c>
      <c r="I109">
        <v>1.05235441</v>
      </c>
      <c r="J109">
        <v>1.0673178189999999</v>
      </c>
      <c r="K109">
        <v>1.0803222560000001</v>
      </c>
      <c r="L109">
        <v>1.094151764</v>
      </c>
      <c r="M109">
        <v>1.1060705239999999</v>
      </c>
      <c r="N109">
        <v>1.120296696</v>
      </c>
      <c r="O109">
        <v>1.1333467800000001</v>
      </c>
      <c r="P109">
        <v>1.143474747</v>
      </c>
      <c r="Q109">
        <v>1.1567070429999999</v>
      </c>
      <c r="R109">
        <v>1.1764252909999999</v>
      </c>
      <c r="S109">
        <v>1.2029761560000001</v>
      </c>
      <c r="T109">
        <v>1.234609149</v>
      </c>
      <c r="U109">
        <v>1.2757530720000001</v>
      </c>
      <c r="V109">
        <v>1.323815175</v>
      </c>
      <c r="W109">
        <v>1.3764965</v>
      </c>
      <c r="X109">
        <v>1.432833606</v>
      </c>
      <c r="Y109">
        <v>1.492094475</v>
      </c>
      <c r="Z109">
        <v>1.5502868089999999</v>
      </c>
      <c r="AA109">
        <v>1.606053097</v>
      </c>
      <c r="AB109">
        <v>1.6583958219999999</v>
      </c>
      <c r="AC109">
        <v>1.7070896280000001</v>
      </c>
      <c r="AD109">
        <v>1.7523216029999999</v>
      </c>
      <c r="AE109">
        <v>1.794615949</v>
      </c>
      <c r="AF109">
        <v>1.8347218249999999</v>
      </c>
      <c r="AG109">
        <v>1.873308178</v>
      </c>
      <c r="AH109">
        <v>1.910918076</v>
      </c>
      <c r="AI109">
        <v>1.94804472</v>
      </c>
      <c r="AJ109">
        <v>1.9848734779999999</v>
      </c>
      <c r="AK109">
        <v>2.0214427860000002</v>
      </c>
      <c r="AL109">
        <v>2.0581376730000001</v>
      </c>
      <c r="AM109">
        <v>2.0950754850000002</v>
      </c>
      <c r="AN109">
        <v>2.1324010439999999</v>
      </c>
      <c r="AO109">
        <v>2.1702569739999999</v>
      </c>
      <c r="AP109">
        <v>2.2087976889999998</v>
      </c>
      <c r="AQ109">
        <v>2.2483913750000002</v>
      </c>
      <c r="AR109">
        <v>2.289440473</v>
      </c>
      <c r="AS109">
        <v>2.3322325739999998</v>
      </c>
      <c r="AT109">
        <v>2.3771676300000002</v>
      </c>
      <c r="AU109">
        <v>2.4245124090000001</v>
      </c>
      <c r="AV109">
        <v>2.474454685</v>
      </c>
      <c r="AW109">
        <v>2.5271818170000002</v>
      </c>
      <c r="AX109">
        <v>2.5830254730000002</v>
      </c>
    </row>
    <row r="110" spans="2:50" x14ac:dyDescent="0.25">
      <c r="B110" s="4"/>
      <c r="C110" t="s">
        <v>50</v>
      </c>
      <c r="D110">
        <v>241263.67592729401</v>
      </c>
      <c r="E110">
        <v>245137.24228325399</v>
      </c>
      <c r="F110">
        <v>249073.11139999999</v>
      </c>
      <c r="G110">
        <v>254365.5386</v>
      </c>
      <c r="H110">
        <v>257777.12830000001</v>
      </c>
      <c r="I110">
        <v>256416.31409999999</v>
      </c>
      <c r="J110">
        <v>254574.97380000001</v>
      </c>
      <c r="K110">
        <v>254875.6464</v>
      </c>
      <c r="L110">
        <v>254405.95449999999</v>
      </c>
      <c r="M110">
        <v>254611.6171</v>
      </c>
      <c r="N110">
        <v>254131.84179999999</v>
      </c>
      <c r="O110">
        <v>254239.3229</v>
      </c>
      <c r="P110">
        <v>257977.86379999999</v>
      </c>
      <c r="Q110">
        <v>264075.12040000001</v>
      </c>
      <c r="R110">
        <v>272262.47379999998</v>
      </c>
      <c r="S110">
        <v>282887.32780000003</v>
      </c>
      <c r="T110">
        <v>295226.10230000003</v>
      </c>
      <c r="U110">
        <v>305521.6863</v>
      </c>
      <c r="V110">
        <v>314509.8787</v>
      </c>
      <c r="W110">
        <v>323235.32770000002</v>
      </c>
      <c r="X110">
        <v>330253.57160000002</v>
      </c>
      <c r="Y110">
        <v>336092.95049999998</v>
      </c>
      <c r="Z110">
        <v>340953.48599999998</v>
      </c>
      <c r="AA110">
        <v>345735.73340000003</v>
      </c>
      <c r="AB110">
        <v>350639.63309999998</v>
      </c>
      <c r="AC110">
        <v>355785.66139999998</v>
      </c>
      <c r="AD110">
        <v>361255.02879999997</v>
      </c>
      <c r="AE110">
        <v>367123.31189999997</v>
      </c>
      <c r="AF110">
        <v>373210.28080000001</v>
      </c>
      <c r="AG110">
        <v>379410.16210000002</v>
      </c>
      <c r="AH110">
        <v>385638.69</v>
      </c>
      <c r="AI110">
        <v>391904.3774</v>
      </c>
      <c r="AJ110">
        <v>398040.60230000003</v>
      </c>
      <c r="AK110">
        <v>404094.83669999999</v>
      </c>
      <c r="AL110">
        <v>410156.84039999999</v>
      </c>
      <c r="AM110">
        <v>416230.56719999999</v>
      </c>
      <c r="AN110">
        <v>422351.92239999998</v>
      </c>
      <c r="AO110">
        <v>428607.2611</v>
      </c>
      <c r="AP110">
        <v>435018.2157</v>
      </c>
      <c r="AQ110">
        <v>441613.8173</v>
      </c>
      <c r="AR110">
        <v>448483.53529999999</v>
      </c>
      <c r="AS110">
        <v>455525.34029999998</v>
      </c>
      <c r="AT110">
        <v>462802.58679999999</v>
      </c>
      <c r="AU110">
        <v>470292.91100000002</v>
      </c>
      <c r="AV110">
        <v>477937.49070000002</v>
      </c>
      <c r="AW110">
        <v>485721.75309999997</v>
      </c>
      <c r="AX110">
        <v>493930.90419999999</v>
      </c>
    </row>
    <row r="111" spans="2:50" x14ac:dyDescent="0.25">
      <c r="B111" s="4"/>
      <c r="C111" t="s">
        <v>51</v>
      </c>
      <c r="D111">
        <v>0.96116878123798499</v>
      </c>
      <c r="E111">
        <v>0.98039215686274495</v>
      </c>
      <c r="F111">
        <v>1.000000153</v>
      </c>
      <c r="G111">
        <v>1.023127173</v>
      </c>
      <c r="H111">
        <v>1.0449703930000001</v>
      </c>
      <c r="I111">
        <v>1.05235441</v>
      </c>
      <c r="J111">
        <v>1.0673178189999999</v>
      </c>
      <c r="K111">
        <v>1.0803222560000001</v>
      </c>
      <c r="L111">
        <v>1.094151764</v>
      </c>
      <c r="M111">
        <v>1.1060705239999999</v>
      </c>
      <c r="N111">
        <v>1.120296696</v>
      </c>
      <c r="O111">
        <v>1.1333467800000001</v>
      </c>
      <c r="P111">
        <v>1.143474747</v>
      </c>
      <c r="Q111">
        <v>1.1567070429999999</v>
      </c>
      <c r="R111">
        <v>1.1764252909999999</v>
      </c>
      <c r="S111">
        <v>1.2029761560000001</v>
      </c>
      <c r="T111">
        <v>1.234609149</v>
      </c>
      <c r="U111">
        <v>1.2757530720000001</v>
      </c>
      <c r="V111">
        <v>1.323815175</v>
      </c>
      <c r="W111">
        <v>1.3764965</v>
      </c>
      <c r="X111">
        <v>1.432833606</v>
      </c>
      <c r="Y111">
        <v>1.492094475</v>
      </c>
      <c r="Z111">
        <v>1.5502868089999999</v>
      </c>
      <c r="AA111">
        <v>1.606053097</v>
      </c>
      <c r="AB111">
        <v>1.6583958219999999</v>
      </c>
      <c r="AC111">
        <v>1.7070896280000001</v>
      </c>
      <c r="AD111">
        <v>1.7523216029999999</v>
      </c>
      <c r="AE111">
        <v>1.794615949</v>
      </c>
      <c r="AF111">
        <v>1.8347218249999999</v>
      </c>
      <c r="AG111">
        <v>1.873308178</v>
      </c>
      <c r="AH111">
        <v>1.910918076</v>
      </c>
      <c r="AI111">
        <v>1.94804472</v>
      </c>
      <c r="AJ111">
        <v>1.9848734779999999</v>
      </c>
      <c r="AK111">
        <v>2.0214427860000002</v>
      </c>
      <c r="AL111">
        <v>2.0581376730000001</v>
      </c>
      <c r="AM111">
        <v>2.0950754850000002</v>
      </c>
      <c r="AN111">
        <v>2.1324010439999999</v>
      </c>
      <c r="AO111">
        <v>2.1702569739999999</v>
      </c>
      <c r="AP111">
        <v>2.2087976889999998</v>
      </c>
      <c r="AQ111">
        <v>2.2483913750000002</v>
      </c>
      <c r="AR111">
        <v>2.289440473</v>
      </c>
      <c r="AS111">
        <v>2.3322325739999998</v>
      </c>
      <c r="AT111">
        <v>2.3771676300000002</v>
      </c>
      <c r="AU111">
        <v>2.4245124090000001</v>
      </c>
      <c r="AV111">
        <v>2.474454685</v>
      </c>
      <c r="AW111">
        <v>2.5271818170000002</v>
      </c>
      <c r="AX111">
        <v>2.5830254730000002</v>
      </c>
    </row>
    <row r="112" spans="2:50" x14ac:dyDescent="0.25">
      <c r="B112" s="4"/>
      <c r="C112" t="s">
        <v>52</v>
      </c>
      <c r="D112">
        <v>117275.962355893</v>
      </c>
      <c r="E112">
        <v>119158.865865502</v>
      </c>
      <c r="F112">
        <v>121072.03109999999</v>
      </c>
      <c r="G112">
        <v>123857.68610000001</v>
      </c>
      <c r="H112">
        <v>125824.3728</v>
      </c>
      <c r="I112">
        <v>125807.2714</v>
      </c>
      <c r="J112">
        <v>125222.00569999999</v>
      </c>
      <c r="K112">
        <v>125443.1453</v>
      </c>
      <c r="L112">
        <v>125375.24649999999</v>
      </c>
      <c r="M112">
        <v>126226.0508</v>
      </c>
      <c r="N112">
        <v>126033.14750000001</v>
      </c>
      <c r="O112">
        <v>126124.9534</v>
      </c>
      <c r="P112">
        <v>127897.38499999999</v>
      </c>
      <c r="Q112">
        <v>130843.6715</v>
      </c>
      <c r="R112">
        <v>134853.51070000001</v>
      </c>
      <c r="S112">
        <v>140111.59239999999</v>
      </c>
      <c r="T112">
        <v>146165.80710000001</v>
      </c>
      <c r="U112">
        <v>151372.89939999999</v>
      </c>
      <c r="V112">
        <v>155946.69560000001</v>
      </c>
      <c r="W112">
        <v>160315.65710000001</v>
      </c>
      <c r="X112">
        <v>163915.82620000001</v>
      </c>
      <c r="Y112">
        <v>166922.29209999999</v>
      </c>
      <c r="Z112">
        <v>169504.49830000001</v>
      </c>
      <c r="AA112">
        <v>172005.4498</v>
      </c>
      <c r="AB112">
        <v>174544.54670000001</v>
      </c>
      <c r="AC112">
        <v>177191.57769999999</v>
      </c>
      <c r="AD112">
        <v>179989.74530000001</v>
      </c>
      <c r="AE112">
        <v>182969.45439999999</v>
      </c>
      <c r="AF112">
        <v>186057.46859999999</v>
      </c>
      <c r="AG112">
        <v>189203.62599999999</v>
      </c>
      <c r="AH112">
        <v>192366.6091</v>
      </c>
      <c r="AI112">
        <v>195541.92050000001</v>
      </c>
      <c r="AJ112">
        <v>198666.23389999999</v>
      </c>
      <c r="AK112">
        <v>201757.1648</v>
      </c>
      <c r="AL112">
        <v>204842.7732</v>
      </c>
      <c r="AM112">
        <v>207933.4871</v>
      </c>
      <c r="AN112">
        <v>211050.09460000001</v>
      </c>
      <c r="AO112">
        <v>214231.5282</v>
      </c>
      <c r="AP112">
        <v>217495.1667</v>
      </c>
      <c r="AQ112">
        <v>220851.8909</v>
      </c>
      <c r="AR112">
        <v>224336.92819999999</v>
      </c>
      <c r="AS112">
        <v>227916.01420000001</v>
      </c>
      <c r="AT112">
        <v>231611.7156</v>
      </c>
      <c r="AU112">
        <v>235416.845</v>
      </c>
      <c r="AV112">
        <v>239308.59099999999</v>
      </c>
      <c r="AW112">
        <v>243277.15210000001</v>
      </c>
      <c r="AX112">
        <v>247426.5963</v>
      </c>
    </row>
    <row r="113" spans="2:50" x14ac:dyDescent="0.25">
      <c r="B113" s="4"/>
      <c r="C113" t="s">
        <v>8</v>
      </c>
      <c r="D113">
        <v>0.96116878123798499</v>
      </c>
      <c r="E113">
        <v>0.98039215686274495</v>
      </c>
      <c r="F113">
        <v>0.99999514570000003</v>
      </c>
      <c r="G113">
        <v>1.01866787</v>
      </c>
      <c r="H113">
        <v>1.087253011</v>
      </c>
      <c r="I113">
        <v>1.031339472</v>
      </c>
      <c r="J113">
        <v>1.0726406500000001</v>
      </c>
      <c r="K113">
        <v>1.1429097420000001</v>
      </c>
      <c r="L113">
        <v>1.2055838780000001</v>
      </c>
      <c r="M113">
        <v>1.213626493</v>
      </c>
      <c r="N113">
        <v>1.20809908</v>
      </c>
      <c r="O113">
        <v>1.1693367050000001</v>
      </c>
      <c r="P113">
        <v>1.1516687910000001</v>
      </c>
      <c r="Q113">
        <v>1.211333003</v>
      </c>
      <c r="R113">
        <v>1.309618043</v>
      </c>
      <c r="S113">
        <v>1.348952221</v>
      </c>
      <c r="T113">
        <v>1.4184239190000001</v>
      </c>
      <c r="U113">
        <v>1.498131085</v>
      </c>
      <c r="V113">
        <v>1.617934698</v>
      </c>
      <c r="W113">
        <v>1.7587347799999999</v>
      </c>
      <c r="X113">
        <v>1.89165936</v>
      </c>
      <c r="Y113">
        <v>2.0196701209999999</v>
      </c>
      <c r="Z113">
        <v>2.0660889249999999</v>
      </c>
      <c r="AA113">
        <v>2.10820959</v>
      </c>
      <c r="AB113">
        <v>2.149561716</v>
      </c>
      <c r="AC113">
        <v>2.1924198580000001</v>
      </c>
      <c r="AD113">
        <v>2.235387325</v>
      </c>
      <c r="AE113">
        <v>2.2731941770000001</v>
      </c>
      <c r="AF113">
        <v>2.3081358299999999</v>
      </c>
      <c r="AG113">
        <v>2.340888063</v>
      </c>
      <c r="AH113">
        <v>2.3715668870000002</v>
      </c>
      <c r="AI113">
        <v>2.4011924100000002</v>
      </c>
      <c r="AJ113">
        <v>2.429975072</v>
      </c>
      <c r="AK113">
        <v>2.4580915490000002</v>
      </c>
      <c r="AL113">
        <v>2.4863534280000001</v>
      </c>
      <c r="AM113">
        <v>2.514310654</v>
      </c>
      <c r="AN113">
        <v>2.5422487839999999</v>
      </c>
      <c r="AO113">
        <v>2.572779578</v>
      </c>
      <c r="AP113">
        <v>2.60358621</v>
      </c>
      <c r="AQ113">
        <v>2.6350623479999999</v>
      </c>
      <c r="AR113">
        <v>2.6678426759999998</v>
      </c>
      <c r="AS113">
        <v>2.701736956</v>
      </c>
      <c r="AT113">
        <v>2.7440949749999999</v>
      </c>
      <c r="AU113">
        <v>2.7891630919999999</v>
      </c>
      <c r="AV113">
        <v>2.836594683</v>
      </c>
      <c r="AW113">
        <v>2.8866825490000001</v>
      </c>
      <c r="AX113">
        <v>2.9411752670000002</v>
      </c>
    </row>
    <row r="114" spans="2:50" x14ac:dyDescent="0.25">
      <c r="B114" s="4"/>
      <c r="C114" t="s">
        <v>9</v>
      </c>
      <c r="D114">
        <v>6240.0203969263302</v>
      </c>
      <c r="E114">
        <v>6340.2059427907698</v>
      </c>
      <c r="F114">
        <v>6442.0023639999999</v>
      </c>
      <c r="G114">
        <v>6542.441965</v>
      </c>
      <c r="H114">
        <v>6564.1686410000002</v>
      </c>
      <c r="I114">
        <v>6670.1833900000001</v>
      </c>
      <c r="J114">
        <v>6681.760131</v>
      </c>
      <c r="K114">
        <v>6676.2423689999996</v>
      </c>
      <c r="L114">
        <v>6670.9649680000002</v>
      </c>
      <c r="M114">
        <v>6677.1225249999998</v>
      </c>
      <c r="N114">
        <v>6661.4086520000001</v>
      </c>
      <c r="O114">
        <v>6679.2165510000004</v>
      </c>
      <c r="P114">
        <v>6432.0329460000003</v>
      </c>
      <c r="Q114">
        <v>6184.8493410000001</v>
      </c>
      <c r="R114">
        <v>5937.6657370000003</v>
      </c>
      <c r="S114">
        <v>5690.4821320000001</v>
      </c>
      <c r="T114">
        <v>5443.2985269999999</v>
      </c>
      <c r="U114">
        <v>5443.2985269999999</v>
      </c>
      <c r="V114">
        <v>5443.2985269999999</v>
      </c>
      <c r="W114">
        <v>5443.2985269999999</v>
      </c>
      <c r="X114">
        <v>5402.0115320000004</v>
      </c>
      <c r="Y114">
        <v>5360.7245359999997</v>
      </c>
      <c r="Z114">
        <v>5319.4375410000002</v>
      </c>
      <c r="AA114">
        <v>5278.1505459999998</v>
      </c>
      <c r="AB114">
        <v>5236.86355</v>
      </c>
      <c r="AC114">
        <v>5195.5765549999996</v>
      </c>
      <c r="AD114">
        <v>5154.2895600000002</v>
      </c>
      <c r="AE114">
        <v>5113.0025640000003</v>
      </c>
      <c r="AF114">
        <v>5071.715569</v>
      </c>
      <c r="AG114">
        <v>5030.4285739999996</v>
      </c>
      <c r="AH114">
        <v>4989.1415779999998</v>
      </c>
      <c r="AI114">
        <v>4947.8545830000003</v>
      </c>
      <c r="AJ114">
        <v>4906.5675879999999</v>
      </c>
      <c r="AK114">
        <v>4865.2805920000001</v>
      </c>
      <c r="AL114">
        <v>4823.9935969999997</v>
      </c>
      <c r="AM114">
        <v>4782.7066020000002</v>
      </c>
      <c r="AN114">
        <v>4741.4196060000004</v>
      </c>
      <c r="AO114">
        <v>4700.132611</v>
      </c>
      <c r="AP114">
        <v>4658.8456159999996</v>
      </c>
      <c r="AQ114">
        <v>4617.5586199999998</v>
      </c>
      <c r="AR114">
        <v>4576.2716250000003</v>
      </c>
      <c r="AS114">
        <v>4534.9846299999999</v>
      </c>
      <c r="AT114">
        <v>4493.6976340000001</v>
      </c>
      <c r="AU114">
        <v>4452.4106389999997</v>
      </c>
      <c r="AV114">
        <v>4411.1236440000002</v>
      </c>
      <c r="AW114">
        <v>4369.8366480000004</v>
      </c>
      <c r="AX114">
        <v>4328.549653</v>
      </c>
    </row>
    <row r="115" spans="2:50" x14ac:dyDescent="0.25">
      <c r="B115" s="4"/>
      <c r="C115" t="s">
        <v>10</v>
      </c>
      <c r="D115">
        <v>0.96116878123798499</v>
      </c>
      <c r="E115">
        <v>0.98039215686274495</v>
      </c>
      <c r="F115">
        <v>0.99999883060000005</v>
      </c>
      <c r="G115">
        <v>1.022276771</v>
      </c>
      <c r="H115">
        <v>1.0448590090000001</v>
      </c>
      <c r="I115">
        <v>1.0541698269999999</v>
      </c>
      <c r="J115">
        <v>1.0726666090000001</v>
      </c>
      <c r="K115">
        <v>1.0899458280000001</v>
      </c>
      <c r="L115">
        <v>1.106075412</v>
      </c>
      <c r="M115">
        <v>1.120870748</v>
      </c>
      <c r="N115">
        <v>1.136193864</v>
      </c>
      <c r="O115">
        <v>1.1540794489999999</v>
      </c>
      <c r="P115">
        <v>1.1697232719999999</v>
      </c>
      <c r="Q115">
        <v>1.188303788</v>
      </c>
      <c r="R115">
        <v>1.21228344</v>
      </c>
      <c r="S115">
        <v>1.241040422</v>
      </c>
      <c r="T115">
        <v>1.273995545</v>
      </c>
      <c r="U115">
        <v>1.3119314849999999</v>
      </c>
      <c r="V115">
        <v>1.355347418</v>
      </c>
      <c r="W115">
        <v>1.4034067670000001</v>
      </c>
      <c r="X115">
        <v>1.45411705</v>
      </c>
      <c r="Y115">
        <v>1.5074259889999999</v>
      </c>
      <c r="Z115">
        <v>1.559366883</v>
      </c>
      <c r="AA115">
        <v>1.6098332639999999</v>
      </c>
      <c r="AB115">
        <v>1.657900895</v>
      </c>
      <c r="AC115">
        <v>1.70327056</v>
      </c>
      <c r="AD115">
        <v>1.746016303</v>
      </c>
      <c r="AE115">
        <v>1.786630486</v>
      </c>
      <c r="AF115">
        <v>1.8255441720000001</v>
      </c>
      <c r="AG115">
        <v>1.863261174</v>
      </c>
      <c r="AH115">
        <v>1.9002501979999999</v>
      </c>
      <c r="AI115">
        <v>1.9370245589999999</v>
      </c>
      <c r="AJ115">
        <v>1.9735500829999999</v>
      </c>
      <c r="AK115">
        <v>2.0099427209999998</v>
      </c>
      <c r="AL115">
        <v>2.0467213590000002</v>
      </c>
      <c r="AM115">
        <v>2.0839105899999999</v>
      </c>
      <c r="AN115">
        <v>2.1215830960000002</v>
      </c>
      <c r="AO115">
        <v>2.1599357330000002</v>
      </c>
      <c r="AP115">
        <v>2.1990339040000002</v>
      </c>
      <c r="AQ115">
        <v>2.2391913200000002</v>
      </c>
      <c r="AR115">
        <v>2.2808356239999998</v>
      </c>
      <c r="AS115">
        <v>2.323997699</v>
      </c>
      <c r="AT115">
        <v>2.369131882</v>
      </c>
      <c r="AU115">
        <v>2.4164178879999998</v>
      </c>
      <c r="AV115">
        <v>2.4659120049999999</v>
      </c>
      <c r="AW115">
        <v>2.5177990939999999</v>
      </c>
      <c r="AX115">
        <v>2.572820401</v>
      </c>
    </row>
    <row r="116" spans="2:50" x14ac:dyDescent="0.25">
      <c r="B116" s="4"/>
      <c r="C116" t="s">
        <v>11</v>
      </c>
      <c r="D116">
        <v>82435.687031980502</v>
      </c>
      <c r="E116">
        <v>83759.218651857402</v>
      </c>
      <c r="F116">
        <v>85104</v>
      </c>
      <c r="G116">
        <v>87701.165720000005</v>
      </c>
      <c r="H116">
        <v>87361.520759999999</v>
      </c>
      <c r="I116">
        <v>81268.349130000002</v>
      </c>
      <c r="J116">
        <v>83797.602190000005</v>
      </c>
      <c r="K116">
        <v>85023.130290000001</v>
      </c>
      <c r="L116">
        <v>84621.969270000001</v>
      </c>
      <c r="M116">
        <v>84801.395820000005</v>
      </c>
      <c r="N116">
        <v>85920.430040000007</v>
      </c>
      <c r="O116">
        <v>87902.299570000003</v>
      </c>
      <c r="P116">
        <v>91029.080839999995</v>
      </c>
      <c r="Q116">
        <v>94271.005229999995</v>
      </c>
      <c r="R116">
        <v>97632.494059999997</v>
      </c>
      <c r="S116">
        <v>101118.2331</v>
      </c>
      <c r="T116">
        <v>102724.5867</v>
      </c>
      <c r="U116">
        <v>104200.89019999999</v>
      </c>
      <c r="V116">
        <v>105608.9137</v>
      </c>
      <c r="W116">
        <v>107238.0168</v>
      </c>
      <c r="X116">
        <v>108721.8257</v>
      </c>
      <c r="Y116">
        <v>109957.25599999999</v>
      </c>
      <c r="Z116">
        <v>111076.35309999999</v>
      </c>
      <c r="AA116">
        <v>112210.2617</v>
      </c>
      <c r="AB116">
        <v>113381.05409999999</v>
      </c>
      <c r="AC116">
        <v>114581.69040000001</v>
      </c>
      <c r="AD116">
        <v>115819.19010000001</v>
      </c>
      <c r="AE116">
        <v>117107.5515</v>
      </c>
      <c r="AF116">
        <v>118438.3927</v>
      </c>
      <c r="AG116">
        <v>119817.2187</v>
      </c>
      <c r="AH116">
        <v>121259.5534</v>
      </c>
      <c r="AI116">
        <v>122785.4725</v>
      </c>
      <c r="AJ116">
        <v>124410.49890000001</v>
      </c>
      <c r="AK116">
        <v>126158.86079999999</v>
      </c>
      <c r="AL116">
        <v>128001.2309</v>
      </c>
      <c r="AM116">
        <v>129925.6269</v>
      </c>
      <c r="AN116">
        <v>131916.06359999999</v>
      </c>
      <c r="AO116">
        <v>133975.37049999999</v>
      </c>
      <c r="AP116">
        <v>136101.875</v>
      </c>
      <c r="AQ116">
        <v>138265.5048</v>
      </c>
      <c r="AR116">
        <v>140450.16620000001</v>
      </c>
      <c r="AS116">
        <v>142641.43030000001</v>
      </c>
      <c r="AT116">
        <v>144841.31659999999</v>
      </c>
      <c r="AU116">
        <v>147050.20970000001</v>
      </c>
      <c r="AV116">
        <v>149276.53539999999</v>
      </c>
      <c r="AW116">
        <v>151519.94209999999</v>
      </c>
      <c r="AX116">
        <v>153786.02859999999</v>
      </c>
    </row>
    <row r="117" spans="2:50" x14ac:dyDescent="0.25">
      <c r="B117" s="4"/>
      <c r="C117" t="s">
        <v>12</v>
      </c>
      <c r="D117">
        <v>0.96116878123798499</v>
      </c>
      <c r="E117">
        <v>0.98039215686274495</v>
      </c>
      <c r="F117">
        <v>0.99999974390000002</v>
      </c>
      <c r="G117">
        <v>1.0235085399999999</v>
      </c>
      <c r="H117">
        <v>1.047057519</v>
      </c>
      <c r="I117">
        <v>1.05600831</v>
      </c>
      <c r="J117">
        <v>1.0673101229999999</v>
      </c>
      <c r="K117">
        <v>1.0760699899999999</v>
      </c>
      <c r="L117">
        <v>1.0822478289999999</v>
      </c>
      <c r="M117">
        <v>1.087769118</v>
      </c>
      <c r="N117">
        <v>1.093476664</v>
      </c>
      <c r="O117">
        <v>1.100512618</v>
      </c>
      <c r="P117">
        <v>1.108416783</v>
      </c>
      <c r="Q117">
        <v>1.1210920579999999</v>
      </c>
      <c r="R117">
        <v>1.141416073</v>
      </c>
      <c r="S117">
        <v>1.1734365600000001</v>
      </c>
      <c r="T117">
        <v>1.2130818969999999</v>
      </c>
      <c r="U117">
        <v>1.261365259</v>
      </c>
      <c r="V117">
        <v>1.3162781800000001</v>
      </c>
      <c r="W117">
        <v>1.374934758</v>
      </c>
      <c r="X117">
        <v>1.437397496</v>
      </c>
      <c r="Y117">
        <v>1.5022783790000001</v>
      </c>
      <c r="Z117">
        <v>1.5655030910000001</v>
      </c>
      <c r="AA117">
        <v>1.625180002</v>
      </c>
      <c r="AB117">
        <v>1.680563714</v>
      </c>
      <c r="AC117">
        <v>1.731862139</v>
      </c>
      <c r="AD117">
        <v>1.7795140869999999</v>
      </c>
      <c r="AE117">
        <v>1.8241945900000001</v>
      </c>
      <c r="AF117">
        <v>1.8667700780000001</v>
      </c>
      <c r="AG117">
        <v>1.9078984400000001</v>
      </c>
      <c r="AH117">
        <v>1.9480444379999999</v>
      </c>
      <c r="AI117">
        <v>1.9876042039999999</v>
      </c>
      <c r="AJ117">
        <v>2.0266713859999999</v>
      </c>
      <c r="AK117">
        <v>2.0651250650000001</v>
      </c>
      <c r="AL117">
        <v>2.1033324100000002</v>
      </c>
      <c r="AM117">
        <v>2.1414048409999999</v>
      </c>
      <c r="AN117">
        <v>2.1795480010000001</v>
      </c>
      <c r="AO117">
        <v>2.217953536</v>
      </c>
      <c r="AP117">
        <v>2.2568631080000001</v>
      </c>
      <c r="AQ117">
        <v>2.296785447</v>
      </c>
      <c r="AR117">
        <v>2.338231554</v>
      </c>
      <c r="AS117">
        <v>2.3816040219999999</v>
      </c>
      <c r="AT117">
        <v>2.427328905</v>
      </c>
      <c r="AU117">
        <v>2.4757989469999999</v>
      </c>
      <c r="AV117">
        <v>2.5272213109999999</v>
      </c>
      <c r="AW117">
        <v>2.5817693359999998</v>
      </c>
      <c r="AX117">
        <v>2.6397353579999998</v>
      </c>
    </row>
    <row r="118" spans="2:50" x14ac:dyDescent="0.25">
      <c r="B118" s="4"/>
      <c r="C118" t="s">
        <v>13</v>
      </c>
      <c r="D118">
        <v>7392.7096661505402</v>
      </c>
      <c r="E118">
        <v>7511.4020110802803</v>
      </c>
      <c r="F118">
        <v>7631.9999100000005</v>
      </c>
      <c r="G118">
        <v>7748.9205460000003</v>
      </c>
      <c r="H118">
        <v>7799.8127130000003</v>
      </c>
      <c r="I118">
        <v>7898.5466699999997</v>
      </c>
      <c r="J118">
        <v>7991.041373</v>
      </c>
      <c r="K118">
        <v>8099.5531129999999</v>
      </c>
      <c r="L118">
        <v>8227.2181610000007</v>
      </c>
      <c r="M118">
        <v>8351.6637090000004</v>
      </c>
      <c r="N118">
        <v>8429.5099229999996</v>
      </c>
      <c r="O118">
        <v>8516.5579419999995</v>
      </c>
      <c r="P118">
        <v>8696.3239020000001</v>
      </c>
      <c r="Q118">
        <v>8880.0669350000007</v>
      </c>
      <c r="R118">
        <v>9067.4891299999999</v>
      </c>
      <c r="S118">
        <v>9258.1542430000009</v>
      </c>
      <c r="T118">
        <v>9406.3701920000003</v>
      </c>
      <c r="U118">
        <v>9542.69362</v>
      </c>
      <c r="V118">
        <v>9672.7773579999903</v>
      </c>
      <c r="W118">
        <v>9823.1244430000006</v>
      </c>
      <c r="X118">
        <v>9960.1772920000003</v>
      </c>
      <c r="Y118">
        <v>10074.486140000001</v>
      </c>
      <c r="Z118">
        <v>10178.142589999999</v>
      </c>
      <c r="AA118">
        <v>10283.16122</v>
      </c>
      <c r="AB118">
        <v>10391.56518</v>
      </c>
      <c r="AC118">
        <v>10502.71003</v>
      </c>
      <c r="AD118">
        <v>10617.23983</v>
      </c>
      <c r="AE118">
        <v>10736.43872</v>
      </c>
      <c r="AF118">
        <v>10859.53931</v>
      </c>
      <c r="AG118">
        <v>10987.04725</v>
      </c>
      <c r="AH118">
        <v>11120.387199999999</v>
      </c>
      <c r="AI118">
        <v>11261.40177</v>
      </c>
      <c r="AJ118">
        <v>11411.51664</v>
      </c>
      <c r="AK118">
        <v>11572.95652</v>
      </c>
      <c r="AL118">
        <v>11743.03357</v>
      </c>
      <c r="AM118">
        <v>11920.65033</v>
      </c>
      <c r="AN118">
        <v>12104.341560000001</v>
      </c>
      <c r="AO118">
        <v>12294.36802</v>
      </c>
      <c r="AP118">
        <v>12490.577370000001</v>
      </c>
      <c r="AQ118">
        <v>12690.21056</v>
      </c>
      <c r="AR118">
        <v>12891.79074</v>
      </c>
      <c r="AS118">
        <v>13093.9933</v>
      </c>
      <c r="AT118">
        <v>13297.0033</v>
      </c>
      <c r="AU118">
        <v>13500.855729999999</v>
      </c>
      <c r="AV118">
        <v>13706.32396</v>
      </c>
      <c r="AW118">
        <v>13913.37556</v>
      </c>
      <c r="AX118">
        <v>14122.524579999999</v>
      </c>
    </row>
    <row r="119" spans="2:50" x14ac:dyDescent="0.25">
      <c r="B119" s="4"/>
      <c r="C119" t="s">
        <v>30</v>
      </c>
      <c r="D119">
        <v>225891.81435188401</v>
      </c>
      <c r="E119">
        <v>234108.95210804199</v>
      </c>
      <c r="F119">
        <v>242624.99732474901</v>
      </c>
      <c r="G119">
        <v>251939.06919207401</v>
      </c>
      <c r="H119">
        <v>261319.60063347901</v>
      </c>
      <c r="I119">
        <v>270744.25993479602</v>
      </c>
      <c r="J119">
        <v>274749.151305723</v>
      </c>
      <c r="K119">
        <v>278240.28364070703</v>
      </c>
      <c r="L119">
        <v>283117.69618236303</v>
      </c>
      <c r="M119">
        <v>288689.948525596</v>
      </c>
      <c r="N119">
        <v>292578.69789344998</v>
      </c>
      <c r="O119">
        <v>296056.80996015703</v>
      </c>
      <c r="P119">
        <v>301011.57379841403</v>
      </c>
      <c r="Q119">
        <v>309024.88940836501</v>
      </c>
      <c r="R119">
        <v>321178.09030972503</v>
      </c>
      <c r="S119">
        <v>338360.98393408902</v>
      </c>
      <c r="T119">
        <v>359409.32260363997</v>
      </c>
      <c r="U119">
        <v>383437.04537483701</v>
      </c>
      <c r="V119">
        <v>409261.957843618</v>
      </c>
      <c r="W119">
        <v>436742.72699003603</v>
      </c>
      <c r="X119">
        <v>465416.51294497901</v>
      </c>
      <c r="Y119">
        <v>494157.56699943199</v>
      </c>
      <c r="Z119">
        <v>522623.23497096897</v>
      </c>
      <c r="AA119">
        <v>549909.039472442</v>
      </c>
      <c r="AB119">
        <v>576043.50438999501</v>
      </c>
      <c r="AC119">
        <v>601184.91384397203</v>
      </c>
      <c r="AD119">
        <v>625568.84256924398</v>
      </c>
      <c r="AE119">
        <v>649486.06530623499</v>
      </c>
      <c r="AF119">
        <v>673211.68960709299</v>
      </c>
      <c r="AG119">
        <v>696964.029876168</v>
      </c>
      <c r="AH119">
        <v>720936.47173098696</v>
      </c>
      <c r="AI119">
        <v>745314.30594416498</v>
      </c>
      <c r="AJ119">
        <v>770265.43339685199</v>
      </c>
      <c r="AK119">
        <v>795859.94549582503</v>
      </c>
      <c r="AL119">
        <v>822108.497846107</v>
      </c>
      <c r="AM119">
        <v>849119.09109251399</v>
      </c>
      <c r="AN119">
        <v>876987.60441267595</v>
      </c>
      <c r="AO119">
        <v>905854.83923620905</v>
      </c>
      <c r="AP119">
        <v>935886.51069368003</v>
      </c>
      <c r="AQ119">
        <v>967195.49048893002</v>
      </c>
      <c r="AR119">
        <v>999943.86365477904</v>
      </c>
      <c r="AS119">
        <v>1034334.54454272</v>
      </c>
      <c r="AT119">
        <v>1070550.15906952</v>
      </c>
      <c r="AU119">
        <v>1108866.8219971501</v>
      </c>
      <c r="AV119">
        <v>1149472.2889990699</v>
      </c>
      <c r="AW119">
        <v>1192487.6094962601</v>
      </c>
      <c r="AX119">
        <v>1238070.90840708</v>
      </c>
    </row>
    <row r="120" spans="2:50" x14ac:dyDescent="0.25">
      <c r="B120" s="4"/>
      <c r="C120" t="s">
        <v>41</v>
      </c>
      <c r="D120">
        <v>0.96116878123798499</v>
      </c>
      <c r="E120">
        <v>0.98039215686274495</v>
      </c>
      <c r="F120">
        <v>0.99999974390000002</v>
      </c>
      <c r="G120">
        <v>1.0235085399999999</v>
      </c>
      <c r="H120">
        <v>1.047057519</v>
      </c>
      <c r="I120">
        <v>1.05600831</v>
      </c>
      <c r="J120">
        <v>1.0673101229999999</v>
      </c>
      <c r="K120">
        <v>1.0760699899999999</v>
      </c>
      <c r="L120">
        <v>1.0822478289999999</v>
      </c>
      <c r="M120">
        <v>1.087769118</v>
      </c>
      <c r="N120">
        <v>1.093476664</v>
      </c>
      <c r="O120">
        <v>1.100512618</v>
      </c>
      <c r="P120">
        <v>1.108416783</v>
      </c>
      <c r="Q120">
        <v>1.1210920579999999</v>
      </c>
      <c r="R120">
        <v>1.141416073</v>
      </c>
      <c r="S120">
        <v>1.1734365600000001</v>
      </c>
      <c r="T120">
        <v>1.2130818969999999</v>
      </c>
      <c r="U120">
        <v>1.261365259</v>
      </c>
      <c r="V120">
        <v>1.3162781800000001</v>
      </c>
      <c r="W120">
        <v>1.374934758</v>
      </c>
      <c r="X120">
        <v>1.437397496</v>
      </c>
      <c r="Y120">
        <v>1.5022783790000001</v>
      </c>
      <c r="Z120">
        <v>1.5655030910000001</v>
      </c>
      <c r="AA120">
        <v>1.625180002</v>
      </c>
      <c r="AB120">
        <v>1.680563714</v>
      </c>
      <c r="AC120">
        <v>1.731862139</v>
      </c>
      <c r="AD120">
        <v>1.7795140869999999</v>
      </c>
      <c r="AE120">
        <v>1.8241945900000001</v>
      </c>
      <c r="AF120">
        <v>1.8667700780000001</v>
      </c>
      <c r="AG120">
        <v>1.9078984400000001</v>
      </c>
      <c r="AH120">
        <v>1.9480444379999999</v>
      </c>
      <c r="AI120">
        <v>1.9876042039999999</v>
      </c>
      <c r="AJ120">
        <v>2.0266713859999999</v>
      </c>
      <c r="AK120">
        <v>2.0651250650000001</v>
      </c>
      <c r="AL120">
        <v>2.1033324100000002</v>
      </c>
      <c r="AM120">
        <v>2.1414048409999999</v>
      </c>
      <c r="AN120">
        <v>2.1795480010000001</v>
      </c>
      <c r="AO120">
        <v>2.217953536</v>
      </c>
      <c r="AP120">
        <v>2.2568631080000001</v>
      </c>
      <c r="AQ120">
        <v>2.296785447</v>
      </c>
      <c r="AR120">
        <v>2.338231554</v>
      </c>
      <c r="AS120">
        <v>2.3816040219999999</v>
      </c>
      <c r="AT120">
        <v>2.427328905</v>
      </c>
      <c r="AU120">
        <v>2.4757989469999999</v>
      </c>
      <c r="AV120">
        <v>2.5272213109999999</v>
      </c>
      <c r="AW120">
        <v>2.5817693359999998</v>
      </c>
      <c r="AX120">
        <v>2.6397353579999998</v>
      </c>
    </row>
    <row r="121" spans="2:50" x14ac:dyDescent="0.25">
      <c r="B121" s="4"/>
      <c r="C121" t="s">
        <v>42</v>
      </c>
      <c r="D121">
        <v>364929.79887904698</v>
      </c>
      <c r="E121">
        <v>370788.864839938</v>
      </c>
      <c r="F121">
        <v>376741.99560000002</v>
      </c>
      <c r="G121">
        <v>382513.60379999998</v>
      </c>
      <c r="H121">
        <v>385025.81780000002</v>
      </c>
      <c r="I121">
        <v>389899.66840000002</v>
      </c>
      <c r="J121">
        <v>394465.52789999999</v>
      </c>
      <c r="K121">
        <v>399822.04389999999</v>
      </c>
      <c r="L121">
        <v>406124.03360000002</v>
      </c>
      <c r="M121">
        <v>412267.09759999998</v>
      </c>
      <c r="N121">
        <v>416109.85690000001</v>
      </c>
      <c r="O121">
        <v>420406.84909999999</v>
      </c>
      <c r="P121">
        <v>429280.7206</v>
      </c>
      <c r="Q121">
        <v>438350.9142</v>
      </c>
      <c r="R121">
        <v>447602.72409999999</v>
      </c>
      <c r="S121">
        <v>457014.61560000002</v>
      </c>
      <c r="T121">
        <v>464331.06900000002</v>
      </c>
      <c r="U121">
        <v>471060.46639999998</v>
      </c>
      <c r="V121">
        <v>477481.85110000003</v>
      </c>
      <c r="W121">
        <v>484903.5048</v>
      </c>
      <c r="X121">
        <v>491668.90899999999</v>
      </c>
      <c r="Y121">
        <v>497311.59019999998</v>
      </c>
      <c r="Z121">
        <v>502428.43219999998</v>
      </c>
      <c r="AA121">
        <v>507612.51620000001</v>
      </c>
      <c r="AB121">
        <v>512963.712</v>
      </c>
      <c r="AC121">
        <v>518450.20750000002</v>
      </c>
      <c r="AD121">
        <v>524103.7954</v>
      </c>
      <c r="AE121">
        <v>529987.86620000005</v>
      </c>
      <c r="AF121">
        <v>536064.53839999996</v>
      </c>
      <c r="AG121">
        <v>542358.77269999997</v>
      </c>
      <c r="AH121">
        <v>548940.89549999998</v>
      </c>
      <c r="AI121">
        <v>555901.8639</v>
      </c>
      <c r="AJ121">
        <v>563312.05489999999</v>
      </c>
      <c r="AK121">
        <v>571281.28740000003</v>
      </c>
      <c r="AL121">
        <v>579676.88080000004</v>
      </c>
      <c r="AM121">
        <v>588444.66009999998</v>
      </c>
      <c r="AN121">
        <v>597512.2966</v>
      </c>
      <c r="AO121">
        <v>606892.66209999996</v>
      </c>
      <c r="AP121">
        <v>616578.23640000005</v>
      </c>
      <c r="AQ121">
        <v>626432.82339999999</v>
      </c>
      <c r="AR121">
        <v>636383.52009999997</v>
      </c>
      <c r="AS121">
        <v>646364.94030000002</v>
      </c>
      <c r="AT121">
        <v>656386.2182</v>
      </c>
      <c r="AU121">
        <v>666449.08169999998</v>
      </c>
      <c r="AV121">
        <v>676591.70620000002</v>
      </c>
      <c r="AW121">
        <v>686812.49170000001</v>
      </c>
      <c r="AX121">
        <v>697136.81290000002</v>
      </c>
    </row>
    <row r="122" spans="2:50" x14ac:dyDescent="0.25">
      <c r="B122" s="4"/>
      <c r="C122" t="s">
        <v>53</v>
      </c>
      <c r="D122">
        <v>190620.570684056</v>
      </c>
      <c r="E122">
        <v>197554.66651644601</v>
      </c>
      <c r="F122">
        <v>204740.56662700599</v>
      </c>
      <c r="G122">
        <v>214115.219767706</v>
      </c>
      <c r="H122">
        <v>218792.40026818</v>
      </c>
      <c r="I122">
        <v>213854.299381296</v>
      </c>
      <c r="J122">
        <v>221044.906757055</v>
      </c>
      <c r="K122">
        <v>227950.025459222</v>
      </c>
      <c r="L122">
        <v>230491.997018239</v>
      </c>
      <c r="M122">
        <v>232607.498273948</v>
      </c>
      <c r="N122">
        <v>242097.64569578</v>
      </c>
      <c r="O122">
        <v>249027.49355877101</v>
      </c>
      <c r="P122">
        <v>258565.098388518</v>
      </c>
      <c r="Q122">
        <v>270486.63691303402</v>
      </c>
      <c r="R122">
        <v>285395.83689914399</v>
      </c>
      <c r="S122">
        <v>296746.44991858798</v>
      </c>
      <c r="T122">
        <v>309982.66571252397</v>
      </c>
      <c r="U122">
        <v>324844.76757870201</v>
      </c>
      <c r="V122">
        <v>339806.334342691</v>
      </c>
      <c r="W122">
        <v>358929.98781481199</v>
      </c>
      <c r="X122">
        <v>374269.44559297501</v>
      </c>
      <c r="Y122">
        <v>390367.22169128701</v>
      </c>
      <c r="Z122">
        <v>403837.71753929701</v>
      </c>
      <c r="AA122">
        <v>418699.43988612201</v>
      </c>
      <c r="AB122">
        <v>433994.351214036</v>
      </c>
      <c r="AC122">
        <v>449364.929050798</v>
      </c>
      <c r="AD122">
        <v>464834.78940894501</v>
      </c>
      <c r="AE122">
        <v>480511.24205679202</v>
      </c>
      <c r="AF122">
        <v>496037.50651627203</v>
      </c>
      <c r="AG122">
        <v>511483.78570150898</v>
      </c>
      <c r="AH122">
        <v>526932.86909477098</v>
      </c>
      <c r="AI122">
        <v>542838.78973908396</v>
      </c>
      <c r="AJ122">
        <v>558544.35844477301</v>
      </c>
      <c r="AK122">
        <v>574405.02102417499</v>
      </c>
      <c r="AL122">
        <v>591087.76814523898</v>
      </c>
      <c r="AM122">
        <v>608292.34626885096</v>
      </c>
      <c r="AN122">
        <v>626033.79412196798</v>
      </c>
      <c r="AO122">
        <v>644859.00925196405</v>
      </c>
      <c r="AP122">
        <v>664299.84668311395</v>
      </c>
      <c r="AQ122">
        <v>684622.16059725499</v>
      </c>
      <c r="AR122">
        <v>706325.91827927204</v>
      </c>
      <c r="AS122">
        <v>728772.31740172603</v>
      </c>
      <c r="AT122">
        <v>752579.97795679502</v>
      </c>
      <c r="AU122">
        <v>777760.89206653798</v>
      </c>
      <c r="AV122">
        <v>804075.356012734</v>
      </c>
      <c r="AW122">
        <v>831733.54444329697</v>
      </c>
      <c r="AX122">
        <v>862649.05951025698</v>
      </c>
    </row>
    <row r="123" spans="2:50" x14ac:dyDescent="0.25">
      <c r="B123" s="4"/>
      <c r="C123" t="s">
        <v>54</v>
      </c>
      <c r="D123">
        <v>70157.970821169307</v>
      </c>
      <c r="E123">
        <v>72710.067330660706</v>
      </c>
      <c r="F123">
        <v>75355.001839450095</v>
      </c>
      <c r="G123">
        <v>79129.883514103698</v>
      </c>
      <c r="H123">
        <v>80917.1917250197</v>
      </c>
      <c r="I123">
        <v>77415.303835686602</v>
      </c>
      <c r="J123">
        <v>80822.185419364905</v>
      </c>
      <c r="K123">
        <v>83577.028041835598</v>
      </c>
      <c r="L123">
        <v>84739.851907392993</v>
      </c>
      <c r="M123">
        <v>85852.400844996897</v>
      </c>
      <c r="N123">
        <v>87857.148874239996</v>
      </c>
      <c r="O123">
        <v>89983.281677976804</v>
      </c>
      <c r="P123">
        <v>93601.811719799196</v>
      </c>
      <c r="Q123">
        <v>97868.870905856296</v>
      </c>
      <c r="R123">
        <v>102984.171828012</v>
      </c>
      <c r="S123">
        <v>108786.886620865</v>
      </c>
      <c r="T123">
        <v>114535.79617054301</v>
      </c>
      <c r="U123">
        <v>120126.71861611999</v>
      </c>
      <c r="V123">
        <v>126543.024768319</v>
      </c>
      <c r="W123">
        <v>133825.447740962</v>
      </c>
      <c r="X123">
        <v>140941.43754153099</v>
      </c>
      <c r="Y123">
        <v>148381.04076794401</v>
      </c>
      <c r="Z123">
        <v>155128.153278379</v>
      </c>
      <c r="AA123">
        <v>162239.98360388301</v>
      </c>
      <c r="AB123">
        <v>169397.27936823701</v>
      </c>
      <c r="AC123">
        <v>176540.59897543601</v>
      </c>
      <c r="AD123">
        <v>183672.14523346999</v>
      </c>
      <c r="AE123">
        <v>190804.66327975201</v>
      </c>
      <c r="AF123">
        <v>197924.383982556</v>
      </c>
      <c r="AG123">
        <v>205061.62426224901</v>
      </c>
      <c r="AH123">
        <v>212251.21273042599</v>
      </c>
      <c r="AI123">
        <v>219586.72121293799</v>
      </c>
      <c r="AJ123">
        <v>226995.42426413999</v>
      </c>
      <c r="AK123">
        <v>234575.11838582199</v>
      </c>
      <c r="AL123">
        <v>242436.497085279</v>
      </c>
      <c r="AM123">
        <v>250560.01118271399</v>
      </c>
      <c r="AN123">
        <v>258966.58375648901</v>
      </c>
      <c r="AO123">
        <v>267708.00923649798</v>
      </c>
      <c r="AP123">
        <v>276825.19327796099</v>
      </c>
      <c r="AQ123">
        <v>286352.54980862699</v>
      </c>
      <c r="AR123">
        <v>296389.21137835499</v>
      </c>
      <c r="AS123">
        <v>306863.66431077698</v>
      </c>
      <c r="AT123">
        <v>317978.85300891602</v>
      </c>
      <c r="AU123">
        <v>329641.37732061499</v>
      </c>
      <c r="AV123">
        <v>341889.00239571498</v>
      </c>
      <c r="AW123">
        <v>354777.79813168797</v>
      </c>
      <c r="AX123">
        <v>368622.58287426102</v>
      </c>
    </row>
    <row r="124" spans="2:50" x14ac:dyDescent="0.25">
      <c r="B124" s="4"/>
      <c r="C124" t="s">
        <v>55</v>
      </c>
      <c r="F124">
        <v>41720</v>
      </c>
      <c r="G124">
        <v>43238.027802078599</v>
      </c>
      <c r="H124">
        <v>46453.138420312403</v>
      </c>
      <c r="I124">
        <v>44835.835597274803</v>
      </c>
      <c r="J124">
        <v>39905.170033005998</v>
      </c>
      <c r="K124">
        <v>44113.625293299301</v>
      </c>
      <c r="L124">
        <v>48130.038810413302</v>
      </c>
      <c r="M124">
        <v>48389.926017754799</v>
      </c>
      <c r="N124">
        <v>49539.313896507701</v>
      </c>
      <c r="O124">
        <v>52247.979215077103</v>
      </c>
      <c r="P124">
        <v>54242.433418988803</v>
      </c>
      <c r="Q124">
        <v>59049.746742689298</v>
      </c>
      <c r="R124">
        <v>61320.996301974403</v>
      </c>
      <c r="S124">
        <v>64802.553736671704</v>
      </c>
      <c r="T124">
        <v>68872.765799437606</v>
      </c>
      <c r="U124">
        <v>71551.939898307901</v>
      </c>
      <c r="V124">
        <v>72315.829113883796</v>
      </c>
      <c r="W124">
        <v>74105.912938796406</v>
      </c>
      <c r="X124">
        <v>77412.592769809504</v>
      </c>
      <c r="Y124">
        <v>79731.955901051304</v>
      </c>
      <c r="Z124">
        <v>83229.771193385401</v>
      </c>
      <c r="AA124">
        <v>86262.985111762799</v>
      </c>
      <c r="AB124">
        <v>90431.060706768505</v>
      </c>
      <c r="AC124">
        <v>94827.833087070001</v>
      </c>
      <c r="AD124">
        <v>99069.769230174206</v>
      </c>
      <c r="AE124">
        <v>103233.277781742</v>
      </c>
      <c r="AF124">
        <v>107251.61375423901</v>
      </c>
      <c r="AG124">
        <v>110995.721988195</v>
      </c>
      <c r="AH124">
        <v>114533.87522572</v>
      </c>
      <c r="AI124">
        <v>117973.310015763</v>
      </c>
      <c r="AJ124">
        <v>121537.265633121</v>
      </c>
      <c r="AK124">
        <v>125023.84373990299</v>
      </c>
      <c r="AL124">
        <v>128724.33298144799</v>
      </c>
      <c r="AM124">
        <v>132882.12802006499</v>
      </c>
      <c r="AN124">
        <v>137370.35102428301</v>
      </c>
      <c r="AO124">
        <v>142159.29193420499</v>
      </c>
      <c r="AP124">
        <v>147169.24248557899</v>
      </c>
      <c r="AQ124">
        <v>152538.735148929</v>
      </c>
      <c r="AR124">
        <v>158249.80428481899</v>
      </c>
      <c r="AS124">
        <v>164414.56150240701</v>
      </c>
      <c r="AT124">
        <v>170759.61469811801</v>
      </c>
      <c r="AU124">
        <v>177646.78548888199</v>
      </c>
      <c r="AV124">
        <v>184703.915295521</v>
      </c>
      <c r="AW124">
        <v>192059.74353494999</v>
      </c>
      <c r="AX124">
        <v>199815.79578218301</v>
      </c>
    </row>
    <row r="125" spans="2:50" x14ac:dyDescent="0.25">
      <c r="B125" s="4"/>
      <c r="C125" t="s">
        <v>56</v>
      </c>
      <c r="D125">
        <v>231895.11334803401</v>
      </c>
      <c r="E125">
        <v>240330.62968946499</v>
      </c>
      <c r="F125">
        <v>249073.149508186</v>
      </c>
      <c r="G125">
        <v>260248.29441644001</v>
      </c>
      <c r="H125">
        <v>269369.46706606197</v>
      </c>
      <c r="I125">
        <v>269840.83893908001</v>
      </c>
      <c r="J125">
        <v>271712.40580819797</v>
      </c>
      <c r="K125">
        <v>275347.83331830602</v>
      </c>
      <c r="L125">
        <v>278358.72388827801</v>
      </c>
      <c r="M125">
        <v>281618.40474228398</v>
      </c>
      <c r="N125">
        <v>284703.06271693402</v>
      </c>
      <c r="O125">
        <v>288141.31795809499</v>
      </c>
      <c r="P125">
        <v>294991.17254030501</v>
      </c>
      <c r="Q125">
        <v>305457.55164775299</v>
      </c>
      <c r="R125">
        <v>320296.45996854402</v>
      </c>
      <c r="S125">
        <v>340306.71017795597</v>
      </c>
      <c r="T125">
        <v>364488.84692318999</v>
      </c>
      <c r="U125">
        <v>389770.22985984501</v>
      </c>
      <c r="V125">
        <v>416352.95011046901</v>
      </c>
      <c r="W125">
        <v>444932.29725540301</v>
      </c>
      <c r="X125">
        <v>473198.41589000699</v>
      </c>
      <c r="Y125">
        <v>501482.43452749797</v>
      </c>
      <c r="Z125">
        <v>528575.69182836602</v>
      </c>
      <c r="AA125">
        <v>555269.94537063595</v>
      </c>
      <c r="AB125">
        <v>581499.30256065202</v>
      </c>
      <c r="AC125">
        <v>607358.01236705994</v>
      </c>
      <c r="AD125">
        <v>633034.99115862697</v>
      </c>
      <c r="AE125">
        <v>658845.350785441</v>
      </c>
      <c r="AF125">
        <v>684737.04749813804</v>
      </c>
      <c r="AG125">
        <v>710752.15947823494</v>
      </c>
      <c r="AH125">
        <v>736923.94352595997</v>
      </c>
      <c r="AI125">
        <v>763447.25313895696</v>
      </c>
      <c r="AJ125">
        <v>790060.23467241495</v>
      </c>
      <c r="AK125">
        <v>816854.59250706295</v>
      </c>
      <c r="AL125">
        <v>844159.24506588804</v>
      </c>
      <c r="AM125">
        <v>872034.45744836505</v>
      </c>
      <c r="AN125">
        <v>900623.68026116595</v>
      </c>
      <c r="AO125">
        <v>930187.89750931296</v>
      </c>
      <c r="AP125">
        <v>960867.22951106296</v>
      </c>
      <c r="AQ125">
        <v>992920.69789814495</v>
      </c>
      <c r="AR125">
        <v>1026776.3571899401</v>
      </c>
      <c r="AS125">
        <v>1062391.03693009</v>
      </c>
      <c r="AT125">
        <v>1100159.32842122</v>
      </c>
      <c r="AU125">
        <v>1140230.99858423</v>
      </c>
      <c r="AV125">
        <v>1182634.6629997501</v>
      </c>
      <c r="AW125">
        <v>1227507.1825556799</v>
      </c>
      <c r="AX125">
        <v>1275836.1074505199</v>
      </c>
    </row>
    <row r="126" spans="2:50" x14ac:dyDescent="0.25">
      <c r="B126" s="4"/>
      <c r="C126" t="s">
        <v>57</v>
      </c>
      <c r="D126">
        <v>112721.993806125</v>
      </c>
      <c r="E126">
        <v>116822.417515198</v>
      </c>
      <c r="F126">
        <v>121072.04962402</v>
      </c>
      <c r="G126">
        <v>126722.16423381399</v>
      </c>
      <c r="H126">
        <v>131482.74429379401</v>
      </c>
      <c r="I126">
        <v>132393.83686785601</v>
      </c>
      <c r="J126">
        <v>133651.678014529</v>
      </c>
      <c r="K126">
        <v>135519.021730231</v>
      </c>
      <c r="L126">
        <v>137179.547119909</v>
      </c>
      <c r="M126">
        <v>139614.914150806</v>
      </c>
      <c r="N126">
        <v>141194.51873072999</v>
      </c>
      <c r="O126">
        <v>142943.30981353999</v>
      </c>
      <c r="P126">
        <v>146247.429954836</v>
      </c>
      <c r="Q126">
        <v>151347.796356028</v>
      </c>
      <c r="R126">
        <v>158645.08056761901</v>
      </c>
      <c r="S126">
        <v>168550.90483638999</v>
      </c>
      <c r="T126">
        <v>180457.64271662899</v>
      </c>
      <c r="U126">
        <v>193114.44142709699</v>
      </c>
      <c r="V126">
        <v>206444.602126385</v>
      </c>
      <c r="W126">
        <v>220673.94089334999</v>
      </c>
      <c r="X126">
        <v>234864.104334615</v>
      </c>
      <c r="Y126">
        <v>249063.82979674599</v>
      </c>
      <c r="Z126">
        <v>262780.58778065199</v>
      </c>
      <c r="AA126">
        <v>276249.885352168</v>
      </c>
      <c r="AB126">
        <v>289463.94700016303</v>
      </c>
      <c r="AC126">
        <v>302481.90446062601</v>
      </c>
      <c r="AD126">
        <v>315399.91900765698</v>
      </c>
      <c r="AE126">
        <v>328359.901046068</v>
      </c>
      <c r="AF126">
        <v>341363.69834467198</v>
      </c>
      <c r="AG126">
        <v>354436.69989305298</v>
      </c>
      <c r="AH126">
        <v>367596.83054801601</v>
      </c>
      <c r="AI126">
        <v>380924.405768684</v>
      </c>
      <c r="AJ126">
        <v>394327.33864225401</v>
      </c>
      <c r="AK126">
        <v>407840.56530877302</v>
      </c>
      <c r="AL126">
        <v>421594.62856471399</v>
      </c>
      <c r="AM126">
        <v>435636.351333773</v>
      </c>
      <c r="AN126">
        <v>450043.44206133799</v>
      </c>
      <c r="AO126">
        <v>464937.46812672698</v>
      </c>
      <c r="AP126">
        <v>480402.821575629</v>
      </c>
      <c r="AQ126">
        <v>496561.48665200098</v>
      </c>
      <c r="AR126">
        <v>513606.04300957499</v>
      </c>
      <c r="AS126">
        <v>531553.15245348599</v>
      </c>
      <c r="AT126">
        <v>550579.87305308599</v>
      </c>
      <c r="AU126">
        <v>570771.06199012895</v>
      </c>
      <c r="AV126">
        <v>592158.26416069805</v>
      </c>
      <c r="AW126">
        <v>614805.59527866298</v>
      </c>
      <c r="AX126">
        <v>639109.20094058698</v>
      </c>
    </row>
    <row r="127" spans="2:50" x14ac:dyDescent="0.25">
      <c r="B127" s="4"/>
      <c r="C127" t="s">
        <v>32</v>
      </c>
      <c r="D127">
        <v>5997.7127998138503</v>
      </c>
      <c r="E127">
        <v>6215.8881792066404</v>
      </c>
      <c r="F127">
        <v>6441.9710925879199</v>
      </c>
      <c r="G127">
        <v>6664.5754210851601</v>
      </c>
      <c r="H127">
        <v>7136.9121196390197</v>
      </c>
      <c r="I127">
        <v>6879.2234155857705</v>
      </c>
      <c r="J127">
        <v>7167.12753005992</v>
      </c>
      <c r="K127">
        <v>7630.3424434832496</v>
      </c>
      <c r="L127">
        <v>8042.4078161235802</v>
      </c>
      <c r="M127">
        <v>8103.5327933470498</v>
      </c>
      <c r="N127">
        <v>8047.6416639852396</v>
      </c>
      <c r="O127">
        <v>7810.2530737278003</v>
      </c>
      <c r="P127">
        <v>7407.5716065919796</v>
      </c>
      <c r="Q127">
        <v>7491.9121253361</v>
      </c>
      <c r="R127">
        <v>7776.0741824780898</v>
      </c>
      <c r="S127">
        <v>7676.18851052221</v>
      </c>
      <c r="T127">
        <v>7720.9048289542598</v>
      </c>
      <c r="U127">
        <v>8154.7747282334103</v>
      </c>
      <c r="V127">
        <v>8806.9015584055905</v>
      </c>
      <c r="W127">
        <v>9573.3184373576605</v>
      </c>
      <c r="X127">
        <v>10218.765677335699</v>
      </c>
      <c r="Y127">
        <v>10826.895172270701</v>
      </c>
      <c r="Z127">
        <v>10990.4309906893</v>
      </c>
      <c r="AA127">
        <v>11127.447598540901</v>
      </c>
      <c r="AB127">
        <v>11256.9613989958</v>
      </c>
      <c r="AC127">
        <v>11390.885212941201</v>
      </c>
      <c r="AD127">
        <v>11521.8335518038</v>
      </c>
      <c r="AE127">
        <v>11622.8476554708</v>
      </c>
      <c r="AF127">
        <v>11706.208424377701</v>
      </c>
      <c r="AG127">
        <v>11775.6702006507</v>
      </c>
      <c r="AH127">
        <v>11832.082960939701</v>
      </c>
      <c r="AI127">
        <v>11880.7508704833</v>
      </c>
      <c r="AJ127">
        <v>11922.836927923099</v>
      </c>
      <c r="AK127">
        <v>11959.3051067089</v>
      </c>
      <c r="AL127">
        <v>11994.153016550999</v>
      </c>
      <c r="AM127">
        <v>12025.2101643647</v>
      </c>
      <c r="AN127">
        <v>12053.868227787199</v>
      </c>
      <c r="AO127">
        <v>12092.4051954726</v>
      </c>
      <c r="AP127">
        <v>12129.706200336501</v>
      </c>
      <c r="AQ127">
        <v>12167.554859244799</v>
      </c>
      <c r="AR127">
        <v>12208.772738142799</v>
      </c>
      <c r="AS127">
        <v>12252.335569762899</v>
      </c>
      <c r="AT127">
        <v>12331.133096628701</v>
      </c>
      <c r="AU127">
        <v>12418.499424726901</v>
      </c>
      <c r="AV127">
        <v>12512.5698746259</v>
      </c>
      <c r="AW127">
        <v>12614.3311937622</v>
      </c>
      <c r="AX127">
        <v>12731.023181385</v>
      </c>
    </row>
    <row r="128" spans="2:50" x14ac:dyDescent="0.25">
      <c r="B128" s="4"/>
      <c r="C128" t="s">
        <v>33</v>
      </c>
      <c r="D128">
        <v>79234.608835044695</v>
      </c>
      <c r="E128">
        <v>82116.881031232799</v>
      </c>
      <c r="F128">
        <v>85103.900479382399</v>
      </c>
      <c r="G128">
        <v>89654.864505177495</v>
      </c>
      <c r="H128">
        <v>91280.472006026495</v>
      </c>
      <c r="I128">
        <v>85670.641542947706</v>
      </c>
      <c r="J128">
        <v>89886.889783478196</v>
      </c>
      <c r="K128">
        <v>92670.606143085897</v>
      </c>
      <c r="L128">
        <v>93598.279524566504</v>
      </c>
      <c r="M128">
        <v>95051.403964207406</v>
      </c>
      <c r="N128">
        <v>97622.265403689205</v>
      </c>
      <c r="O128">
        <v>101446.237453578</v>
      </c>
      <c r="P128">
        <v>106478.834287317</v>
      </c>
      <c r="Q128">
        <v>112022.59261337599</v>
      </c>
      <c r="R128">
        <v>118358.25575483601</v>
      </c>
      <c r="S128">
        <v>125491.814678318</v>
      </c>
      <c r="T128">
        <v>130870.665817766</v>
      </c>
      <c r="U128">
        <v>136704.42861840699</v>
      </c>
      <c r="V128">
        <v>143136.768501079</v>
      </c>
      <c r="W128">
        <v>150498.55845677899</v>
      </c>
      <c r="X128">
        <v>158094.26045749799</v>
      </c>
      <c r="Y128">
        <v>165752.425373526</v>
      </c>
      <c r="Z128">
        <v>173208.78650855401</v>
      </c>
      <c r="AA128">
        <v>180639.81184680501</v>
      </c>
      <c r="AB128">
        <v>187974.55106843301</v>
      </c>
      <c r="AC128">
        <v>195163.61997335401</v>
      </c>
      <c r="AD128">
        <v>202222.19411485601</v>
      </c>
      <c r="AE128">
        <v>209227.921650715</v>
      </c>
      <c r="AF128">
        <v>216214.517534532</v>
      </c>
      <c r="AG128">
        <v>223250.77158037599</v>
      </c>
      <c r="AH128">
        <v>230423.49035774099</v>
      </c>
      <c r="AI128">
        <v>237838.475720919</v>
      </c>
      <c r="AJ128">
        <v>245530.350430166</v>
      </c>
      <c r="AK128">
        <v>253572.083954612</v>
      </c>
      <c r="AL128">
        <v>261982.85326132001</v>
      </c>
      <c r="AM128">
        <v>270753.38980929798</v>
      </c>
      <c r="AN128">
        <v>279870.89062462002</v>
      </c>
      <c r="AO128">
        <v>289378.19008486398</v>
      </c>
      <c r="AP128">
        <v>299292.63752296998</v>
      </c>
      <c r="AQ128">
        <v>309602.91820357798</v>
      </c>
      <c r="AR128">
        <v>320343.74246568</v>
      </c>
      <c r="AS128">
        <v>331498.355799268</v>
      </c>
      <c r="AT128">
        <v>343148.18098791502</v>
      </c>
      <c r="AU128">
        <v>355334.75715323101</v>
      </c>
      <c r="AV128">
        <v>368102.80070766702</v>
      </c>
      <c r="AW128">
        <v>381496.772942312</v>
      </c>
      <c r="AX128">
        <v>395663.83177084901</v>
      </c>
    </row>
    <row r="129" spans="2:50" x14ac:dyDescent="0.25">
      <c r="B129" s="4"/>
      <c r="C129" t="s">
        <v>34</v>
      </c>
      <c r="D129">
        <v>7105.6417398601898</v>
      </c>
      <c r="E129">
        <v>7364.1196187061596</v>
      </c>
      <c r="F129">
        <v>7631.99795544482</v>
      </c>
      <c r="G129">
        <v>7931.0863546124601</v>
      </c>
      <c r="H129">
        <v>8166.8525479384298</v>
      </c>
      <c r="I129">
        <v>8340.9309204428191</v>
      </c>
      <c r="J129">
        <v>8528.9193507147102</v>
      </c>
      <c r="K129">
        <v>8715.68603731037</v>
      </c>
      <c r="L129">
        <v>8903.8889934516192</v>
      </c>
      <c r="M129">
        <v>9084.6818665715291</v>
      </c>
      <c r="N129">
        <v>9217.4723897569293</v>
      </c>
      <c r="O129">
        <v>9372.5794770991106</v>
      </c>
      <c r="P129">
        <v>9639.1513633808408</v>
      </c>
      <c r="Q129">
        <v>9955.3725153368996</v>
      </c>
      <c r="R129">
        <v>10349.777834734699</v>
      </c>
      <c r="S129">
        <v>10863.856666855299</v>
      </c>
      <c r="T129">
        <v>11410.697396395601</v>
      </c>
      <c r="U129">
        <v>12036.8222095489</v>
      </c>
      <c r="V129">
        <v>12732.0657763334</v>
      </c>
      <c r="W129">
        <v>13506.15522884</v>
      </c>
      <c r="X129">
        <v>14316.7338992368</v>
      </c>
      <c r="Y129">
        <v>15134.682707657101</v>
      </c>
      <c r="Z129">
        <v>15933.9136852837</v>
      </c>
      <c r="AA129">
        <v>16711.987972085899</v>
      </c>
      <c r="AB129">
        <v>17463.687373173801</v>
      </c>
      <c r="AC129">
        <v>18189.2458578525</v>
      </c>
      <c r="AD129">
        <v>18893.5278425424</v>
      </c>
      <c r="AE129">
        <v>19585.353428890499</v>
      </c>
      <c r="AF129">
        <v>20272.263044772699</v>
      </c>
      <c r="AG129">
        <v>20962.1703084812</v>
      </c>
      <c r="AH129">
        <v>21663.0084333663</v>
      </c>
      <c r="AI129">
        <v>22383.209500985002</v>
      </c>
      <c r="AJ129">
        <v>23127.394245150801</v>
      </c>
      <c r="AK129">
        <v>23899.602585607099</v>
      </c>
      <c r="AL129">
        <v>24699.503099499001</v>
      </c>
      <c r="AM129">
        <v>25526.938324530201</v>
      </c>
      <c r="AN129">
        <v>26381.9934505192</v>
      </c>
      <c r="AO129">
        <v>27268.337022844298</v>
      </c>
      <c r="AP129">
        <v>28189.523263972598</v>
      </c>
      <c r="AQ129">
        <v>29146.6909335737</v>
      </c>
      <c r="AR129">
        <v>30143.991895833002</v>
      </c>
      <c r="AS129">
        <v>31184.707107320999</v>
      </c>
      <c r="AT129">
        <v>32276.2004599703</v>
      </c>
      <c r="AU129">
        <v>33425.404399932901</v>
      </c>
      <c r="AV129">
        <v>34638.914007181898</v>
      </c>
      <c r="AW129">
        <v>35921.126381059803</v>
      </c>
      <c r="AX129">
        <v>37279.727478050103</v>
      </c>
    </row>
    <row r="130" spans="2:50" x14ac:dyDescent="0.25">
      <c r="C130" t="s">
        <v>120</v>
      </c>
      <c r="F130">
        <v>39238.167000000001</v>
      </c>
      <c r="G130">
        <v>34044.229700000004</v>
      </c>
      <c r="H130">
        <v>38004.349099999999</v>
      </c>
      <c r="I130">
        <v>62590.321100000001</v>
      </c>
      <c r="J130">
        <v>69497.950999999797</v>
      </c>
      <c r="K130">
        <v>71040.441999999995</v>
      </c>
      <c r="L130">
        <v>82634.263999999894</v>
      </c>
      <c r="M130">
        <v>94298.489999999903</v>
      </c>
      <c r="N130">
        <v>98607.334000000003</v>
      </c>
      <c r="O130">
        <v>103671.863999999</v>
      </c>
      <c r="P130">
        <v>98736.932999999903</v>
      </c>
      <c r="Q130">
        <v>91199.943999999901</v>
      </c>
      <c r="R130">
        <v>93235.926999999894</v>
      </c>
      <c r="S130">
        <v>97842.125999999902</v>
      </c>
      <c r="T130">
        <v>85517.524999999907</v>
      </c>
      <c r="U130">
        <v>89694.751999999804</v>
      </c>
      <c r="V130">
        <v>95151.141000000003</v>
      </c>
      <c r="W130">
        <v>105615.875999999</v>
      </c>
      <c r="X130">
        <v>118799.69100000001</v>
      </c>
      <c r="Y130">
        <v>130008.56</v>
      </c>
      <c r="Z130">
        <v>142579.435</v>
      </c>
      <c r="AA130">
        <v>144866.33600000001</v>
      </c>
      <c r="AB130">
        <v>142698.33799999999</v>
      </c>
      <c r="AC130">
        <v>136928.524</v>
      </c>
      <c r="AD130">
        <v>128891.577</v>
      </c>
      <c r="AE130">
        <v>120023.902999999</v>
      </c>
      <c r="AF130">
        <v>111883.427999999</v>
      </c>
      <c r="AG130">
        <v>105409.905999999</v>
      </c>
      <c r="AH130">
        <v>101142.56200000001</v>
      </c>
      <c r="AI130">
        <v>98610.959000000206</v>
      </c>
      <c r="AJ130">
        <v>98827.122999999599</v>
      </c>
      <c r="AK130">
        <v>100948.663</v>
      </c>
      <c r="AL130">
        <v>102463.432</v>
      </c>
      <c r="AM130">
        <v>103930.38599999899</v>
      </c>
      <c r="AN130">
        <v>105078.177</v>
      </c>
      <c r="AO130">
        <v>105978.478</v>
      </c>
      <c r="AP130">
        <v>107537.216</v>
      </c>
      <c r="AQ130">
        <v>108512.939999999</v>
      </c>
      <c r="AR130">
        <v>108715.762</v>
      </c>
      <c r="AS130">
        <v>109452.595</v>
      </c>
      <c r="AT130">
        <v>110550.318</v>
      </c>
      <c r="AU130">
        <v>112584.061</v>
      </c>
      <c r="AV130">
        <v>115770.814999999</v>
      </c>
      <c r="AW130">
        <v>119450.190999999</v>
      </c>
      <c r="AX130">
        <v>120332.337</v>
      </c>
    </row>
    <row r="131" spans="2:50" x14ac:dyDescent="0.25">
      <c r="C131" t="s">
        <v>121</v>
      </c>
      <c r="F131">
        <v>2.1708945049454201E-2</v>
      </c>
      <c r="G131">
        <v>1.7963987746857101E-2</v>
      </c>
      <c r="H131">
        <v>1.96806282039627E-2</v>
      </c>
      <c r="I131">
        <v>3.3010023975044503E-2</v>
      </c>
      <c r="J131">
        <v>3.5464695302012801E-2</v>
      </c>
      <c r="K131">
        <v>3.5145101084750302E-2</v>
      </c>
      <c r="L131">
        <v>4.0384916092730899E-2</v>
      </c>
      <c r="M131">
        <v>4.5365164308178003E-2</v>
      </c>
      <c r="N131">
        <v>4.6334721874590999E-2</v>
      </c>
      <c r="O131">
        <v>4.76739657286573E-2</v>
      </c>
      <c r="P131">
        <v>4.3660576651752797E-2</v>
      </c>
      <c r="Q131">
        <v>3.8787625171533703E-2</v>
      </c>
      <c r="R131">
        <v>3.7891298467603501E-2</v>
      </c>
      <c r="S131">
        <v>3.7609873241567102E-2</v>
      </c>
      <c r="T131">
        <v>3.10671907075846E-2</v>
      </c>
      <c r="U131">
        <v>3.0990895356320301E-2</v>
      </c>
      <c r="V131">
        <v>3.1169746881536502E-2</v>
      </c>
      <c r="W131">
        <v>3.2616617512313199E-2</v>
      </c>
      <c r="X131">
        <v>3.46966826184388E-2</v>
      </c>
      <c r="Y131">
        <v>3.5949258135469397E-2</v>
      </c>
      <c r="Z131">
        <v>3.7535322386878699E-2</v>
      </c>
      <c r="AA131">
        <v>3.6300884103048998E-2</v>
      </c>
      <c r="AB131">
        <v>3.4107352081434998E-2</v>
      </c>
      <c r="AC131">
        <v>3.12961306547642E-2</v>
      </c>
      <c r="AD131">
        <v>2.82363892426859E-2</v>
      </c>
      <c r="AE131">
        <v>2.5251662266477699E-2</v>
      </c>
      <c r="AF131">
        <v>2.26562436704996E-2</v>
      </c>
      <c r="AG131">
        <v>2.05825535836467E-2</v>
      </c>
      <c r="AH131">
        <v>1.9073131054350101E-2</v>
      </c>
      <c r="AI131">
        <v>1.7975611882252399E-2</v>
      </c>
      <c r="AJ131">
        <v>1.74389191435202E-2</v>
      </c>
      <c r="AK131">
        <v>1.7257488007667E-2</v>
      </c>
      <c r="AL131">
        <v>1.6971681608714199E-2</v>
      </c>
      <c r="AM131">
        <v>1.6683738693197201E-2</v>
      </c>
      <c r="AN131">
        <v>1.6350678175842001E-2</v>
      </c>
      <c r="AO131">
        <v>1.5984249119576001E-2</v>
      </c>
      <c r="AP131">
        <v>1.5717953851637399E-2</v>
      </c>
      <c r="AQ131">
        <v>1.5364507897253001E-2</v>
      </c>
      <c r="AR131" s="26">
        <v>1.4900033598991299E-2</v>
      </c>
      <c r="AS131">
        <v>1.4515318651567201E-2</v>
      </c>
      <c r="AT131">
        <v>1.41734964412101E-2</v>
      </c>
      <c r="AU131">
        <v>1.3944429952695601E-2</v>
      </c>
      <c r="AV131">
        <v>1.38430610757412E-2</v>
      </c>
      <c r="AW131">
        <v>1.3777966442074401E-2</v>
      </c>
      <c r="AX131">
        <v>1.3363861379867399E-2</v>
      </c>
    </row>
    <row r="132" spans="2:50" x14ac:dyDescent="0.25">
      <c r="B132" s="3"/>
      <c r="C132" t="s">
        <v>92</v>
      </c>
      <c r="E132">
        <v>912128.34170305706</v>
      </c>
      <c r="F132">
        <v>945307.77919999999</v>
      </c>
      <c r="G132">
        <v>985733.39170000004</v>
      </c>
      <c r="H132">
        <v>1027123.873</v>
      </c>
      <c r="I132">
        <v>1056482.591</v>
      </c>
      <c r="J132">
        <v>1080360.5859999999</v>
      </c>
      <c r="K132">
        <v>1114725.794</v>
      </c>
      <c r="L132">
        <v>1154307.23</v>
      </c>
      <c r="M132">
        <v>1188493.925</v>
      </c>
      <c r="N132">
        <v>1215026.8</v>
      </c>
      <c r="O132">
        <v>1242804.9569999999</v>
      </c>
      <c r="P132">
        <v>1272844.335</v>
      </c>
      <c r="Q132">
        <v>1313501.781</v>
      </c>
      <c r="R132">
        <v>1372086.652</v>
      </c>
      <c r="S132">
        <v>1443030.6429999999</v>
      </c>
      <c r="T132">
        <v>1507862.9639999999</v>
      </c>
      <c r="U132">
        <v>1592010.774</v>
      </c>
      <c r="V132">
        <v>1678971.936</v>
      </c>
      <c r="W132">
        <v>1782594.128</v>
      </c>
      <c r="X132">
        <v>1888834.11</v>
      </c>
      <c r="Y132">
        <v>1994638.6880000001</v>
      </c>
      <c r="Z132">
        <v>2098057.773</v>
      </c>
      <c r="AA132">
        <v>2192489.0240000002</v>
      </c>
      <c r="AB132">
        <v>2284143.912</v>
      </c>
      <c r="AC132">
        <v>2372181.2220000001</v>
      </c>
      <c r="AD132">
        <v>2457547.1460000002</v>
      </c>
      <c r="AE132">
        <v>2542184.4780000001</v>
      </c>
      <c r="AF132">
        <v>2626865.0449999999</v>
      </c>
      <c r="AG132">
        <v>2712284.0619999999</v>
      </c>
      <c r="AH132">
        <v>2799234.1690000002</v>
      </c>
      <c r="AI132">
        <v>2888329.0750000002</v>
      </c>
      <c r="AJ132">
        <v>2979753.1979999999</v>
      </c>
      <c r="AK132">
        <v>3073208.4130000002</v>
      </c>
      <c r="AL132">
        <v>3167924.4309999999</v>
      </c>
      <c r="AM132">
        <v>3264750.7429999998</v>
      </c>
      <c r="AN132">
        <v>3363709.824</v>
      </c>
      <c r="AO132">
        <v>3466206.835</v>
      </c>
      <c r="AP132">
        <v>3573018.8080000002</v>
      </c>
      <c r="AQ132">
        <v>3683859.03</v>
      </c>
      <c r="AR132">
        <v>3800064.588</v>
      </c>
      <c r="AS132">
        <v>3922567.5060000001</v>
      </c>
      <c r="AT132">
        <v>4052440.6940000001</v>
      </c>
      <c r="AU132">
        <v>4191083.0660000001</v>
      </c>
      <c r="AV132">
        <v>4338582.1849999996</v>
      </c>
      <c r="AW132">
        <v>4494984.4079999998</v>
      </c>
      <c r="AX132">
        <v>4661243.8830000004</v>
      </c>
    </row>
    <row r="133" spans="2:50" x14ac:dyDescent="0.25">
      <c r="B133" s="3"/>
      <c r="C133" t="s">
        <v>62</v>
      </c>
      <c r="D133">
        <v>39.375694686332501</v>
      </c>
      <c r="E133">
        <v>40.163208580059099</v>
      </c>
      <c r="F133">
        <v>40.966473129999997</v>
      </c>
      <c r="G133">
        <v>41.883315750000001</v>
      </c>
      <c r="H133">
        <v>42.977661259999998</v>
      </c>
      <c r="I133">
        <v>44.032133010000003</v>
      </c>
      <c r="J133">
        <v>44.183470030000002</v>
      </c>
      <c r="K133">
        <v>44.185386200000003</v>
      </c>
      <c r="L133">
        <v>44.308490200000001</v>
      </c>
      <c r="M133">
        <v>44.492309249999998</v>
      </c>
      <c r="N133">
        <v>44.518120369999998</v>
      </c>
      <c r="O133">
        <v>44.508474440000001</v>
      </c>
      <c r="P133">
        <v>44.476000130000003</v>
      </c>
      <c r="Q133">
        <v>44.749457569999997</v>
      </c>
      <c r="R133">
        <v>45.519139099999997</v>
      </c>
      <c r="S133">
        <v>46.914519149999997</v>
      </c>
      <c r="T133">
        <v>48.884848589999997</v>
      </c>
      <c r="U133">
        <v>51.315140739999997</v>
      </c>
      <c r="V133">
        <v>53.984093569999999</v>
      </c>
      <c r="W133">
        <v>56.659137749999999</v>
      </c>
      <c r="X133">
        <v>59.632499610000004</v>
      </c>
      <c r="Y133">
        <v>62.772770469999998</v>
      </c>
      <c r="Z133">
        <v>65.838318810000004</v>
      </c>
      <c r="AA133">
        <v>68.722572810000003</v>
      </c>
      <c r="AB133">
        <v>71.420325939999998</v>
      </c>
      <c r="AC133">
        <v>73.96068889</v>
      </c>
      <c r="AD133">
        <v>76.345582030000003</v>
      </c>
      <c r="AE133">
        <v>78.588228439999995</v>
      </c>
      <c r="AF133">
        <v>80.723687380000001</v>
      </c>
      <c r="AG133">
        <v>82.754756610000001</v>
      </c>
      <c r="AH133">
        <v>84.679741759999999</v>
      </c>
      <c r="AI133">
        <v>86.501739310000005</v>
      </c>
      <c r="AJ133">
        <v>88.216829270000005</v>
      </c>
      <c r="AK133">
        <v>89.812596650000003</v>
      </c>
      <c r="AL133">
        <v>91.338511690000004</v>
      </c>
      <c r="AM133">
        <v>92.798898159999894</v>
      </c>
      <c r="AN133">
        <v>94.220174299999996</v>
      </c>
      <c r="AO133">
        <v>95.61432069</v>
      </c>
      <c r="AP133">
        <v>97.009585799999996</v>
      </c>
      <c r="AQ133">
        <v>98.455739429999994</v>
      </c>
      <c r="AR133">
        <v>99.978974899999997</v>
      </c>
      <c r="AS133">
        <v>101.6029985</v>
      </c>
      <c r="AT133">
        <v>103.34215759999999</v>
      </c>
      <c r="AU133">
        <v>105.2205652</v>
      </c>
      <c r="AV133">
        <v>107.2453113</v>
      </c>
      <c r="AW133">
        <v>109.4279373</v>
      </c>
      <c r="AX133">
        <v>111.7727111</v>
      </c>
    </row>
    <row r="134" spans="2:50" x14ac:dyDescent="0.25">
      <c r="B134" s="3"/>
      <c r="C134" t="s">
        <v>63</v>
      </c>
      <c r="D134">
        <v>5875.3438678479197</v>
      </c>
      <c r="E134">
        <v>5898.8877609486599</v>
      </c>
      <c r="F134">
        <v>5922.5258800000001</v>
      </c>
      <c r="G134">
        <v>5943.9336389999999</v>
      </c>
      <c r="H134">
        <v>5937.0154929999999</v>
      </c>
      <c r="I134">
        <v>5932.6400089999997</v>
      </c>
      <c r="J134">
        <v>5928.6319270000004</v>
      </c>
      <c r="K134">
        <v>5932.5142429999996</v>
      </c>
      <c r="L134">
        <v>5948.356495</v>
      </c>
      <c r="M134">
        <v>5968.7464190000001</v>
      </c>
      <c r="N134">
        <v>5973.9527479999997</v>
      </c>
      <c r="O134">
        <v>5974.5848610000003</v>
      </c>
      <c r="P134">
        <v>6006.9268940000002</v>
      </c>
      <c r="Q134">
        <v>6056.4766449999997</v>
      </c>
      <c r="R134">
        <v>6114.8487859999996</v>
      </c>
      <c r="S134">
        <v>6176.2710509999997</v>
      </c>
      <c r="T134">
        <v>6221.3966140000002</v>
      </c>
      <c r="U134">
        <v>6254.1776669999999</v>
      </c>
      <c r="V134">
        <v>6276.3344440000001</v>
      </c>
      <c r="W134">
        <v>6284.2556029999996</v>
      </c>
      <c r="X134">
        <v>6294.4472139999998</v>
      </c>
      <c r="Y134">
        <v>6312.1459320000004</v>
      </c>
      <c r="Z134">
        <v>6328.2673679999998</v>
      </c>
      <c r="AA134">
        <v>6342.4643150000002</v>
      </c>
      <c r="AB134">
        <v>6355.1239679999999</v>
      </c>
      <c r="AC134">
        <v>6367.5681160000004</v>
      </c>
      <c r="AD134">
        <v>6379.766267</v>
      </c>
      <c r="AE134">
        <v>6391.5204549999999</v>
      </c>
      <c r="AF134">
        <v>6402.8486540000004</v>
      </c>
      <c r="AG134">
        <v>6413.2419680000003</v>
      </c>
      <c r="AH134">
        <v>6422.0749809999998</v>
      </c>
      <c r="AI134">
        <v>6429.2818530000004</v>
      </c>
      <c r="AJ134">
        <v>6434.4984700000005</v>
      </c>
      <c r="AK134">
        <v>6437.4979679999997</v>
      </c>
      <c r="AL134">
        <v>6440.1393980000003</v>
      </c>
      <c r="AM134">
        <v>6442.8263900000002</v>
      </c>
      <c r="AN134">
        <v>6445.8341499999997</v>
      </c>
      <c r="AO134">
        <v>6448.8720999999996</v>
      </c>
      <c r="AP134">
        <v>6451.7844500000001</v>
      </c>
      <c r="AQ134">
        <v>6455.1696250000005</v>
      </c>
      <c r="AR134">
        <v>6459.273306</v>
      </c>
      <c r="AS134">
        <v>6463.7638530000004</v>
      </c>
      <c r="AT134">
        <v>6468.2493199999999</v>
      </c>
      <c r="AU134">
        <v>6472.3920829999997</v>
      </c>
      <c r="AV134">
        <v>6475.8603149999999</v>
      </c>
      <c r="AW134">
        <v>6478.6953970000004</v>
      </c>
      <c r="AX134">
        <v>6481.0425500000001</v>
      </c>
    </row>
    <row r="135" spans="2:50" x14ac:dyDescent="0.25">
      <c r="B135" s="3"/>
      <c r="C135" t="s">
        <v>64</v>
      </c>
      <c r="D135">
        <v>0.97642519020762697</v>
      </c>
      <c r="E135">
        <v>0.98814229249011798</v>
      </c>
      <c r="F135">
        <v>1</v>
      </c>
      <c r="G135">
        <v>1.012</v>
      </c>
      <c r="H135">
        <v>1.0241439999999999</v>
      </c>
      <c r="I135">
        <v>1.036433728</v>
      </c>
      <c r="J135">
        <v>1.0488709329999999</v>
      </c>
      <c r="K135">
        <v>1.0614573839999999</v>
      </c>
      <c r="L135">
        <v>1.0741948729999999</v>
      </c>
      <c r="M135">
        <v>1.087085211</v>
      </c>
      <c r="N135">
        <v>1.1001302340000001</v>
      </c>
      <c r="O135">
        <v>1.113331796</v>
      </c>
      <c r="P135">
        <v>1.1266917780000001</v>
      </c>
      <c r="Q135">
        <v>1.1402120790000001</v>
      </c>
      <c r="R135">
        <v>1.1538946240000001</v>
      </c>
      <c r="S135">
        <v>1.16774136</v>
      </c>
      <c r="T135">
        <v>1.1817542560000001</v>
      </c>
      <c r="U135">
        <v>1.194753553</v>
      </c>
      <c r="V135">
        <v>1.2078958420000001</v>
      </c>
      <c r="W135">
        <v>1.226596947</v>
      </c>
      <c r="X135">
        <v>1.2401047249999999</v>
      </c>
      <c r="Y135">
        <v>1.248217986</v>
      </c>
      <c r="Z135">
        <v>1.257008237</v>
      </c>
      <c r="AA135">
        <v>1.2663833600000001</v>
      </c>
      <c r="AB135">
        <v>1.2764109889999999</v>
      </c>
      <c r="AC135">
        <v>1.286584102</v>
      </c>
      <c r="AD135">
        <v>1.297256237</v>
      </c>
      <c r="AE135">
        <v>1.3086671599999999</v>
      </c>
      <c r="AF135">
        <v>1.3206483760000001</v>
      </c>
      <c r="AG135">
        <v>1.333490431</v>
      </c>
      <c r="AH135">
        <v>1.3475322249999999</v>
      </c>
      <c r="AI135">
        <v>1.3629206810000001</v>
      </c>
      <c r="AJ135">
        <v>1.379979171</v>
      </c>
      <c r="AK135">
        <v>1.39901319</v>
      </c>
      <c r="AL135">
        <v>1.4188714659999999</v>
      </c>
      <c r="AM135">
        <v>1.439634981</v>
      </c>
      <c r="AN135">
        <v>1.46107075</v>
      </c>
      <c r="AO135">
        <v>1.483382451</v>
      </c>
      <c r="AP135">
        <v>1.5065307050000001</v>
      </c>
      <c r="AQ135">
        <v>1.5298493259999999</v>
      </c>
      <c r="AR135">
        <v>1.5531631290000001</v>
      </c>
      <c r="AS135">
        <v>1.5765024270000001</v>
      </c>
      <c r="AT135">
        <v>1.599996164</v>
      </c>
      <c r="AU135">
        <v>1.623719624</v>
      </c>
      <c r="AV135">
        <v>1.647851851</v>
      </c>
      <c r="AW135">
        <v>1.6722974500000001</v>
      </c>
      <c r="AX135">
        <v>1.697086356</v>
      </c>
    </row>
    <row r="136" spans="2:50" x14ac:dyDescent="0.25">
      <c r="B136" s="3"/>
      <c r="C136" t="s">
        <v>93</v>
      </c>
      <c r="E136">
        <v>4.0034451147056699E-2</v>
      </c>
      <c r="F136">
        <v>4.0034451147056699E-2</v>
      </c>
      <c r="G136">
        <v>4.0034074000000003E-2</v>
      </c>
      <c r="H136">
        <v>4.1315947700000001E-2</v>
      </c>
      <c r="I136">
        <v>4.42893756E-2</v>
      </c>
      <c r="J136">
        <v>3.2619041500000001E-2</v>
      </c>
      <c r="K136">
        <v>3.6173988800000001E-2</v>
      </c>
      <c r="L136">
        <v>3.8452111300000001E-2</v>
      </c>
      <c r="M136">
        <v>3.8461281399999998E-2</v>
      </c>
      <c r="N136">
        <v>3.5002319300000001E-2</v>
      </c>
      <c r="O136">
        <v>3.4172059099999999E-2</v>
      </c>
      <c r="P136">
        <v>3.14909393E-2</v>
      </c>
      <c r="Q136">
        <v>3.07208063E-2</v>
      </c>
      <c r="R136">
        <v>3.4534072200000002E-2</v>
      </c>
      <c r="S136">
        <v>3.9919249099999998E-2</v>
      </c>
      <c r="T136">
        <v>4.1542572299999997E-2</v>
      </c>
      <c r="U136">
        <v>4.4941063599999997E-2</v>
      </c>
      <c r="V136">
        <v>4.8301514699999999E-2</v>
      </c>
      <c r="W136">
        <v>5.2015439300000001E-2</v>
      </c>
      <c r="X136">
        <v>5.65679153E-2</v>
      </c>
      <c r="Y136">
        <v>5.9412862699999999E-2</v>
      </c>
      <c r="Z136">
        <v>6.15617901E-2</v>
      </c>
      <c r="AA136">
        <v>6.0407676200000003E-2</v>
      </c>
      <c r="AB136">
        <v>5.8866152999999997E-2</v>
      </c>
      <c r="AC136">
        <v>5.7070941200000003E-2</v>
      </c>
      <c r="AD136">
        <v>5.5320922699999997E-2</v>
      </c>
      <c r="AE136">
        <v>5.38329502E-2</v>
      </c>
      <c r="AF136">
        <v>5.2834795099999998E-2</v>
      </c>
      <c r="AG136">
        <v>5.2236422499999997E-2</v>
      </c>
      <c r="AH136">
        <v>5.1949694099999999E-2</v>
      </c>
      <c r="AI136">
        <v>5.1818249099999998E-2</v>
      </c>
      <c r="AJ136">
        <v>5.1745797599999997E-2</v>
      </c>
      <c r="AK136">
        <v>5.1460239300000002E-2</v>
      </c>
      <c r="AL136">
        <v>5.0879173799999997E-2</v>
      </c>
      <c r="AM136">
        <v>5.0208051699999999E-2</v>
      </c>
      <c r="AN136">
        <v>4.9480805400000001E-2</v>
      </c>
      <c r="AO136">
        <v>4.8798936299999998E-2</v>
      </c>
      <c r="AP136">
        <v>4.8299267E-2</v>
      </c>
      <c r="AQ136">
        <v>4.7941216100000003E-2</v>
      </c>
      <c r="AR136">
        <v>4.7864076899999997E-2</v>
      </c>
      <c r="AS136">
        <v>4.8189747800000002E-2</v>
      </c>
      <c r="AT136">
        <v>4.8869166499999998E-2</v>
      </c>
      <c r="AU136">
        <v>4.9982771699999998E-2</v>
      </c>
      <c r="AV136">
        <v>5.1371186300000003E-2</v>
      </c>
      <c r="AW136">
        <v>5.2919590500000002E-2</v>
      </c>
      <c r="AX136">
        <v>5.4568524700000003E-2</v>
      </c>
    </row>
    <row r="137" spans="2:50" x14ac:dyDescent="0.25">
      <c r="B137" s="3"/>
      <c r="C137" t="s">
        <v>94</v>
      </c>
      <c r="E137">
        <v>1040817.58910477</v>
      </c>
      <c r="F137">
        <v>1078678.81720303</v>
      </c>
      <c r="G137">
        <v>1117916.9839999999</v>
      </c>
      <c r="H137">
        <v>1151961.2139999999</v>
      </c>
      <c r="I137">
        <v>1189965.5630000001</v>
      </c>
      <c r="J137">
        <v>1252555.8840000001</v>
      </c>
      <c r="K137">
        <v>1322053.835</v>
      </c>
      <c r="L137">
        <v>1393094.277</v>
      </c>
      <c r="M137">
        <v>1475728.541</v>
      </c>
      <c r="N137">
        <v>1570027.0319999999</v>
      </c>
      <c r="O137">
        <v>1668634.3659999999</v>
      </c>
      <c r="P137">
        <v>1772306.23</v>
      </c>
      <c r="Q137">
        <v>1871043.1629999999</v>
      </c>
      <c r="R137">
        <v>1962243.1070000001</v>
      </c>
      <c r="S137">
        <v>2055479.034</v>
      </c>
      <c r="T137">
        <v>2153321.16</v>
      </c>
      <c r="U137">
        <v>2238838.6839999999</v>
      </c>
      <c r="V137">
        <v>2328533.4360000002</v>
      </c>
      <c r="W137">
        <v>2423684.577</v>
      </c>
      <c r="X137">
        <v>2529300.452</v>
      </c>
      <c r="Y137">
        <v>2648100.1430000002</v>
      </c>
      <c r="Z137">
        <v>2778108.7030000002</v>
      </c>
      <c r="AA137">
        <v>2920688.1379999998</v>
      </c>
      <c r="AB137">
        <v>3065554.4730000002</v>
      </c>
      <c r="AC137">
        <v>3208252.8119999999</v>
      </c>
      <c r="AD137">
        <v>3345181.335</v>
      </c>
      <c r="AE137">
        <v>3474072.912</v>
      </c>
      <c r="AF137">
        <v>3594096.8139999998</v>
      </c>
      <c r="AG137">
        <v>3705980.2429999998</v>
      </c>
      <c r="AH137">
        <v>3811390.1490000002</v>
      </c>
      <c r="AI137">
        <v>3912532.7110000001</v>
      </c>
      <c r="AJ137">
        <v>4011143.6690000002</v>
      </c>
      <c r="AK137">
        <v>4109970.7919999999</v>
      </c>
      <c r="AL137">
        <v>4210919.4560000002</v>
      </c>
      <c r="AM137">
        <v>4313382.8880000003</v>
      </c>
      <c r="AN137">
        <v>4417313.2740000002</v>
      </c>
      <c r="AO137">
        <v>4522391.45</v>
      </c>
      <c r="AP137">
        <v>4628369.9289999995</v>
      </c>
      <c r="AQ137">
        <v>4735907.1449999996</v>
      </c>
      <c r="AR137">
        <v>4844420.085</v>
      </c>
      <c r="AS137">
        <v>4953135.8470000001</v>
      </c>
      <c r="AT137">
        <v>5062588.4419999998</v>
      </c>
      <c r="AU137">
        <v>5173138.76</v>
      </c>
      <c r="AV137">
        <v>5285722.8210000005</v>
      </c>
      <c r="AW137">
        <v>5401493.6359999999</v>
      </c>
      <c r="AX137">
        <v>5520943.8269999996</v>
      </c>
    </row>
    <row r="138" spans="2:50" x14ac:dyDescent="0.25">
      <c r="B138" s="3"/>
      <c r="C138" t="s">
        <v>95</v>
      </c>
      <c r="D138">
        <v>334613.16054844699</v>
      </c>
      <c r="E138">
        <v>346785.19273624098</v>
      </c>
      <c r="F138">
        <v>359399.69829999999</v>
      </c>
      <c r="G138">
        <v>373342.95199999999</v>
      </c>
      <c r="H138">
        <v>391383.82169999997</v>
      </c>
      <c r="I138">
        <v>405829.14529999997</v>
      </c>
      <c r="J138">
        <v>423704.09570000001</v>
      </c>
      <c r="K138">
        <v>441109.22730000003</v>
      </c>
      <c r="L138">
        <v>458909.04440000001</v>
      </c>
      <c r="M138">
        <v>474814.62800000003</v>
      </c>
      <c r="N138">
        <v>491126.08319999999</v>
      </c>
      <c r="O138">
        <v>505579.12199999997</v>
      </c>
      <c r="P138">
        <v>516511.70699999999</v>
      </c>
      <c r="Q138">
        <v>530196.82319999998</v>
      </c>
      <c r="R138">
        <v>546916.00690000004</v>
      </c>
      <c r="S138">
        <v>562542.95270000002</v>
      </c>
      <c r="T138">
        <v>582397.03799999994</v>
      </c>
      <c r="U138">
        <v>605492.83880000003</v>
      </c>
      <c r="V138">
        <v>632621.79180000001</v>
      </c>
      <c r="W138">
        <v>667154.55779999995</v>
      </c>
      <c r="X138">
        <v>701497.34199999995</v>
      </c>
      <c r="Y138">
        <v>734503.1827</v>
      </c>
      <c r="Z138">
        <v>766927.86199999996</v>
      </c>
      <c r="AA138">
        <v>799409.24269999994</v>
      </c>
      <c r="AB138">
        <v>831582.14809999999</v>
      </c>
      <c r="AC138">
        <v>862841.4682</v>
      </c>
      <c r="AD138">
        <v>893348.93909999996</v>
      </c>
      <c r="AE138">
        <v>923549.09710000001</v>
      </c>
      <c r="AF138">
        <v>953509.61499999999</v>
      </c>
      <c r="AG138">
        <v>983710.92180000001</v>
      </c>
      <c r="AH138">
        <v>1014687.02</v>
      </c>
      <c r="AI138">
        <v>1046933.289</v>
      </c>
      <c r="AJ138">
        <v>1080731.5060000001</v>
      </c>
      <c r="AK138">
        <v>1116385.4879999999</v>
      </c>
      <c r="AL138">
        <v>1153180.8540000001</v>
      </c>
      <c r="AM138">
        <v>1191114.861</v>
      </c>
      <c r="AN138">
        <v>1229987.6410000001</v>
      </c>
      <c r="AO138">
        <v>1270319.3870000001</v>
      </c>
      <c r="AP138">
        <v>1311999.3870000001</v>
      </c>
      <c r="AQ138">
        <v>1354632.436</v>
      </c>
      <c r="AR138">
        <v>1398407.4850000001</v>
      </c>
      <c r="AS138">
        <v>1443481.5589999999</v>
      </c>
      <c r="AT138">
        <v>1490411.0859999999</v>
      </c>
      <c r="AU138">
        <v>1539595.74</v>
      </c>
      <c r="AV138">
        <v>1591425.0830000001</v>
      </c>
      <c r="AW138">
        <v>1646059.605</v>
      </c>
      <c r="AX138">
        <v>1703651.71</v>
      </c>
    </row>
    <row r="139" spans="2:50" x14ac:dyDescent="0.25">
      <c r="B139" s="3"/>
      <c r="C139" t="s">
        <v>149</v>
      </c>
      <c r="D139">
        <v>0</v>
      </c>
      <c r="E139">
        <v>0</v>
      </c>
      <c r="F139">
        <v>0</v>
      </c>
      <c r="G139">
        <v>1008.225823</v>
      </c>
      <c r="H139">
        <v>1359.594699</v>
      </c>
      <c r="I139">
        <v>1401.7968619999999</v>
      </c>
      <c r="J139">
        <v>1121.934377</v>
      </c>
      <c r="K139">
        <v>1091.6917042034399</v>
      </c>
      <c r="L139">
        <v>879.87513883057102</v>
      </c>
      <c r="M139">
        <v>1248.8583203136</v>
      </c>
      <c r="N139">
        <v>1763.67974445354</v>
      </c>
      <c r="O139">
        <v>2492.4493999500301</v>
      </c>
      <c r="P139">
        <v>1899.50127548501</v>
      </c>
      <c r="Q139">
        <v>1917.23931092865</v>
      </c>
      <c r="R139">
        <v>1429.9227798648501</v>
      </c>
      <c r="S139">
        <v>2034.2452610969499</v>
      </c>
      <c r="T139">
        <v>1969.9499615458601</v>
      </c>
      <c r="U139">
        <v>3825.62277735406</v>
      </c>
      <c r="V139">
        <v>3043.0250567611401</v>
      </c>
      <c r="W139">
        <v>3578.4623912563702</v>
      </c>
      <c r="X139" s="26">
        <v>1.4974830264691199E-9</v>
      </c>
      <c r="Y139" s="26">
        <v>-3.3847254599095301E-7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</row>
    <row r="140" spans="2:50" x14ac:dyDescent="0.25">
      <c r="B140" s="3"/>
      <c r="C140" t="s">
        <v>96</v>
      </c>
      <c r="D140">
        <v>0</v>
      </c>
      <c r="E140">
        <v>0</v>
      </c>
      <c r="F140">
        <v>0</v>
      </c>
      <c r="G140">
        <v>0</v>
      </c>
      <c r="H140">
        <v>-138.8001673</v>
      </c>
      <c r="I140">
        <v>-144.29079229999999</v>
      </c>
      <c r="J140">
        <v>-125.097326</v>
      </c>
      <c r="K140">
        <v>-68.381878850000007</v>
      </c>
      <c r="L140">
        <v>0.96319372319999996</v>
      </c>
      <c r="M140">
        <v>215.53373640000001</v>
      </c>
      <c r="N140">
        <v>240.96629630000001</v>
      </c>
      <c r="O140">
        <v>-1900.1585889999999</v>
      </c>
      <c r="P140">
        <v>-1802.162249</v>
      </c>
      <c r="Q140">
        <v>-2499.3723749999999</v>
      </c>
      <c r="R140">
        <v>-3309.276398</v>
      </c>
      <c r="S140">
        <v>-2961.0527339999999</v>
      </c>
      <c r="T140">
        <v>-5731.7004619999998</v>
      </c>
      <c r="U140">
        <v>-2738.7940170000002</v>
      </c>
      <c r="V140">
        <v>-3292.9268870000001</v>
      </c>
      <c r="W140">
        <v>-3088.3198109999998</v>
      </c>
      <c r="X140">
        <v>-2816.2980470000002</v>
      </c>
      <c r="Y140">
        <v>-2538.6899400000002</v>
      </c>
      <c r="Z140">
        <v>-2276.5134859999998</v>
      </c>
      <c r="AA140">
        <v>-1982.431646</v>
      </c>
      <c r="AB140">
        <v>-1639.3682510000001</v>
      </c>
      <c r="AC140">
        <v>-1240.7153780000001</v>
      </c>
      <c r="AD140">
        <v>-787.53907549999997</v>
      </c>
      <c r="AE140">
        <v>-282.76894199999998</v>
      </c>
      <c r="AF140">
        <v>267.9284222</v>
      </c>
      <c r="AG140">
        <v>857.31162810000001</v>
      </c>
      <c r="AH140">
        <v>1478.0085429999999</v>
      </c>
      <c r="AI140">
        <v>2122.776766</v>
      </c>
      <c r="AJ140">
        <v>2783.3610480000002</v>
      </c>
      <c r="AK140">
        <v>3451.8271519999998</v>
      </c>
      <c r="AL140">
        <v>4119.0903310000003</v>
      </c>
      <c r="AM140">
        <v>4777.5887460000004</v>
      </c>
      <c r="AN140">
        <v>5418.2148669999997</v>
      </c>
      <c r="AO140">
        <v>6036.0516369999996</v>
      </c>
      <c r="AP140">
        <v>6622.5770730000004</v>
      </c>
      <c r="AQ140">
        <v>7170.4029430000001</v>
      </c>
      <c r="AR140">
        <v>7677.1776470000004</v>
      </c>
      <c r="AS140">
        <v>8139.4866830000001</v>
      </c>
      <c r="AT140">
        <v>8553.5803109999997</v>
      </c>
      <c r="AU140">
        <v>8927.7602979999901</v>
      </c>
      <c r="AV140">
        <v>9263.6377709999997</v>
      </c>
      <c r="AW140">
        <v>9564.2445100000004</v>
      </c>
      <c r="AX140">
        <v>9838.5430660000002</v>
      </c>
    </row>
    <row r="141" spans="2:50" x14ac:dyDescent="0.25">
      <c r="B141" s="3"/>
      <c r="C141" t="s">
        <v>77</v>
      </c>
      <c r="D141">
        <v>0.96116878123798499</v>
      </c>
      <c r="E141">
        <v>0.98039215686274495</v>
      </c>
      <c r="F141">
        <v>0.99999514570000003</v>
      </c>
      <c r="G141">
        <v>1.01866787</v>
      </c>
      <c r="H141">
        <v>1.087253011</v>
      </c>
      <c r="I141">
        <v>1.031339472</v>
      </c>
      <c r="J141">
        <v>1.0726406500000001</v>
      </c>
      <c r="K141">
        <v>1.1429097420000001</v>
      </c>
      <c r="L141">
        <v>1.2055838780000001</v>
      </c>
      <c r="M141">
        <v>1.213626493</v>
      </c>
      <c r="N141">
        <v>1.20809908</v>
      </c>
      <c r="O141">
        <v>1.1693367050000001</v>
      </c>
      <c r="P141">
        <v>1.1516687910000001</v>
      </c>
      <c r="Q141">
        <v>1.211333003</v>
      </c>
      <c r="R141">
        <v>1.309618043</v>
      </c>
      <c r="S141">
        <v>1.348952221</v>
      </c>
      <c r="T141">
        <v>1.4184239190000001</v>
      </c>
      <c r="U141">
        <v>1.498131085</v>
      </c>
      <c r="V141">
        <v>1.617934698</v>
      </c>
      <c r="W141">
        <v>1.7587347799999999</v>
      </c>
      <c r="X141">
        <v>1.9035447649999999</v>
      </c>
      <c r="Y141">
        <v>2.0458450789999998</v>
      </c>
      <c r="Z141">
        <v>2.105413816</v>
      </c>
      <c r="AA141">
        <v>2.1606179810000001</v>
      </c>
      <c r="AB141">
        <v>2.2156862049999999</v>
      </c>
      <c r="AC141">
        <v>2.272580102</v>
      </c>
      <c r="AD141">
        <v>2.3296844069999998</v>
      </c>
      <c r="AE141">
        <v>2.3782625739999999</v>
      </c>
      <c r="AF141">
        <v>2.4224337829999998</v>
      </c>
      <c r="AG141">
        <v>2.4631649960000002</v>
      </c>
      <c r="AH141">
        <v>2.5010481809999998</v>
      </c>
      <c r="AI141">
        <v>2.5371241590000002</v>
      </c>
      <c r="AJ141">
        <v>2.571289835</v>
      </c>
      <c r="AK141">
        <v>2.6039707600000002</v>
      </c>
      <c r="AL141">
        <v>2.635965814</v>
      </c>
      <c r="AM141">
        <v>2.6670236200000002</v>
      </c>
      <c r="AN141">
        <v>2.6974595250000002</v>
      </c>
      <c r="AO141">
        <v>2.7308288410000001</v>
      </c>
      <c r="AP141">
        <v>2.7643492040000002</v>
      </c>
      <c r="AQ141">
        <v>2.7983667109999999</v>
      </c>
      <c r="AR141">
        <v>2.833527084</v>
      </c>
      <c r="AS141">
        <v>2.8698605179999999</v>
      </c>
      <c r="AT141">
        <v>2.9141636970000002</v>
      </c>
      <c r="AU141">
        <v>2.9615722259999999</v>
      </c>
      <c r="AV141">
        <v>3.0117718739999999</v>
      </c>
      <c r="AW141">
        <v>3.0650443150000002</v>
      </c>
      <c r="AX141">
        <v>3.1228776429999998</v>
      </c>
    </row>
    <row r="142" spans="2:50" x14ac:dyDescent="0.25">
      <c r="B142" s="3"/>
      <c r="C142" t="s">
        <v>78</v>
      </c>
      <c r="D142">
        <v>6240.0203969263302</v>
      </c>
      <c r="E142">
        <v>6340.2059427907698</v>
      </c>
      <c r="F142">
        <v>6442.0023639999999</v>
      </c>
      <c r="G142">
        <v>6542.441965</v>
      </c>
      <c r="H142">
        <v>6564.1686410000002</v>
      </c>
      <c r="I142">
        <v>6670.1833900000001</v>
      </c>
      <c r="J142">
        <v>6681.760131</v>
      </c>
      <c r="K142">
        <v>6676.2423689999996</v>
      </c>
      <c r="L142">
        <v>6670.9649680000002</v>
      </c>
      <c r="M142">
        <v>6677.1225249999998</v>
      </c>
      <c r="N142">
        <v>6661.4086520000001</v>
      </c>
      <c r="O142">
        <v>6679.2165510000004</v>
      </c>
      <c r="P142">
        <v>6432.0329460000003</v>
      </c>
      <c r="Q142">
        <v>6184.8493410000001</v>
      </c>
      <c r="R142">
        <v>5937.6657370000003</v>
      </c>
      <c r="S142">
        <v>5690.4821320000001</v>
      </c>
      <c r="T142">
        <v>5443.2985269999999</v>
      </c>
      <c r="U142">
        <v>5443.2985269999999</v>
      </c>
      <c r="V142">
        <v>5443.2985269999999</v>
      </c>
      <c r="W142">
        <v>5443.2985269999999</v>
      </c>
      <c r="X142">
        <v>5271.5000680000003</v>
      </c>
      <c r="Y142">
        <v>5099.7016100000001</v>
      </c>
      <c r="Z142">
        <v>4927.9031510000004</v>
      </c>
      <c r="AA142">
        <v>4756.1046930000002</v>
      </c>
      <c r="AB142">
        <v>4584.3062339999997</v>
      </c>
      <c r="AC142">
        <v>4412.5077760000004</v>
      </c>
      <c r="AD142">
        <v>4240.7093169999998</v>
      </c>
      <c r="AE142">
        <v>4202.7328159999997</v>
      </c>
      <c r="AF142">
        <v>4164.7563140000002</v>
      </c>
      <c r="AG142">
        <v>4126.7798130000001</v>
      </c>
      <c r="AH142">
        <v>4088.803312</v>
      </c>
      <c r="AI142">
        <v>4050.82681</v>
      </c>
      <c r="AJ142">
        <v>4012.8503089999999</v>
      </c>
      <c r="AK142">
        <v>3974.8738079999998</v>
      </c>
      <c r="AL142">
        <v>3936.8973059999998</v>
      </c>
      <c r="AM142">
        <v>3898.9208050000002</v>
      </c>
      <c r="AN142">
        <v>3860.9443040000001</v>
      </c>
      <c r="AO142">
        <v>3822.9678020000001</v>
      </c>
      <c r="AP142">
        <v>3784.991301</v>
      </c>
      <c r="AQ142">
        <v>3747.0147999999999</v>
      </c>
      <c r="AR142">
        <v>3709.0382979999999</v>
      </c>
      <c r="AS142">
        <v>3671.0617969999998</v>
      </c>
      <c r="AT142">
        <v>3633.0852949999999</v>
      </c>
      <c r="AU142">
        <v>3595.1087940000002</v>
      </c>
      <c r="AV142">
        <v>3557.1322930000001</v>
      </c>
      <c r="AW142">
        <v>3519.1557910000001</v>
      </c>
      <c r="AX142">
        <v>3481.17929</v>
      </c>
    </row>
    <row r="143" spans="2:50" x14ac:dyDescent="0.25">
      <c r="B143" s="3"/>
      <c r="C143" t="s">
        <v>79</v>
      </c>
      <c r="D143">
        <v>0.96116878123798499</v>
      </c>
      <c r="E143">
        <v>0.98039215686274495</v>
      </c>
      <c r="F143">
        <v>0.99999883060000005</v>
      </c>
      <c r="G143">
        <v>1.022276771</v>
      </c>
      <c r="H143">
        <v>1.0448590090000001</v>
      </c>
      <c r="I143">
        <v>1.0541698269999999</v>
      </c>
      <c r="J143">
        <v>1.0726666090000001</v>
      </c>
      <c r="K143">
        <v>1.0899458280000001</v>
      </c>
      <c r="L143">
        <v>1.106075412</v>
      </c>
      <c r="M143">
        <v>1.120870748</v>
      </c>
      <c r="N143">
        <v>1.136193864</v>
      </c>
      <c r="O143">
        <v>1.1540794489999999</v>
      </c>
      <c r="P143">
        <v>1.1697232719999999</v>
      </c>
      <c r="Q143">
        <v>1.188303788</v>
      </c>
      <c r="R143">
        <v>1.21228344</v>
      </c>
      <c r="S143">
        <v>1.241040422</v>
      </c>
      <c r="T143">
        <v>1.273995545</v>
      </c>
      <c r="U143">
        <v>1.3119314849999999</v>
      </c>
      <c r="V143">
        <v>1.355347418</v>
      </c>
      <c r="W143">
        <v>1.4034067670000001</v>
      </c>
      <c r="X143">
        <v>1.454570184</v>
      </c>
      <c r="Y143">
        <v>1.508411452</v>
      </c>
      <c r="Z143">
        <v>1.561154465</v>
      </c>
      <c r="AA143">
        <v>1.6128113369999999</v>
      </c>
      <c r="AB143">
        <v>1.662460195</v>
      </c>
      <c r="AC143">
        <v>1.7097284020000001</v>
      </c>
      <c r="AD143">
        <v>1.754573165</v>
      </c>
      <c r="AE143">
        <v>1.797618264</v>
      </c>
      <c r="AF143">
        <v>1.8389714210000001</v>
      </c>
      <c r="AG143">
        <v>1.878929866</v>
      </c>
      <c r="AH143">
        <v>1.9177499149999999</v>
      </c>
      <c r="AI143">
        <v>1.955773494</v>
      </c>
      <c r="AJ143">
        <v>1.992882638</v>
      </c>
      <c r="AK143">
        <v>2.0291543129999998</v>
      </c>
      <c r="AL143">
        <v>2.0651160439999998</v>
      </c>
      <c r="AM143">
        <v>2.1008408599999999</v>
      </c>
      <c r="AN143">
        <v>2.1364840950000001</v>
      </c>
      <c r="AO143">
        <v>2.172350335</v>
      </c>
      <c r="AP143">
        <v>2.2086242829999998</v>
      </c>
      <c r="AQ143">
        <v>2.2457473860000001</v>
      </c>
      <c r="AR143">
        <v>2.284268382</v>
      </c>
      <c r="AS143">
        <v>2.3243365250000001</v>
      </c>
      <c r="AT143">
        <v>2.3664634859999998</v>
      </c>
      <c r="AU143">
        <v>2.4108793550000001</v>
      </c>
      <c r="AV143">
        <v>2.457707584</v>
      </c>
      <c r="AW143">
        <v>2.507164575</v>
      </c>
      <c r="AX143">
        <v>2.5600108779999999</v>
      </c>
    </row>
    <row r="144" spans="2:50" x14ac:dyDescent="0.25">
      <c r="B144" s="3"/>
      <c r="C144" t="s">
        <v>80</v>
      </c>
      <c r="D144">
        <v>82435.687031980502</v>
      </c>
      <c r="E144">
        <v>83759.218651857402</v>
      </c>
      <c r="F144">
        <v>85104</v>
      </c>
      <c r="G144">
        <v>87701.165720000005</v>
      </c>
      <c r="H144">
        <v>87361.520759999999</v>
      </c>
      <c r="I144">
        <v>81268.349130000002</v>
      </c>
      <c r="J144">
        <v>83797.602190000005</v>
      </c>
      <c r="K144">
        <v>85023.130290000001</v>
      </c>
      <c r="L144">
        <v>84621.969270000001</v>
      </c>
      <c r="M144">
        <v>84801.395820000005</v>
      </c>
      <c r="N144">
        <v>85920.430040000007</v>
      </c>
      <c r="O144">
        <v>87902.299570000003</v>
      </c>
      <c r="P144">
        <v>91029.080839999995</v>
      </c>
      <c r="Q144">
        <v>94271.005229999995</v>
      </c>
      <c r="R144">
        <v>97632.494059999997</v>
      </c>
      <c r="S144">
        <v>101118.2331</v>
      </c>
      <c r="T144">
        <v>102724.5867</v>
      </c>
      <c r="U144">
        <v>104200.89019999999</v>
      </c>
      <c r="V144">
        <v>105608.9137</v>
      </c>
      <c r="W144">
        <v>107238.0168</v>
      </c>
      <c r="X144">
        <v>108741.2115</v>
      </c>
      <c r="Y144">
        <v>109989.73299999999</v>
      </c>
      <c r="Z144">
        <v>111122.5398</v>
      </c>
      <c r="AA144">
        <v>112268.647</v>
      </c>
      <c r="AB144">
        <v>113448.4135</v>
      </c>
      <c r="AC144">
        <v>114654.0456</v>
      </c>
      <c r="AD144">
        <v>115892.2663</v>
      </c>
      <c r="AE144">
        <v>117177.7078</v>
      </c>
      <c r="AF144">
        <v>118500.255</v>
      </c>
      <c r="AG144">
        <v>119867.7072</v>
      </c>
      <c r="AH144">
        <v>121297.0143</v>
      </c>
      <c r="AI144">
        <v>122809.7139</v>
      </c>
      <c r="AJ144">
        <v>124422.5003</v>
      </c>
      <c r="AK144">
        <v>126160.61040000001</v>
      </c>
      <c r="AL144">
        <v>127995.22900000001</v>
      </c>
      <c r="AM144">
        <v>129914.53879999999</v>
      </c>
      <c r="AN144">
        <v>131902.34529999999</v>
      </c>
      <c r="AO144">
        <v>133961.3363</v>
      </c>
      <c r="AP144">
        <v>136088.9443</v>
      </c>
      <c r="AQ144">
        <v>138254.41409999999</v>
      </c>
      <c r="AR144">
        <v>140440.94010000001</v>
      </c>
      <c r="AS144">
        <v>142633.43290000001</v>
      </c>
      <c r="AT144">
        <v>144833.6887</v>
      </c>
      <c r="AU144">
        <v>147042.10990000001</v>
      </c>
      <c r="AV144">
        <v>149267.0913</v>
      </c>
      <c r="AW144">
        <v>151508.42989999999</v>
      </c>
      <c r="AX144">
        <v>153771.992</v>
      </c>
    </row>
    <row r="145" spans="2:50" x14ac:dyDescent="0.25">
      <c r="B145" s="3"/>
      <c r="C145" t="s">
        <v>81</v>
      </c>
      <c r="D145">
        <v>0.96116878123798499</v>
      </c>
      <c r="E145">
        <v>0.98039215686274495</v>
      </c>
      <c r="F145">
        <v>0.99999974390000002</v>
      </c>
      <c r="G145">
        <v>1.0235085399999999</v>
      </c>
      <c r="H145">
        <v>1.047057519</v>
      </c>
      <c r="I145">
        <v>1.05600831</v>
      </c>
      <c r="J145">
        <v>1.0673101229999999</v>
      </c>
      <c r="K145">
        <v>1.0760699899999999</v>
      </c>
      <c r="L145">
        <v>1.0822478289999999</v>
      </c>
      <c r="M145">
        <v>1.087769118</v>
      </c>
      <c r="N145">
        <v>1.093476664</v>
      </c>
      <c r="O145">
        <v>1.100512618</v>
      </c>
      <c r="P145">
        <v>1.108416783</v>
      </c>
      <c r="Q145">
        <v>1.1210920579999999</v>
      </c>
      <c r="R145">
        <v>1.141416073</v>
      </c>
      <c r="S145">
        <v>1.1734365600000001</v>
      </c>
      <c r="T145">
        <v>1.2130818969999999</v>
      </c>
      <c r="U145">
        <v>1.261365259</v>
      </c>
      <c r="V145">
        <v>1.3162781800000001</v>
      </c>
      <c r="W145">
        <v>1.374934758</v>
      </c>
      <c r="X145">
        <v>1.4375421580000001</v>
      </c>
      <c r="Y145">
        <v>1.502953961</v>
      </c>
      <c r="Z145">
        <v>1.5673353880000001</v>
      </c>
      <c r="AA145">
        <v>1.628859549</v>
      </c>
      <c r="AB145">
        <v>1.686732272</v>
      </c>
      <c r="AC145">
        <v>1.7410169259999999</v>
      </c>
      <c r="AD145">
        <v>1.791940444</v>
      </c>
      <c r="AE145">
        <v>1.84033326</v>
      </c>
      <c r="AF145">
        <v>1.886614037</v>
      </c>
      <c r="AG145">
        <v>1.931090381</v>
      </c>
      <c r="AH145">
        <v>1.973937112</v>
      </c>
      <c r="AI145">
        <v>2.0153202619999999</v>
      </c>
      <c r="AJ145">
        <v>2.055182018</v>
      </c>
      <c r="AK145">
        <v>2.0933382210000002</v>
      </c>
      <c r="AL145">
        <v>2.1301846680000001</v>
      </c>
      <c r="AM145">
        <v>2.1659330140000002</v>
      </c>
      <c r="AN145">
        <v>2.2009427939999999</v>
      </c>
      <c r="AO145">
        <v>2.2355924439999999</v>
      </c>
      <c r="AP145">
        <v>2.2703253289999998</v>
      </c>
      <c r="AQ145">
        <v>2.3058420449999999</v>
      </c>
      <c r="AR145">
        <v>2.342819692</v>
      </c>
      <c r="AS145">
        <v>2.3818000929999998</v>
      </c>
      <c r="AT145">
        <v>2.423301049</v>
      </c>
      <c r="AU145">
        <v>2.4677864679999999</v>
      </c>
      <c r="AV145">
        <v>2.5155121130000002</v>
      </c>
      <c r="AW145">
        <v>2.5666795699999998</v>
      </c>
      <c r="AX145">
        <v>2.6215937149999999</v>
      </c>
    </row>
    <row r="146" spans="2:50" x14ac:dyDescent="0.25">
      <c r="B146" s="3"/>
      <c r="C146" t="s">
        <v>82</v>
      </c>
      <c r="D146">
        <v>7392.7096661505402</v>
      </c>
      <c r="E146">
        <v>7511.4020110802803</v>
      </c>
      <c r="F146">
        <v>7631.9999100000005</v>
      </c>
      <c r="G146">
        <v>7748.9205460000003</v>
      </c>
      <c r="H146">
        <v>7799.8127130000003</v>
      </c>
      <c r="I146">
        <v>7898.5466699999997</v>
      </c>
      <c r="J146">
        <v>7991.041373</v>
      </c>
      <c r="K146">
        <v>8099.5531129999999</v>
      </c>
      <c r="L146">
        <v>8227.2181610000007</v>
      </c>
      <c r="M146">
        <v>8351.6637090000004</v>
      </c>
      <c r="N146">
        <v>8429.5099229999996</v>
      </c>
      <c r="O146">
        <v>8516.5579419999995</v>
      </c>
      <c r="P146">
        <v>8696.3239020000001</v>
      </c>
      <c r="Q146">
        <v>8880.0669350000007</v>
      </c>
      <c r="R146">
        <v>9067.4891299999999</v>
      </c>
      <c r="S146">
        <v>9258.1542430000009</v>
      </c>
      <c r="T146">
        <v>9406.3701920000003</v>
      </c>
      <c r="U146">
        <v>9542.69362</v>
      </c>
      <c r="V146">
        <v>9672.7773579999903</v>
      </c>
      <c r="W146">
        <v>9823.1244430000006</v>
      </c>
      <c r="X146">
        <v>9961.9532569999901</v>
      </c>
      <c r="Y146">
        <v>10077.461740000001</v>
      </c>
      <c r="Z146">
        <v>10182.37477</v>
      </c>
      <c r="AA146">
        <v>10288.511759999999</v>
      </c>
      <c r="AB146">
        <v>10397.738789999999</v>
      </c>
      <c r="AC146">
        <v>10509.342210000001</v>
      </c>
      <c r="AD146">
        <v>10623.93879</v>
      </c>
      <c r="AE146">
        <v>10742.87066</v>
      </c>
      <c r="AF146">
        <v>10865.21141</v>
      </c>
      <c r="AG146">
        <v>10991.67697</v>
      </c>
      <c r="AH146">
        <v>11123.822630000001</v>
      </c>
      <c r="AI146">
        <v>11263.625099999999</v>
      </c>
      <c r="AJ146">
        <v>11412.617469999999</v>
      </c>
      <c r="AK146">
        <v>11573.11702</v>
      </c>
      <c r="AL146">
        <v>11742.48295</v>
      </c>
      <c r="AM146">
        <v>11919.633</v>
      </c>
      <c r="AN146">
        <v>12103.08279</v>
      </c>
      <c r="AO146">
        <v>12293.080169999999</v>
      </c>
      <c r="AP146">
        <v>12489.390670000001</v>
      </c>
      <c r="AQ146">
        <v>12689.192650000001</v>
      </c>
      <c r="AR146">
        <v>12890.943880000001</v>
      </c>
      <c r="AS146">
        <v>13093.25916</v>
      </c>
      <c r="AT146">
        <v>13296.303029999999</v>
      </c>
      <c r="AU146">
        <v>13500.112090000001</v>
      </c>
      <c r="AV146">
        <v>13705.456819999999</v>
      </c>
      <c r="AW146">
        <v>13912.318450000001</v>
      </c>
      <c r="AX146">
        <v>14121.235559999999</v>
      </c>
    </row>
    <row r="147" spans="2:50" x14ac:dyDescent="0.25">
      <c r="B147" s="3"/>
      <c r="C147" t="s">
        <v>97</v>
      </c>
      <c r="D147">
        <v>0.96116878123798499</v>
      </c>
      <c r="E147">
        <v>0.98039215686274495</v>
      </c>
      <c r="F147">
        <v>0.99999955340000002</v>
      </c>
      <c r="G147">
        <v>1.021795778</v>
      </c>
      <c r="H147">
        <v>1.043741102</v>
      </c>
      <c r="I147">
        <v>1.05205072</v>
      </c>
      <c r="J147">
        <v>1.082136481</v>
      </c>
      <c r="K147">
        <v>1.115461475</v>
      </c>
      <c r="L147">
        <v>1.1417474169999999</v>
      </c>
      <c r="M147">
        <v>1.163786247</v>
      </c>
      <c r="N147">
        <v>1.1913468519999999</v>
      </c>
      <c r="O147">
        <v>1.2263512059999999</v>
      </c>
      <c r="P147">
        <v>1.2559881820000001</v>
      </c>
      <c r="Q147">
        <v>1.28396365</v>
      </c>
      <c r="R147">
        <v>1.3118547220000001</v>
      </c>
      <c r="S147">
        <v>1.339467728</v>
      </c>
      <c r="T147">
        <v>1.3732293419999999</v>
      </c>
      <c r="U147">
        <v>1.401893179</v>
      </c>
      <c r="V147">
        <v>1.4341017110000001</v>
      </c>
      <c r="W147">
        <v>1.4781076120000001</v>
      </c>
      <c r="X147">
        <v>1.5235908119999999</v>
      </c>
      <c r="Y147">
        <v>1.5725980530000001</v>
      </c>
      <c r="Z147">
        <v>1.618127978</v>
      </c>
      <c r="AA147">
        <v>1.666303471</v>
      </c>
      <c r="AB147">
        <v>1.715145199</v>
      </c>
      <c r="AC147">
        <v>1.762600384</v>
      </c>
      <c r="AD147">
        <v>1.8079081180000001</v>
      </c>
      <c r="AE147">
        <v>1.8516020660000001</v>
      </c>
      <c r="AF147">
        <v>1.8925259139999999</v>
      </c>
      <c r="AG147">
        <v>1.9308409580000001</v>
      </c>
      <c r="AH147">
        <v>1.9669676110000001</v>
      </c>
      <c r="AI147">
        <v>2.0022261280000002</v>
      </c>
      <c r="AJ147">
        <v>2.035227436</v>
      </c>
      <c r="AK147">
        <v>2.0668064799999999</v>
      </c>
      <c r="AL147">
        <v>2.0994277590000001</v>
      </c>
      <c r="AM147">
        <v>2.13251795</v>
      </c>
      <c r="AN147">
        <v>2.165744498</v>
      </c>
      <c r="AO147">
        <v>2.2001336399999998</v>
      </c>
      <c r="AP147">
        <v>2.2348803959999999</v>
      </c>
      <c r="AQ147">
        <v>2.2705890530000001</v>
      </c>
      <c r="AR147">
        <v>2.3087319970000002</v>
      </c>
      <c r="AS147">
        <v>2.347728128</v>
      </c>
      <c r="AT147">
        <v>2.3887249850000001</v>
      </c>
      <c r="AU147">
        <v>2.431917114</v>
      </c>
      <c r="AV147">
        <v>2.4767011600000002</v>
      </c>
      <c r="AW147">
        <v>2.5235911240000002</v>
      </c>
      <c r="AX147">
        <v>2.5775391939999999</v>
      </c>
    </row>
    <row r="148" spans="2:50" x14ac:dyDescent="0.25">
      <c r="B148" s="3"/>
      <c r="C148" t="s">
        <v>98</v>
      </c>
      <c r="D148">
        <v>58700.943196853899</v>
      </c>
      <c r="E148">
        <v>59643.405827237402</v>
      </c>
      <c r="F148">
        <v>60601</v>
      </c>
      <c r="G148">
        <v>61569.982000000004</v>
      </c>
      <c r="H148">
        <v>60512.819669999997</v>
      </c>
      <c r="I148">
        <v>62405.892019999999</v>
      </c>
      <c r="J148">
        <v>62046.793510000003</v>
      </c>
      <c r="K148">
        <v>58826.593840000001</v>
      </c>
      <c r="L148">
        <v>60454.486380000002</v>
      </c>
      <c r="M148">
        <v>59410.933839999998</v>
      </c>
      <c r="N148">
        <v>56766.53469</v>
      </c>
      <c r="O148">
        <v>55131.154569999999</v>
      </c>
      <c r="P148">
        <v>57687.928910000002</v>
      </c>
      <c r="Q148">
        <v>60363.276769999997</v>
      </c>
      <c r="R148">
        <v>63162.69713</v>
      </c>
      <c r="S148">
        <v>66091.944019999995</v>
      </c>
      <c r="T148">
        <v>67162.457970000003</v>
      </c>
      <c r="U148">
        <v>68218.749830000001</v>
      </c>
      <c r="V148">
        <v>69283.470960000006</v>
      </c>
      <c r="W148">
        <v>70441.748850000004</v>
      </c>
      <c r="X148">
        <v>72371.727020000006</v>
      </c>
      <c r="Y148">
        <v>73749.494130000006</v>
      </c>
      <c r="Z148">
        <v>75031.576060000007</v>
      </c>
      <c r="AA148">
        <v>76247.607900000003</v>
      </c>
      <c r="AB148">
        <v>77397.658989999996</v>
      </c>
      <c r="AC148">
        <v>78465.203240000003</v>
      </c>
      <c r="AD148">
        <v>79438.533119999905</v>
      </c>
      <c r="AE148">
        <v>80323.996339999998</v>
      </c>
      <c r="AF148">
        <v>81110.091329999996</v>
      </c>
      <c r="AG148">
        <v>81821.634560000006</v>
      </c>
      <c r="AH148">
        <v>82490.009990000006</v>
      </c>
      <c r="AI148">
        <v>83154.909759999995</v>
      </c>
      <c r="AJ148">
        <v>83857.005860000005</v>
      </c>
      <c r="AK148">
        <v>84637.536510000005</v>
      </c>
      <c r="AL148">
        <v>85511.185800000007</v>
      </c>
      <c r="AM148">
        <v>86483.424220000001</v>
      </c>
      <c r="AN148">
        <v>87551.575459999905</v>
      </c>
      <c r="AO148">
        <v>88713.54522</v>
      </c>
      <c r="AP148">
        <v>89965.198329999999</v>
      </c>
      <c r="AQ148">
        <v>91289.200209999995</v>
      </c>
      <c r="AR148">
        <v>92666.745309999998</v>
      </c>
      <c r="AS148">
        <v>94079.914130000005</v>
      </c>
      <c r="AT148">
        <v>95517.149650000007</v>
      </c>
      <c r="AU148">
        <v>96970.681280000004</v>
      </c>
      <c r="AV148">
        <v>98438.322889999996</v>
      </c>
      <c r="AW148">
        <v>99917.281700000007</v>
      </c>
      <c r="AX148">
        <v>101403.7298</v>
      </c>
    </row>
    <row r="149" spans="2:50" x14ac:dyDescent="0.25">
      <c r="B149" s="3"/>
      <c r="C149" t="s">
        <v>99</v>
      </c>
      <c r="D149">
        <v>0.96116878123798499</v>
      </c>
      <c r="E149">
        <v>0.98039215686274495</v>
      </c>
      <c r="F149">
        <v>0.9999996364</v>
      </c>
      <c r="G149">
        <v>1.023244745</v>
      </c>
      <c r="H149">
        <v>1.046339278</v>
      </c>
      <c r="I149">
        <v>1.0551384859999999</v>
      </c>
      <c r="J149">
        <v>1.0678333280000001</v>
      </c>
      <c r="K149">
        <v>1.0781380789999999</v>
      </c>
      <c r="L149">
        <v>1.0864846370000001</v>
      </c>
      <c r="M149">
        <v>1.094039666</v>
      </c>
      <c r="N149">
        <v>1.1018537660000001</v>
      </c>
      <c r="O149">
        <v>1.111094942</v>
      </c>
      <c r="P149">
        <v>1.1204319149999999</v>
      </c>
      <c r="Q149">
        <v>1.134176954</v>
      </c>
      <c r="R149">
        <v>1.1551781080000001</v>
      </c>
      <c r="S149">
        <v>1.186266136</v>
      </c>
      <c r="T149">
        <v>1.223985865</v>
      </c>
      <c r="U149">
        <v>1.269798966</v>
      </c>
      <c r="V149">
        <v>1.3221239490000001</v>
      </c>
      <c r="W149">
        <v>1.378304668</v>
      </c>
      <c r="X149">
        <v>1.438313773</v>
      </c>
      <c r="Y149">
        <v>1.5011112230000001</v>
      </c>
      <c r="Z149">
        <v>1.562948161</v>
      </c>
      <c r="AA149">
        <v>1.62229314</v>
      </c>
      <c r="AB149">
        <v>1.6783174080000001</v>
      </c>
      <c r="AC149">
        <v>1.7309861639999999</v>
      </c>
      <c r="AD149">
        <v>1.7804671270000001</v>
      </c>
      <c r="AE149">
        <v>1.827552268</v>
      </c>
      <c r="AF149">
        <v>1.872609897</v>
      </c>
      <c r="AG149">
        <v>1.915955914</v>
      </c>
      <c r="AH149">
        <v>1.957789351</v>
      </c>
      <c r="AI149">
        <v>1.9983022829999999</v>
      </c>
      <c r="AJ149">
        <v>2.0374614850000001</v>
      </c>
      <c r="AK149">
        <v>2.0751343869999999</v>
      </c>
      <c r="AL149">
        <v>2.1117033310000002</v>
      </c>
      <c r="AM149">
        <v>2.147365583</v>
      </c>
      <c r="AN149">
        <v>2.1824435370000002</v>
      </c>
      <c r="AO149">
        <v>2.2172776000000001</v>
      </c>
      <c r="AP149">
        <v>2.252274382</v>
      </c>
      <c r="AQ149">
        <v>2.288066052</v>
      </c>
      <c r="AR149">
        <v>2.3252751379999999</v>
      </c>
      <c r="AS149">
        <v>2.364391157</v>
      </c>
      <c r="AT149">
        <v>2.4059190309999998</v>
      </c>
      <c r="AU149">
        <v>2.4502629890000001</v>
      </c>
      <c r="AV149">
        <v>2.4976695449999999</v>
      </c>
      <c r="AW149">
        <v>2.548339978</v>
      </c>
      <c r="AX149">
        <v>2.602584298</v>
      </c>
    </row>
    <row r="150" spans="2:50" x14ac:dyDescent="0.25">
      <c r="B150" s="3"/>
      <c r="C150" t="s">
        <v>100</v>
      </c>
      <c r="D150">
        <v>432309.81422064803</v>
      </c>
      <c r="E150">
        <v>439250.68812253198</v>
      </c>
      <c r="F150">
        <v>446302.99939999997</v>
      </c>
      <c r="G150">
        <v>454275.41230000003</v>
      </c>
      <c r="H150">
        <v>461711.30170000001</v>
      </c>
      <c r="I150">
        <v>472223.82270000002</v>
      </c>
      <c r="J150">
        <v>479650.90980000002</v>
      </c>
      <c r="K150">
        <v>484550.853</v>
      </c>
      <c r="L150">
        <v>493516.58880000003</v>
      </c>
      <c r="M150">
        <v>502012.94689999998</v>
      </c>
      <c r="N150">
        <v>508639.5919</v>
      </c>
      <c r="O150">
        <v>514743.39120000001</v>
      </c>
      <c r="P150">
        <v>523859.46100000001</v>
      </c>
      <c r="Q150">
        <v>533152.44990000001</v>
      </c>
      <c r="R150">
        <v>542626.19059999997</v>
      </c>
      <c r="S150">
        <v>552284.60869999998</v>
      </c>
      <c r="T150">
        <v>560123.53830000001</v>
      </c>
      <c r="U150">
        <v>567656.21750000003</v>
      </c>
      <c r="V150">
        <v>575025.34250000003</v>
      </c>
      <c r="W150">
        <v>583810.55229999998</v>
      </c>
      <c r="X150">
        <v>592122.61259999999</v>
      </c>
      <c r="Y150">
        <v>598871.25930000003</v>
      </c>
      <c r="Z150">
        <v>604972.09880000004</v>
      </c>
      <c r="AA150">
        <v>610857.90330000001</v>
      </c>
      <c r="AB150">
        <v>616779.61210000003</v>
      </c>
      <c r="AC150">
        <v>622726.67500000005</v>
      </c>
      <c r="AD150">
        <v>628774.22759999998</v>
      </c>
      <c r="AE150">
        <v>635040.65390000003</v>
      </c>
      <c r="AF150">
        <v>641530.44400000002</v>
      </c>
      <c r="AG150">
        <v>648311.40639999998</v>
      </c>
      <c r="AH150">
        <v>655499.47169999999</v>
      </c>
      <c r="AI150">
        <v>663216.78200000001</v>
      </c>
      <c r="AJ150">
        <v>671569.49129999999</v>
      </c>
      <c r="AK150">
        <v>680669.3702</v>
      </c>
      <c r="AL150">
        <v>690320.45380000002</v>
      </c>
      <c r="AM150">
        <v>700438.58420000004</v>
      </c>
      <c r="AN150">
        <v>710913.53659999999</v>
      </c>
      <c r="AO150">
        <v>721758.78399999999</v>
      </c>
      <c r="AP150">
        <v>732949.31709999999</v>
      </c>
      <c r="AQ150">
        <v>744308.50950000004</v>
      </c>
      <c r="AR150">
        <v>755735.97560000001</v>
      </c>
      <c r="AS150">
        <v>767166.00840000005</v>
      </c>
      <c r="AT150">
        <v>778601.0135</v>
      </c>
      <c r="AU150">
        <v>790076.12320000003</v>
      </c>
      <c r="AV150">
        <v>801640.11210000003</v>
      </c>
      <c r="AW150">
        <v>813292.83790000004</v>
      </c>
      <c r="AX150">
        <v>825040.15119999996</v>
      </c>
    </row>
    <row r="151" spans="2:50" x14ac:dyDescent="0.25">
      <c r="B151" s="3"/>
      <c r="C151" t="s">
        <v>101</v>
      </c>
      <c r="D151">
        <v>0.96116878123798499</v>
      </c>
      <c r="E151">
        <v>0.98039215686274495</v>
      </c>
      <c r="F151">
        <v>0.99999974390000002</v>
      </c>
      <c r="G151">
        <v>1.0235085399999999</v>
      </c>
      <c r="H151">
        <v>1.047057519</v>
      </c>
      <c r="I151">
        <v>1.05600831</v>
      </c>
      <c r="J151">
        <v>1.0673101229999999</v>
      </c>
      <c r="K151">
        <v>1.0760699899999999</v>
      </c>
      <c r="L151">
        <v>1.0822478289999999</v>
      </c>
      <c r="M151">
        <v>1.087769118</v>
      </c>
      <c r="N151">
        <v>1.093476664</v>
      </c>
      <c r="O151">
        <v>1.100512618</v>
      </c>
      <c r="P151">
        <v>1.108416783</v>
      </c>
      <c r="Q151">
        <v>1.1210920579999999</v>
      </c>
      <c r="R151">
        <v>1.141416073</v>
      </c>
      <c r="S151">
        <v>1.1734365600000001</v>
      </c>
      <c r="T151">
        <v>1.2130818969999999</v>
      </c>
      <c r="U151">
        <v>1.261365259</v>
      </c>
      <c r="V151">
        <v>1.3162781800000001</v>
      </c>
      <c r="W151">
        <v>1.374934758</v>
      </c>
      <c r="X151">
        <v>1.4375421580000001</v>
      </c>
      <c r="Y151">
        <v>1.502953961</v>
      </c>
      <c r="Z151">
        <v>1.5673353880000001</v>
      </c>
      <c r="AA151">
        <v>1.628859549</v>
      </c>
      <c r="AB151">
        <v>1.686732272</v>
      </c>
      <c r="AC151">
        <v>1.7410169259999999</v>
      </c>
      <c r="AD151">
        <v>1.791940444</v>
      </c>
      <c r="AE151">
        <v>1.84033326</v>
      </c>
      <c r="AF151">
        <v>1.886614037</v>
      </c>
      <c r="AG151">
        <v>1.931090381</v>
      </c>
      <c r="AH151">
        <v>1.973937112</v>
      </c>
      <c r="AI151">
        <v>2.0153202619999999</v>
      </c>
      <c r="AJ151">
        <v>2.055182018</v>
      </c>
      <c r="AK151">
        <v>2.0933382210000002</v>
      </c>
      <c r="AL151">
        <v>2.1301846680000001</v>
      </c>
      <c r="AM151">
        <v>2.1659330140000002</v>
      </c>
      <c r="AN151">
        <v>2.2009427939999999</v>
      </c>
      <c r="AO151">
        <v>2.2355924439999999</v>
      </c>
      <c r="AP151">
        <v>2.2703253289999998</v>
      </c>
      <c r="AQ151">
        <v>2.3058420449999999</v>
      </c>
      <c r="AR151">
        <v>2.342819692</v>
      </c>
      <c r="AS151">
        <v>2.3818000929999998</v>
      </c>
      <c r="AT151">
        <v>2.423301049</v>
      </c>
      <c r="AU151">
        <v>2.4677864679999999</v>
      </c>
      <c r="AV151">
        <v>2.5155121130000002</v>
      </c>
      <c r="AW151">
        <v>2.5666795699999998</v>
      </c>
      <c r="AX151">
        <v>2.6215937149999999</v>
      </c>
    </row>
    <row r="152" spans="2:50" x14ac:dyDescent="0.25">
      <c r="B152" s="3"/>
      <c r="C152" t="s">
        <v>102</v>
      </c>
      <c r="D152">
        <v>320343.00302829902</v>
      </c>
      <c r="E152">
        <v>325486.21355979802</v>
      </c>
      <c r="F152">
        <v>330712</v>
      </c>
      <c r="G152">
        <v>335478.7622</v>
      </c>
      <c r="H152">
        <v>338000.78909999999</v>
      </c>
      <c r="I152">
        <v>345271.98979999998</v>
      </c>
      <c r="J152">
        <v>348320.5638</v>
      </c>
      <c r="K152">
        <v>351506.9277</v>
      </c>
      <c r="L152">
        <v>356867.2242</v>
      </c>
      <c r="M152">
        <v>360994.64600000001</v>
      </c>
      <c r="N152">
        <v>364152.20770000003</v>
      </c>
      <c r="O152">
        <v>367564.71059999999</v>
      </c>
      <c r="P152">
        <v>374090.3014</v>
      </c>
      <c r="Q152">
        <v>380731.74479999999</v>
      </c>
      <c r="R152">
        <v>387491.09769999998</v>
      </c>
      <c r="S152">
        <v>394370.45329999999</v>
      </c>
      <c r="T152">
        <v>399968.00640000001</v>
      </c>
      <c r="U152">
        <v>405346.8751</v>
      </c>
      <c r="V152">
        <v>410608.95419999998</v>
      </c>
      <c r="W152">
        <v>416882.21879999997</v>
      </c>
      <c r="X152">
        <v>422817.62099999998</v>
      </c>
      <c r="Y152">
        <v>427636.63459999999</v>
      </c>
      <c r="Z152">
        <v>431993.06780000002</v>
      </c>
      <c r="AA152">
        <v>436195.95059999998</v>
      </c>
      <c r="AB152">
        <v>440424.47169999999</v>
      </c>
      <c r="AC152">
        <v>444671.09740000003</v>
      </c>
      <c r="AD152">
        <v>448989.48</v>
      </c>
      <c r="AE152">
        <v>453464.15389999998</v>
      </c>
      <c r="AF152">
        <v>458098.32549999998</v>
      </c>
      <c r="AG152">
        <v>462940.41470000002</v>
      </c>
      <c r="AH152">
        <v>468073.20449999999</v>
      </c>
      <c r="AI152">
        <v>473583.91279999999</v>
      </c>
      <c r="AJ152">
        <v>479548.34120000002</v>
      </c>
      <c r="AK152">
        <v>486046.30200000003</v>
      </c>
      <c r="AL152">
        <v>492937.86200000002</v>
      </c>
      <c r="AM152">
        <v>500162.92670000001</v>
      </c>
      <c r="AN152">
        <v>507642.78779999999</v>
      </c>
      <c r="AO152">
        <v>515387.06579999998</v>
      </c>
      <c r="AP152">
        <v>523377.90240000002</v>
      </c>
      <c r="AQ152">
        <v>531489.17370000004</v>
      </c>
      <c r="AR152">
        <v>539649.19739999995</v>
      </c>
      <c r="AS152">
        <v>547811.05379999999</v>
      </c>
      <c r="AT152">
        <v>555976.4608</v>
      </c>
      <c r="AU152">
        <v>564170.50529999996</v>
      </c>
      <c r="AV152">
        <v>572428.01599999995</v>
      </c>
      <c r="AW152">
        <v>580748.89099999995</v>
      </c>
      <c r="AX152">
        <v>589137.30830000003</v>
      </c>
    </row>
    <row r="153" spans="2:50" x14ac:dyDescent="0.25">
      <c r="B153" s="3"/>
      <c r="C153" t="s">
        <v>103</v>
      </c>
      <c r="D153">
        <v>0.96116878123798499</v>
      </c>
      <c r="E153">
        <v>0.98039215686274495</v>
      </c>
      <c r="F153">
        <v>1</v>
      </c>
      <c r="G153">
        <v>1.02</v>
      </c>
      <c r="H153">
        <v>1.0404</v>
      </c>
      <c r="I153">
        <v>1.0612079999999999</v>
      </c>
      <c r="J153">
        <v>1.08243216</v>
      </c>
      <c r="K153">
        <v>1.104080803</v>
      </c>
      <c r="L153">
        <v>1.1261624189999999</v>
      </c>
      <c r="M153">
        <v>1.1486856679999999</v>
      </c>
      <c r="N153">
        <v>1.171659381</v>
      </c>
      <c r="O153">
        <v>1.195092569</v>
      </c>
      <c r="P153">
        <v>1.21899442</v>
      </c>
      <c r="Q153">
        <v>1.2433743079999999</v>
      </c>
      <c r="R153">
        <v>1.268241795</v>
      </c>
      <c r="S153">
        <v>1.29360663</v>
      </c>
      <c r="T153">
        <v>1.319478763</v>
      </c>
      <c r="U153">
        <v>1.3458683380000001</v>
      </c>
      <c r="V153">
        <v>1.3727857050000001</v>
      </c>
      <c r="W153">
        <v>1.4002414190000001</v>
      </c>
      <c r="X153">
        <v>1.428246248</v>
      </c>
      <c r="Y153">
        <v>1.456811173</v>
      </c>
      <c r="Z153">
        <v>1.485947396</v>
      </c>
      <c r="AA153">
        <v>1.515666344</v>
      </c>
      <c r="AB153">
        <v>1.545979671</v>
      </c>
      <c r="AC153">
        <v>1.5768992639999999</v>
      </c>
      <c r="AD153">
        <v>1.6084372490000001</v>
      </c>
      <c r="AE153">
        <v>1.640605994</v>
      </c>
      <c r="AF153">
        <v>1.673418114</v>
      </c>
      <c r="AG153">
        <v>1.7068864770000001</v>
      </c>
      <c r="AH153">
        <v>1.7410242060000001</v>
      </c>
      <c r="AI153">
        <v>1.77584469</v>
      </c>
      <c r="AJ153">
        <v>1.8113615839999999</v>
      </c>
      <c r="AK153">
        <v>1.847588816</v>
      </c>
      <c r="AL153">
        <v>1.884540592</v>
      </c>
      <c r="AM153">
        <v>1.9222314039999999</v>
      </c>
      <c r="AN153">
        <v>1.9606760320000001</v>
      </c>
      <c r="AO153">
        <v>1.999889553</v>
      </c>
      <c r="AP153">
        <v>2.0398873439999998</v>
      </c>
      <c r="AQ153">
        <v>2.0806850909999999</v>
      </c>
      <c r="AR153">
        <v>2.122298792</v>
      </c>
      <c r="AS153">
        <v>2.1647447679999998</v>
      </c>
      <c r="AT153">
        <v>2.2080396640000002</v>
      </c>
      <c r="AU153">
        <v>2.2522004569999998</v>
      </c>
      <c r="AV153">
        <v>2.297244466</v>
      </c>
      <c r="AW153">
        <v>2.3431893549999998</v>
      </c>
      <c r="AX153">
        <v>2.3900531420000002</v>
      </c>
    </row>
    <row r="154" spans="2:50" x14ac:dyDescent="0.25">
      <c r="B154" s="3"/>
      <c r="C154" t="s">
        <v>104</v>
      </c>
      <c r="D154">
        <v>-11606.321700709599</v>
      </c>
      <c r="E154">
        <v>-11792.6649497856</v>
      </c>
      <c r="F154">
        <v>-11982.002570000001</v>
      </c>
      <c r="G154">
        <v>-12290.438050000001</v>
      </c>
      <c r="H154">
        <v>-12107.24915</v>
      </c>
      <c r="I154">
        <v>-11537.948619999999</v>
      </c>
      <c r="J154">
        <v>-11946.90799</v>
      </c>
      <c r="K154">
        <v>-11987.20579</v>
      </c>
      <c r="L154">
        <v>-11994.39099</v>
      </c>
      <c r="M154">
        <v>-11909.309800000001</v>
      </c>
      <c r="N154">
        <v>-12099.698060000001</v>
      </c>
      <c r="O154">
        <v>-11788.18615</v>
      </c>
      <c r="P154">
        <v>-12016.403350000001</v>
      </c>
      <c r="Q154">
        <v>-12297.815199999999</v>
      </c>
      <c r="R154">
        <v>-12621.255520000001</v>
      </c>
      <c r="S154">
        <v>-12915.277110000001</v>
      </c>
      <c r="T154">
        <v>-13051.76556</v>
      </c>
      <c r="U154">
        <v>-13128.741959999999</v>
      </c>
      <c r="V154">
        <v>-13189.23992</v>
      </c>
      <c r="W154">
        <v>-13263.608319999999</v>
      </c>
      <c r="X154">
        <v>-13383.002990000001</v>
      </c>
      <c r="Y154">
        <v>-13504.698619999999</v>
      </c>
      <c r="Z154">
        <v>-13577.27528</v>
      </c>
      <c r="AA154">
        <v>-13674.04096</v>
      </c>
      <c r="AB154">
        <v>-13788.343860000001</v>
      </c>
      <c r="AC154">
        <v>-13912.03822</v>
      </c>
      <c r="AD154">
        <v>-14046.31287</v>
      </c>
      <c r="AE154">
        <v>-14193.894920000001</v>
      </c>
      <c r="AF154">
        <v>-14347.406870000001</v>
      </c>
      <c r="AG154">
        <v>-14504.67995</v>
      </c>
      <c r="AH154">
        <v>-14664.9061</v>
      </c>
      <c r="AI154">
        <v>-14829.59008</v>
      </c>
      <c r="AJ154">
        <v>-14996.85289</v>
      </c>
      <c r="AK154">
        <v>-15169.735979999999</v>
      </c>
      <c r="AL154">
        <v>-15350.453159999999</v>
      </c>
      <c r="AM154">
        <v>-15538.553470000001</v>
      </c>
      <c r="AN154">
        <v>-15733.748240000001</v>
      </c>
      <c r="AO154">
        <v>-15941.83626</v>
      </c>
      <c r="AP154">
        <v>-16158.30838</v>
      </c>
      <c r="AQ154">
        <v>-16381.414500000001</v>
      </c>
      <c r="AR154">
        <v>-16611.39229</v>
      </c>
      <c r="AS154">
        <v>-16843.748599999999</v>
      </c>
      <c r="AT154">
        <v>-17086.243299999998</v>
      </c>
      <c r="AU154">
        <v>-17330.824140000001</v>
      </c>
      <c r="AV154">
        <v>-17576.436870000001</v>
      </c>
      <c r="AW154">
        <v>-17823.153770000001</v>
      </c>
      <c r="AX154">
        <v>-18078.884320000001</v>
      </c>
    </row>
    <row r="155" spans="2:50" x14ac:dyDescent="0.25">
      <c r="B155" s="3"/>
      <c r="C155" t="s">
        <v>105</v>
      </c>
      <c r="D155">
        <v>0.96116878123798499</v>
      </c>
      <c r="E155">
        <v>0.98039215686274495</v>
      </c>
      <c r="F155">
        <v>1</v>
      </c>
      <c r="G155">
        <v>1.02</v>
      </c>
      <c r="H155">
        <v>1.0404</v>
      </c>
      <c r="I155">
        <v>1.0612079999999999</v>
      </c>
      <c r="J155">
        <v>1.08243216</v>
      </c>
      <c r="K155">
        <v>1.104080803</v>
      </c>
      <c r="L155">
        <v>1.1261624189999999</v>
      </c>
      <c r="M155">
        <v>1.1486856679999999</v>
      </c>
      <c r="N155">
        <v>1.171659381</v>
      </c>
      <c r="O155">
        <v>1.195092569</v>
      </c>
      <c r="P155">
        <v>1.21899442</v>
      </c>
      <c r="Q155">
        <v>1.2433743079999999</v>
      </c>
      <c r="R155">
        <v>1.268241795</v>
      </c>
      <c r="S155">
        <v>1.29360663</v>
      </c>
      <c r="T155">
        <v>1.319478763</v>
      </c>
      <c r="U155">
        <v>1.3458683380000001</v>
      </c>
      <c r="V155">
        <v>1.3727857050000001</v>
      </c>
      <c r="W155">
        <v>1.4002414190000001</v>
      </c>
      <c r="X155">
        <v>1.428246248</v>
      </c>
      <c r="Y155">
        <v>1.456811173</v>
      </c>
      <c r="Z155">
        <v>1.485947396</v>
      </c>
      <c r="AA155">
        <v>1.515666344</v>
      </c>
      <c r="AB155">
        <v>1.545979671</v>
      </c>
      <c r="AC155">
        <v>1.5768992639999999</v>
      </c>
      <c r="AD155">
        <v>1.6084372490000001</v>
      </c>
      <c r="AE155">
        <v>1.640605994</v>
      </c>
      <c r="AF155">
        <v>1.673418114</v>
      </c>
      <c r="AG155">
        <v>1.7068864770000001</v>
      </c>
      <c r="AH155">
        <v>1.7410242060000001</v>
      </c>
      <c r="AI155">
        <v>1.77584469</v>
      </c>
      <c r="AJ155">
        <v>1.8113615839999999</v>
      </c>
      <c r="AK155">
        <v>1.847588816</v>
      </c>
      <c r="AL155">
        <v>1.884540592</v>
      </c>
      <c r="AM155">
        <v>1.9222314039999999</v>
      </c>
      <c r="AN155">
        <v>1.9606760320000001</v>
      </c>
      <c r="AO155">
        <v>1.999889553</v>
      </c>
      <c r="AP155">
        <v>2.0398873439999998</v>
      </c>
      <c r="AQ155">
        <v>2.0806850909999999</v>
      </c>
      <c r="AR155">
        <v>2.122298792</v>
      </c>
      <c r="AS155">
        <v>2.1647447679999998</v>
      </c>
      <c r="AT155">
        <v>2.2080396640000002</v>
      </c>
      <c r="AU155">
        <v>2.2522004569999998</v>
      </c>
      <c r="AV155">
        <v>2.297244466</v>
      </c>
      <c r="AW155">
        <v>2.3431893549999998</v>
      </c>
      <c r="AX155">
        <v>2.3900531420000002</v>
      </c>
    </row>
    <row r="156" spans="2:50" x14ac:dyDescent="0.25">
      <c r="B156" s="3"/>
      <c r="C156" t="s">
        <v>106</v>
      </c>
      <c r="D156">
        <v>-2830.3849114900199</v>
      </c>
      <c r="E156">
        <v>-2875.8276567579301</v>
      </c>
      <c r="F156">
        <v>-2922.0000129999999</v>
      </c>
      <c r="G156">
        <v>-2992.9968349999999</v>
      </c>
      <c r="H156">
        <v>-2934.8612889999999</v>
      </c>
      <c r="I156">
        <v>-2910.4373070000001</v>
      </c>
      <c r="J156">
        <v>-3049.2555550000002</v>
      </c>
      <c r="K156">
        <v>-3001.2995700000001</v>
      </c>
      <c r="L156">
        <v>-3028.7990119999999</v>
      </c>
      <c r="M156">
        <v>-2914.1677169999998</v>
      </c>
      <c r="N156">
        <v>-3047.7608169999999</v>
      </c>
      <c r="O156">
        <v>-3022.4378219999999</v>
      </c>
      <c r="P156">
        <v>-3064.3621509999998</v>
      </c>
      <c r="Q156">
        <v>-3106.9567029999998</v>
      </c>
      <c r="R156">
        <v>-3150.2322789999998</v>
      </c>
      <c r="S156">
        <v>-3194.171957</v>
      </c>
      <c r="T156">
        <v>-3183.2666869999998</v>
      </c>
      <c r="U156">
        <v>-3201.628667</v>
      </c>
      <c r="V156">
        <v>-3225.2451639999999</v>
      </c>
      <c r="W156">
        <v>-3261.4363199999998</v>
      </c>
      <c r="X156">
        <v>-3292.4513459999998</v>
      </c>
      <c r="Y156">
        <v>-3324.3984300000002</v>
      </c>
      <c r="Z156">
        <v>-3354.9069669999999</v>
      </c>
      <c r="AA156">
        <v>-3392.6322660000001</v>
      </c>
      <c r="AB156">
        <v>-3434.86814</v>
      </c>
      <c r="AC156">
        <v>-3480.6627920000001</v>
      </c>
      <c r="AD156">
        <v>-3529.4405529999999</v>
      </c>
      <c r="AE156">
        <v>-3581.0443770000002</v>
      </c>
      <c r="AF156">
        <v>-3633.5322540000002</v>
      </c>
      <c r="AG156">
        <v>-3686.534721</v>
      </c>
      <c r="AH156">
        <v>-3739.8627980000001</v>
      </c>
      <c r="AI156">
        <v>-3794.1252119999999</v>
      </c>
      <c r="AJ156">
        <v>-3848.5213159999998</v>
      </c>
      <c r="AK156">
        <v>-3904.2035860000001</v>
      </c>
      <c r="AL156">
        <v>-3962.1029100000001</v>
      </c>
      <c r="AM156">
        <v>-4021.9495000000002</v>
      </c>
      <c r="AN156">
        <v>-4083.8201020000001</v>
      </c>
      <c r="AO156">
        <v>-4148.1634340000001</v>
      </c>
      <c r="AP156">
        <v>-4214.5980010000003</v>
      </c>
      <c r="AQ156">
        <v>-4283.0789839999998</v>
      </c>
      <c r="AR156">
        <v>-4354.0974679999999</v>
      </c>
      <c r="AS156">
        <v>-4426.0315760000003</v>
      </c>
      <c r="AT156">
        <v>-4499.579033</v>
      </c>
      <c r="AU156">
        <v>-4574.2148470000002</v>
      </c>
      <c r="AV156">
        <v>-4649.4935580000001</v>
      </c>
      <c r="AW156">
        <v>-4725.6193439999997</v>
      </c>
      <c r="AX156">
        <v>-4806.3844639999998</v>
      </c>
    </row>
    <row r="157" spans="2:50" x14ac:dyDescent="0.25">
      <c r="B157" s="3"/>
      <c r="C157" t="s">
        <v>107</v>
      </c>
      <c r="D157">
        <v>0.96116878123798499</v>
      </c>
      <c r="E157">
        <v>0.98039215686274495</v>
      </c>
      <c r="F157">
        <v>0.99999927659999999</v>
      </c>
      <c r="G157">
        <v>1.0288339929999999</v>
      </c>
      <c r="H157">
        <v>1.063214613</v>
      </c>
      <c r="I157">
        <v>1.0712704230000001</v>
      </c>
      <c r="J157">
        <v>1.0836327290000001</v>
      </c>
      <c r="K157">
        <v>1.1005825309999999</v>
      </c>
      <c r="L157">
        <v>1.1188604849999999</v>
      </c>
      <c r="M157">
        <v>1.1354261160000001</v>
      </c>
      <c r="N157">
        <v>1.147789757</v>
      </c>
      <c r="O157">
        <v>1.1585626950000001</v>
      </c>
      <c r="P157">
        <v>1.17059614</v>
      </c>
      <c r="Q157">
        <v>1.189056796</v>
      </c>
      <c r="R157">
        <v>1.2161832450000001</v>
      </c>
      <c r="S157">
        <v>1.2489040650000001</v>
      </c>
      <c r="T157">
        <v>1.285488674</v>
      </c>
      <c r="U157">
        <v>1.329033921</v>
      </c>
      <c r="V157">
        <v>1.3794559280000001</v>
      </c>
      <c r="W157">
        <v>1.4347649</v>
      </c>
      <c r="X157">
        <v>1.4940148339999999</v>
      </c>
      <c r="Y157">
        <v>1.5564618690000001</v>
      </c>
      <c r="Z157">
        <v>1.616949569</v>
      </c>
      <c r="AA157">
        <v>1.675013423</v>
      </c>
      <c r="AB157">
        <v>1.729939522</v>
      </c>
      <c r="AC157">
        <v>1.7816332619999999</v>
      </c>
      <c r="AD157">
        <v>1.8302246849999999</v>
      </c>
      <c r="AE157">
        <v>1.8764222939999999</v>
      </c>
      <c r="AF157">
        <v>1.9205761509999999</v>
      </c>
      <c r="AG157">
        <v>1.9630661979999999</v>
      </c>
      <c r="AH157">
        <v>2.0041751639999998</v>
      </c>
      <c r="AI157">
        <v>2.0441896540000002</v>
      </c>
      <c r="AJ157">
        <v>2.083095803</v>
      </c>
      <c r="AK157">
        <v>2.1208410679999998</v>
      </c>
      <c r="AL157">
        <v>2.1578306980000002</v>
      </c>
      <c r="AM157">
        <v>2.1942191480000002</v>
      </c>
      <c r="AN157">
        <v>2.2302549690000002</v>
      </c>
      <c r="AO157">
        <v>2.26641665</v>
      </c>
      <c r="AP157">
        <v>2.3029522770000002</v>
      </c>
      <c r="AQ157">
        <v>2.3403758469999998</v>
      </c>
      <c r="AR157">
        <v>2.3792514979999999</v>
      </c>
      <c r="AS157">
        <v>2.4199638569999999</v>
      </c>
      <c r="AT157">
        <v>2.4631667500000001</v>
      </c>
      <c r="AU157">
        <v>2.5091516989999998</v>
      </c>
      <c r="AV157">
        <v>2.5581140919999998</v>
      </c>
      <c r="AW157">
        <v>2.6102589649999999</v>
      </c>
      <c r="AX157">
        <v>2.666027685</v>
      </c>
    </row>
    <row r="158" spans="2:50" x14ac:dyDescent="0.25">
      <c r="B158" s="3"/>
      <c r="C158" t="s">
        <v>108</v>
      </c>
      <c r="D158">
        <v>-22288.5546931504</v>
      </c>
      <c r="E158">
        <v>-22646.404648186199</v>
      </c>
      <c r="F158">
        <v>-23010.015370000001</v>
      </c>
      <c r="G158">
        <v>-23590.128990000001</v>
      </c>
      <c r="H158">
        <v>-23460.361570000001</v>
      </c>
      <c r="I158">
        <v>-22738.19929</v>
      </c>
      <c r="J158">
        <v>-23443.457129999999</v>
      </c>
      <c r="K158">
        <v>-23635.333879999998</v>
      </c>
      <c r="L158">
        <v>-23727.405220000001</v>
      </c>
      <c r="M158">
        <v>-23546.534879999999</v>
      </c>
      <c r="N158">
        <v>-24059.014630000001</v>
      </c>
      <c r="O158">
        <v>-24229.38868</v>
      </c>
      <c r="P158">
        <v>-24844.444749999999</v>
      </c>
      <c r="Q158">
        <v>-25475.084770000001</v>
      </c>
      <c r="R158">
        <v>-26121.198960000002</v>
      </c>
      <c r="S158">
        <v>-26788.78672</v>
      </c>
      <c r="T158">
        <v>-27224.301449999999</v>
      </c>
      <c r="U158">
        <v>-27591.747599999999</v>
      </c>
      <c r="V158">
        <v>-27962.508999999998</v>
      </c>
      <c r="W158">
        <v>-28390.409780000002</v>
      </c>
      <c r="X158">
        <v>-28745.811870000001</v>
      </c>
      <c r="Y158">
        <v>-29073.349170000001</v>
      </c>
      <c r="Z158">
        <v>-29349.87904</v>
      </c>
      <c r="AA158">
        <v>-29699.3472</v>
      </c>
      <c r="AB158">
        <v>-30083.691330000001</v>
      </c>
      <c r="AC158">
        <v>-30494.506529999999</v>
      </c>
      <c r="AD158">
        <v>-30927.60398</v>
      </c>
      <c r="AE158">
        <v>-31384.804349999999</v>
      </c>
      <c r="AF158">
        <v>-31845.535029999999</v>
      </c>
      <c r="AG158">
        <v>-32308.939350000001</v>
      </c>
      <c r="AH158">
        <v>-32774.512759999998</v>
      </c>
      <c r="AI158">
        <v>-33248.977720000003</v>
      </c>
      <c r="AJ158">
        <v>-33725.546869999998</v>
      </c>
      <c r="AK158">
        <v>-34217.515220000001</v>
      </c>
      <c r="AL158">
        <v>-34731.364419999998</v>
      </c>
      <c r="AM158">
        <v>-35264.198349999999</v>
      </c>
      <c r="AN158">
        <v>-35815.876510000002</v>
      </c>
      <c r="AO158">
        <v>-36388.007680000002</v>
      </c>
      <c r="AP158">
        <v>-36981.320520000001</v>
      </c>
      <c r="AQ158">
        <v>-37592.151270000002</v>
      </c>
      <c r="AR158">
        <v>-38222.480860000003</v>
      </c>
      <c r="AS158">
        <v>-38859.161840000001</v>
      </c>
      <c r="AT158">
        <v>-39510.033689999997</v>
      </c>
      <c r="AU158">
        <v>-40164.922359999997</v>
      </c>
      <c r="AV158">
        <v>-40823.65021</v>
      </c>
      <c r="AW158">
        <v>-41487.352590000002</v>
      </c>
      <c r="AX158">
        <v>-42179.114800000003</v>
      </c>
    </row>
    <row r="159" spans="2:50" x14ac:dyDescent="0.25">
      <c r="B159" s="3"/>
      <c r="C159" t="s">
        <v>109</v>
      </c>
      <c r="D159">
        <v>-21423.0629499715</v>
      </c>
      <c r="E159">
        <v>-22202.3574982217</v>
      </c>
      <c r="F159">
        <v>-23009.9987245548</v>
      </c>
      <c r="G159">
        <v>-24270.326604166701</v>
      </c>
      <c r="H159">
        <v>-24943.399247487599</v>
      </c>
      <c r="I159">
        <v>-24358.760371656601</v>
      </c>
      <c r="J159">
        <v>-25404.097426976401</v>
      </c>
      <c r="K159">
        <v>-26012.635582680399</v>
      </c>
      <c r="L159">
        <v>-26547.6561122407</v>
      </c>
      <c r="M159">
        <v>-26735.3506440569</v>
      </c>
      <c r="N159">
        <v>-27614.690555827099</v>
      </c>
      <c r="O159">
        <v>-28071.265847303199</v>
      </c>
      <c r="P159">
        <v>-29082.811124793199</v>
      </c>
      <c r="Q159">
        <v>-30291.3226744446</v>
      </c>
      <c r="R159">
        <v>-31768.164514463399</v>
      </c>
      <c r="S159">
        <v>-33456.624631026003</v>
      </c>
      <c r="T159">
        <v>-34996.531171536699</v>
      </c>
      <c r="U159">
        <v>-36670.368500070297</v>
      </c>
      <c r="V159">
        <v>-38573.048801803299</v>
      </c>
      <c r="W159">
        <v>-40733.563448960696</v>
      </c>
      <c r="X159">
        <v>-42946.669349153199</v>
      </c>
      <c r="Y159">
        <v>-45251.559387227797</v>
      </c>
      <c r="Z159">
        <v>-47457.2742639301</v>
      </c>
      <c r="AA159">
        <v>-49746.805214337401</v>
      </c>
      <c r="AB159">
        <v>-52042.966599415697</v>
      </c>
      <c r="AC159">
        <v>-54330.0271421242</v>
      </c>
      <c r="AD159">
        <v>-56604.464252100202</v>
      </c>
      <c r="AE159">
        <v>-58891.146575168103</v>
      </c>
      <c r="AF159">
        <v>-61161.775094452998</v>
      </c>
      <c r="AG159">
        <v>-63424.586731217001</v>
      </c>
      <c r="AH159">
        <v>-65685.864485793005</v>
      </c>
      <c r="AI159">
        <v>-67967.216261300506</v>
      </c>
      <c r="AJ159">
        <v>-70253.545138776695</v>
      </c>
      <c r="AK159">
        <v>-72569.911523490999</v>
      </c>
      <c r="AL159">
        <v>-74944.404328900899</v>
      </c>
      <c r="AM159">
        <v>-77377.379258440007</v>
      </c>
      <c r="AN159">
        <v>-79878.5365555178</v>
      </c>
      <c r="AO159">
        <v>-82470.386466279801</v>
      </c>
      <c r="AP159">
        <v>-85166.2162980008</v>
      </c>
      <c r="AQ159">
        <v>-87979.762869078302</v>
      </c>
      <c r="AR159">
        <v>-90940.894843431306</v>
      </c>
      <c r="AS159">
        <v>-94037.767166113597</v>
      </c>
      <c r="AT159">
        <v>-97319.801276587794</v>
      </c>
      <c r="AU159">
        <v>-100779.88317979701</v>
      </c>
      <c r="AV159">
        <v>-104431.55488907899</v>
      </c>
      <c r="AW159">
        <v>-108292.734032163</v>
      </c>
      <c r="AX159">
        <v>-112450.68778559301</v>
      </c>
    </row>
    <row r="160" spans="2:50" x14ac:dyDescent="0.25">
      <c r="B160" s="3"/>
      <c r="C160" t="s">
        <v>110</v>
      </c>
      <c r="D160">
        <v>0.96116878123798499</v>
      </c>
      <c r="E160">
        <v>0.98039215686274495</v>
      </c>
      <c r="F160">
        <v>0.99999960560000001</v>
      </c>
      <c r="G160">
        <v>1.0242175229999999</v>
      </c>
      <c r="H160">
        <v>1.061323314</v>
      </c>
      <c r="I160">
        <v>1.0617536190000001</v>
      </c>
      <c r="J160">
        <v>1.0650832640000001</v>
      </c>
      <c r="K160">
        <v>1.0884939929999999</v>
      </c>
      <c r="L160">
        <v>1.1016256129999999</v>
      </c>
      <c r="M160">
        <v>1.12311999</v>
      </c>
      <c r="N160">
        <v>1.129547198</v>
      </c>
      <c r="O160">
        <v>1.139279752</v>
      </c>
      <c r="P160">
        <v>1.151818864</v>
      </c>
      <c r="Q160">
        <v>1.1749748630000001</v>
      </c>
      <c r="R160">
        <v>1.209579086</v>
      </c>
      <c r="S160">
        <v>1.246493367</v>
      </c>
      <c r="T160">
        <v>1.283972975</v>
      </c>
      <c r="U160">
        <v>1.327672886</v>
      </c>
      <c r="V160">
        <v>1.377760053</v>
      </c>
      <c r="W160">
        <v>1.432677738</v>
      </c>
      <c r="X160">
        <v>1.4915789260000001</v>
      </c>
      <c r="Y160">
        <v>1.553756857</v>
      </c>
      <c r="Z160">
        <v>1.6129969630000001</v>
      </c>
      <c r="AA160">
        <v>1.6692367560000001</v>
      </c>
      <c r="AB160">
        <v>1.72223192</v>
      </c>
      <c r="AC160">
        <v>1.7721830649999999</v>
      </c>
      <c r="AD160">
        <v>1.8193972890000001</v>
      </c>
      <c r="AE160">
        <v>1.864355625</v>
      </c>
      <c r="AF160">
        <v>1.907545609</v>
      </c>
      <c r="AG160">
        <v>1.9493831740000001</v>
      </c>
      <c r="AH160">
        <v>1.990161769</v>
      </c>
      <c r="AI160">
        <v>2.0301463860000002</v>
      </c>
      <c r="AJ160">
        <v>2.0693430400000001</v>
      </c>
      <c r="AK160">
        <v>2.1076753099999999</v>
      </c>
      <c r="AL160">
        <v>2.1454427630000001</v>
      </c>
      <c r="AM160">
        <v>2.1827663849999999</v>
      </c>
      <c r="AN160">
        <v>2.2198549839999999</v>
      </c>
      <c r="AO160">
        <v>2.2575441559999998</v>
      </c>
      <c r="AP160">
        <v>2.2958826810000001</v>
      </c>
      <c r="AQ160">
        <v>2.3352391300000002</v>
      </c>
      <c r="AR160">
        <v>2.3760775349999999</v>
      </c>
      <c r="AS160">
        <v>2.4187273010000001</v>
      </c>
      <c r="AT160">
        <v>2.4640393249999999</v>
      </c>
      <c r="AU160">
        <v>2.5122139909999999</v>
      </c>
      <c r="AV160">
        <v>2.5633886299999999</v>
      </c>
      <c r="AW160">
        <v>2.6177241740000001</v>
      </c>
      <c r="AX160">
        <v>2.6756606129999998</v>
      </c>
    </row>
    <row r="161" spans="2:50" x14ac:dyDescent="0.25">
      <c r="B161" s="3"/>
      <c r="C161" t="s">
        <v>111</v>
      </c>
      <c r="D161">
        <v>-7110.8335507352103</v>
      </c>
      <c r="E161">
        <v>-7225.0002834565403</v>
      </c>
      <c r="F161">
        <v>-7340.9992659999998</v>
      </c>
      <c r="G161">
        <v>-7515.3641680000001</v>
      </c>
      <c r="H161">
        <v>-7373.2679189999999</v>
      </c>
      <c r="I161">
        <v>-7310.4480519999997</v>
      </c>
      <c r="J161">
        <v>-7632.3347409999997</v>
      </c>
      <c r="K161">
        <v>-7539.6774089999999</v>
      </c>
      <c r="L161">
        <v>-7588.6733080000004</v>
      </c>
      <c r="M161">
        <v>-7324.1423489999997</v>
      </c>
      <c r="N161">
        <v>-7638.6473020000003</v>
      </c>
      <c r="O161">
        <v>-7592.0675970000002</v>
      </c>
      <c r="P161">
        <v>-7696.5025530000003</v>
      </c>
      <c r="Q161">
        <v>-7799.970773</v>
      </c>
      <c r="R161">
        <v>-7901.7308940000003</v>
      </c>
      <c r="S161">
        <v>-8005.8851599999998</v>
      </c>
      <c r="T161">
        <v>-8002.5234700000001</v>
      </c>
      <c r="U161">
        <v>-8061.416714</v>
      </c>
      <c r="V161">
        <v>-8128.7970400000004</v>
      </c>
      <c r="W161">
        <v>-8224.3269359999995</v>
      </c>
      <c r="X161">
        <v>-8308.1681840000001</v>
      </c>
      <c r="Y161">
        <v>-8394.6911610000006</v>
      </c>
      <c r="Z161">
        <v>-8478.4733579999902</v>
      </c>
      <c r="AA161">
        <v>-8579.9561890000004</v>
      </c>
      <c r="AB161">
        <v>-8692.4416820000006</v>
      </c>
      <c r="AC161">
        <v>-8813.6317629999994</v>
      </c>
      <c r="AD161">
        <v>-8942.0120439999901</v>
      </c>
      <c r="AE161">
        <v>-9078.0423800000008</v>
      </c>
      <c r="AF161">
        <v>-9215.5963470000006</v>
      </c>
      <c r="AG161">
        <v>-9353.9318349999994</v>
      </c>
      <c r="AH161">
        <v>-9492.6443980000004</v>
      </c>
      <c r="AI161">
        <v>-9633.2221300000001</v>
      </c>
      <c r="AJ161">
        <v>-9774.2640520000004</v>
      </c>
      <c r="AK161">
        <v>-9918.49611799999</v>
      </c>
      <c r="AL161">
        <v>-10068.111730000001</v>
      </c>
      <c r="AM161">
        <v>-10222.67337</v>
      </c>
      <c r="AN161">
        <v>-10382.477989999999</v>
      </c>
      <c r="AO161">
        <v>-10547.83682</v>
      </c>
      <c r="AP161">
        <v>-10718.592629999999</v>
      </c>
      <c r="AQ161">
        <v>-10894.5933</v>
      </c>
      <c r="AR161">
        <v>-11076.867480000001</v>
      </c>
      <c r="AS161">
        <v>-11261.62808</v>
      </c>
      <c r="AT161">
        <v>-11450.6813</v>
      </c>
      <c r="AU161">
        <v>-11642.433069999999</v>
      </c>
      <c r="AV161">
        <v>-11835.85346</v>
      </c>
      <c r="AW161">
        <v>-12031.385829999999</v>
      </c>
      <c r="AX161">
        <v>-12237.651830000001</v>
      </c>
    </row>
    <row r="162" spans="2:50" x14ac:dyDescent="0.25">
      <c r="B162" s="3"/>
      <c r="C162" t="s">
        <v>112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</row>
    <row r="163" spans="2:50" x14ac:dyDescent="0.25">
      <c r="B163" s="3"/>
      <c r="C163" t="s">
        <v>83</v>
      </c>
      <c r="D163">
        <v>225891.81435188401</v>
      </c>
      <c r="E163">
        <v>234108.95210804199</v>
      </c>
      <c r="F163">
        <v>242624.99732474901</v>
      </c>
      <c r="G163">
        <v>251939.06919207401</v>
      </c>
      <c r="H163">
        <v>261319.60063347901</v>
      </c>
      <c r="I163">
        <v>270744.25993479602</v>
      </c>
      <c r="J163">
        <v>274749.151305723</v>
      </c>
      <c r="K163">
        <v>278240.28364070703</v>
      </c>
      <c r="L163">
        <v>283117.69618236303</v>
      </c>
      <c r="M163">
        <v>288689.948525596</v>
      </c>
      <c r="N163">
        <v>292578.69789344998</v>
      </c>
      <c r="O163">
        <v>296056.80996015703</v>
      </c>
      <c r="P163">
        <v>301011.57379841403</v>
      </c>
      <c r="Q163">
        <v>309024.88940836501</v>
      </c>
      <c r="R163">
        <v>321178.09030972503</v>
      </c>
      <c r="S163">
        <v>338360.98393408902</v>
      </c>
      <c r="T163">
        <v>359409.32260363997</v>
      </c>
      <c r="U163">
        <v>383437.04537483701</v>
      </c>
      <c r="V163">
        <v>409261.957843618</v>
      </c>
      <c r="W163">
        <v>436742.72699003603</v>
      </c>
      <c r="X163">
        <v>465477.798990148</v>
      </c>
      <c r="Y163">
        <v>494582.52071399998</v>
      </c>
      <c r="Z163">
        <v>523723.034887199</v>
      </c>
      <c r="AA163">
        <v>551979.10485566</v>
      </c>
      <c r="AB163">
        <v>579343.83388697298</v>
      </c>
      <c r="AC163">
        <v>605916.42827150901</v>
      </c>
      <c r="AD163">
        <v>631850.66320261103</v>
      </c>
      <c r="AE163">
        <v>657341.24994572997</v>
      </c>
      <c r="AF163">
        <v>682592.37070111802</v>
      </c>
      <c r="AG163">
        <v>707718.41338377097</v>
      </c>
      <c r="AH163">
        <v>732814.50424935506</v>
      </c>
      <c r="AI163">
        <v>757980.24480373797</v>
      </c>
      <c r="AJ163">
        <v>783319.02990596904</v>
      </c>
      <c r="AK163">
        <v>808865.22944212204</v>
      </c>
      <c r="AL163">
        <v>834626.66106334096</v>
      </c>
      <c r="AM163">
        <v>860739.31345634803</v>
      </c>
      <c r="AN163">
        <v>887348.617043996</v>
      </c>
      <c r="AO163">
        <v>914660.33167851402</v>
      </c>
      <c r="AP163">
        <v>942914.87563664105</v>
      </c>
      <c r="AQ163">
        <v>972293.44218596502</v>
      </c>
      <c r="AR163">
        <v>1003019.58368253</v>
      </c>
      <c r="AS163">
        <v>1035348.7183568201</v>
      </c>
      <c r="AT163">
        <v>1069505.9808509101</v>
      </c>
      <c r="AU163">
        <v>1105799.7510291799</v>
      </c>
      <c r="AV163">
        <v>1144442.42980968</v>
      </c>
      <c r="AW163">
        <v>1185575.7348664301</v>
      </c>
      <c r="AX163">
        <v>1229375.6296814401</v>
      </c>
    </row>
    <row r="164" spans="2:50" x14ac:dyDescent="0.25">
      <c r="B164" s="3"/>
      <c r="C164" t="s">
        <v>113</v>
      </c>
      <c r="E164">
        <v>41668.560924012403</v>
      </c>
      <c r="F164">
        <v>43184.314410679799</v>
      </c>
      <c r="G164">
        <v>44754.771263312803</v>
      </c>
      <c r="H164">
        <v>47594.369270052499</v>
      </c>
      <c r="I164">
        <v>52702.831770772398</v>
      </c>
      <c r="J164">
        <v>40857.172361265199</v>
      </c>
      <c r="K164">
        <v>47823.960620286998</v>
      </c>
      <c r="L164">
        <v>53567.416190597003</v>
      </c>
      <c r="M164">
        <v>56758.410685412397</v>
      </c>
      <c r="N164">
        <v>54954.587483695301</v>
      </c>
      <c r="O164">
        <v>57020.672171243001</v>
      </c>
      <c r="P164">
        <v>55811.587909941802</v>
      </c>
      <c r="Q164">
        <v>57479.954589462301</v>
      </c>
      <c r="R164">
        <v>67764.245131090298</v>
      </c>
      <c r="S164">
        <v>82053.179578073294</v>
      </c>
      <c r="T164">
        <v>89454.499974419799</v>
      </c>
      <c r="U164">
        <v>100615.791687784</v>
      </c>
      <c r="V164">
        <v>112471.691988395</v>
      </c>
      <c r="W164">
        <v>126069.017997289</v>
      </c>
      <c r="X164">
        <v>143077.25373698701</v>
      </c>
      <c r="Y164">
        <v>157331.210211909</v>
      </c>
      <c r="Z164">
        <v>171025.34484906899</v>
      </c>
      <c r="AA164">
        <v>176431.983321484</v>
      </c>
      <c r="AB164">
        <v>180457.39863745199</v>
      </c>
      <c r="AC164">
        <v>183098.00758838601</v>
      </c>
      <c r="AD164">
        <v>185058.51805101699</v>
      </c>
      <c r="AE164">
        <v>187019.59406286501</v>
      </c>
      <c r="AF164">
        <v>189893.36873725199</v>
      </c>
      <c r="AG164">
        <v>193587.14975000001</v>
      </c>
      <c r="AH164">
        <v>198000.55233630299</v>
      </c>
      <c r="AI164">
        <v>202740.59463049599</v>
      </c>
      <c r="AJ164">
        <v>207559.82844059501</v>
      </c>
      <c r="AK164">
        <v>211500.08047233001</v>
      </c>
      <c r="AL164">
        <v>214248.10285962501</v>
      </c>
      <c r="AM164">
        <v>216566.55104259899</v>
      </c>
      <c r="AN164">
        <v>218572.21850163001</v>
      </c>
      <c r="AO164">
        <v>220687.892292214</v>
      </c>
      <c r="AP164">
        <v>223546.87497554201</v>
      </c>
      <c r="AQ164">
        <v>227045.14786797899</v>
      </c>
      <c r="AR164">
        <v>231873.695484344</v>
      </c>
      <c r="AS164">
        <v>238690.367286069</v>
      </c>
      <c r="AT164">
        <v>247404.47749307301</v>
      </c>
      <c r="AU164">
        <v>258567.813613501</v>
      </c>
      <c r="AV164">
        <v>271533.85176775203</v>
      </c>
      <c r="AW164">
        <v>285844.83130547602</v>
      </c>
      <c r="AX164">
        <v>301269.75959096203</v>
      </c>
    </row>
    <row r="165" spans="2:50" x14ac:dyDescent="0.25">
      <c r="B165" s="3"/>
      <c r="C165" t="s">
        <v>89</v>
      </c>
      <c r="D165">
        <v>5997.7127998138503</v>
      </c>
      <c r="E165">
        <v>6215.8881792066404</v>
      </c>
      <c r="F165">
        <v>6441.9710925879199</v>
      </c>
      <c r="G165">
        <v>6664.5754210851601</v>
      </c>
      <c r="H165">
        <v>7136.9121196390197</v>
      </c>
      <c r="I165">
        <v>6879.2234155857705</v>
      </c>
      <c r="J165">
        <v>7167.12753005992</v>
      </c>
      <c r="K165">
        <v>7630.3424434832496</v>
      </c>
      <c r="L165">
        <v>8042.4078161235802</v>
      </c>
      <c r="M165">
        <v>8103.5327933470498</v>
      </c>
      <c r="N165">
        <v>8047.6416639852396</v>
      </c>
      <c r="O165">
        <v>7810.2530737278003</v>
      </c>
      <c r="P165">
        <v>7407.5716065919796</v>
      </c>
      <c r="Q165">
        <v>7491.9121253361</v>
      </c>
      <c r="R165">
        <v>7776.0741824780898</v>
      </c>
      <c r="S165">
        <v>7676.18851052221</v>
      </c>
      <c r="T165">
        <v>7720.9048289542598</v>
      </c>
      <c r="U165">
        <v>8154.7747282334103</v>
      </c>
      <c r="V165">
        <v>8806.9015584055905</v>
      </c>
      <c r="W165">
        <v>9573.3184373576605</v>
      </c>
      <c r="X165">
        <v>10034.536358138501</v>
      </c>
      <c r="Y165">
        <v>10433.199443186801</v>
      </c>
      <c r="Z165">
        <v>10375.275378025301</v>
      </c>
      <c r="AA165">
        <v>10276.125319214199</v>
      </c>
      <c r="AB165">
        <v>10157.384082169299</v>
      </c>
      <c r="AC165">
        <v>10027.777371657799</v>
      </c>
      <c r="AD165">
        <v>9879.5143704345101</v>
      </c>
      <c r="AE165">
        <v>9995.20216481442</v>
      </c>
      <c r="AF165">
        <v>10088.8463929961</v>
      </c>
      <c r="AG165">
        <v>10164.939581581</v>
      </c>
      <c r="AH165">
        <v>10226.294085944301</v>
      </c>
      <c r="AI165">
        <v>10277.4505635759</v>
      </c>
      <c r="AJ165">
        <v>10318.2012089083</v>
      </c>
      <c r="AK165">
        <v>10350.4551707218</v>
      </c>
      <c r="AL165">
        <v>10377.526711844699</v>
      </c>
      <c r="AM165">
        <v>10398.513879444399</v>
      </c>
      <c r="AN165">
        <v>10414.740988319199</v>
      </c>
      <c r="AO165">
        <v>10439.8707319159</v>
      </c>
      <c r="AP165">
        <v>10463.0376900662</v>
      </c>
      <c r="AQ165">
        <v>10485.521481944301</v>
      </c>
      <c r="AR165">
        <v>10509.6604729762</v>
      </c>
      <c r="AS165">
        <v>10535.435310348401</v>
      </c>
      <c r="AT165">
        <v>10587.4052747935</v>
      </c>
      <c r="AU165">
        <v>10647.174353758701</v>
      </c>
      <c r="AV165">
        <v>10713.270992154499</v>
      </c>
      <c r="AW165">
        <v>10786.3684508038</v>
      </c>
      <c r="AX165">
        <v>10871.296976015599</v>
      </c>
    </row>
    <row r="166" spans="2:50" x14ac:dyDescent="0.25">
      <c r="B166" s="3"/>
      <c r="C166" t="s">
        <v>90</v>
      </c>
      <c r="D166">
        <v>79234.608835044695</v>
      </c>
      <c r="E166">
        <v>82116.881031232799</v>
      </c>
      <c r="F166">
        <v>85103.900479382399</v>
      </c>
      <c r="G166">
        <v>89654.864505177495</v>
      </c>
      <c r="H166">
        <v>91280.472006026495</v>
      </c>
      <c r="I166">
        <v>85670.641542947706</v>
      </c>
      <c r="J166">
        <v>89886.889783478196</v>
      </c>
      <c r="K166">
        <v>92670.606143085897</v>
      </c>
      <c r="L166">
        <v>93598.279524566504</v>
      </c>
      <c r="M166">
        <v>95051.403964207406</v>
      </c>
      <c r="N166">
        <v>97622.265403689205</v>
      </c>
      <c r="O166">
        <v>101446.237453578</v>
      </c>
      <c r="P166">
        <v>106478.834287317</v>
      </c>
      <c r="Q166">
        <v>112022.59261337599</v>
      </c>
      <c r="R166">
        <v>118358.25575483601</v>
      </c>
      <c r="S166">
        <v>125491.814678318</v>
      </c>
      <c r="T166">
        <v>130870.665817766</v>
      </c>
      <c r="U166">
        <v>136704.42861840699</v>
      </c>
      <c r="V166">
        <v>143136.768501079</v>
      </c>
      <c r="W166">
        <v>150498.55845677899</v>
      </c>
      <c r="X166">
        <v>158171.72401993701</v>
      </c>
      <c r="Y166">
        <v>165909.772859622</v>
      </c>
      <c r="Z166">
        <v>173479.44917091</v>
      </c>
      <c r="AA166">
        <v>181068.14667125099</v>
      </c>
      <c r="AB166">
        <v>188603.47162965001</v>
      </c>
      <c r="AC166">
        <v>196027.278166523</v>
      </c>
      <c r="AD166">
        <v>203341.460481013</v>
      </c>
      <c r="AE166">
        <v>210640.78767493501</v>
      </c>
      <c r="AF166">
        <v>217918.582326212</v>
      </c>
      <c r="AG166">
        <v>225223.01502702301</v>
      </c>
      <c r="AH166">
        <v>232617.33886357801</v>
      </c>
      <c r="AI166">
        <v>240187.98325134299</v>
      </c>
      <c r="AJ166">
        <v>247959.44062441899</v>
      </c>
      <c r="AK166">
        <v>255999.346723872</v>
      </c>
      <c r="AL166">
        <v>264325.00096335402</v>
      </c>
      <c r="AM166">
        <v>272929.77141909499</v>
      </c>
      <c r="AN166">
        <v>281807.26282664802</v>
      </c>
      <c r="AO166">
        <v>291010.95378835202</v>
      </c>
      <c r="AP166">
        <v>300569.34702881402</v>
      </c>
      <c r="AQ166">
        <v>310484.48906803603</v>
      </c>
      <c r="AR166">
        <v>320804.79900878598</v>
      </c>
      <c r="AS166">
        <v>331528.09777560597</v>
      </c>
      <c r="AT166">
        <v>342743.63585124002</v>
      </c>
      <c r="AU166">
        <v>354500.78707355098</v>
      </c>
      <c r="AV166">
        <v>366854.86232963001</v>
      </c>
      <c r="AW166">
        <v>379856.56825915002</v>
      </c>
      <c r="AX166">
        <v>393657.97225172899</v>
      </c>
    </row>
    <row r="167" spans="2:50" x14ac:dyDescent="0.25">
      <c r="B167" s="3"/>
      <c r="C167" t="s">
        <v>91</v>
      </c>
      <c r="D167">
        <v>7105.6417398601898</v>
      </c>
      <c r="E167">
        <v>7364.1196187061596</v>
      </c>
      <c r="F167">
        <v>7631.99795544482</v>
      </c>
      <c r="G167">
        <v>7931.0863546124601</v>
      </c>
      <c r="H167">
        <v>8166.8525479384298</v>
      </c>
      <c r="I167">
        <v>8340.9309204428191</v>
      </c>
      <c r="J167">
        <v>8528.9193507147102</v>
      </c>
      <c r="K167">
        <v>8715.68603731037</v>
      </c>
      <c r="L167">
        <v>8903.8889934516192</v>
      </c>
      <c r="M167">
        <v>9084.6818665715291</v>
      </c>
      <c r="N167">
        <v>9217.4723897569293</v>
      </c>
      <c r="O167">
        <v>9372.5794770991106</v>
      </c>
      <c r="P167">
        <v>9639.1513633808408</v>
      </c>
      <c r="Q167">
        <v>9955.3725153368996</v>
      </c>
      <c r="R167">
        <v>10349.777834734699</v>
      </c>
      <c r="S167">
        <v>10863.856666855299</v>
      </c>
      <c r="T167">
        <v>11410.697396395601</v>
      </c>
      <c r="U167">
        <v>12036.8222095489</v>
      </c>
      <c r="V167">
        <v>12732.0657763334</v>
      </c>
      <c r="W167">
        <v>13506.15522884</v>
      </c>
      <c r="X167">
        <v>14320.7277829629</v>
      </c>
      <c r="Y167">
        <v>15145.9610389589</v>
      </c>
      <c r="Z167">
        <v>15959.1963108993</v>
      </c>
      <c r="AA167">
        <v>16758.5406252748</v>
      </c>
      <c r="AB167">
        <v>17538.201572919199</v>
      </c>
      <c r="AC167">
        <v>18296.942668736199</v>
      </c>
      <c r="AD167">
        <v>19037.465592381399</v>
      </c>
      <c r="AE167">
        <v>19770.462183476098</v>
      </c>
      <c r="AF167">
        <v>20498.460361078502</v>
      </c>
      <c r="AG167">
        <v>21225.921667826198</v>
      </c>
      <c r="AH167">
        <v>21957.7263166624</v>
      </c>
      <c r="AI167">
        <v>22699.8118876017</v>
      </c>
      <c r="AJ167">
        <v>23455.006202656601</v>
      </c>
      <c r="AK167">
        <v>24226.4481940716</v>
      </c>
      <c r="AL167">
        <v>25013.6571443414</v>
      </c>
      <c r="AM167">
        <v>25817.126629463801</v>
      </c>
      <c r="AN167">
        <v>26638.192851835898</v>
      </c>
      <c r="AO167">
        <v>27482.317141538198</v>
      </c>
      <c r="AP167">
        <v>28354.979981877201</v>
      </c>
      <c r="AQ167">
        <v>29259.273929474901</v>
      </c>
      <c r="AR167">
        <v>30201.157170530802</v>
      </c>
      <c r="AS167">
        <v>31185.525884961098</v>
      </c>
      <c r="AT167">
        <v>32220.945080420799</v>
      </c>
      <c r="AU167">
        <v>33315.393932185201</v>
      </c>
      <c r="AV167">
        <v>34476.242644908401</v>
      </c>
      <c r="AW167">
        <v>35708.463536948999</v>
      </c>
      <c r="AX167">
        <v>37020.142392130503</v>
      </c>
    </row>
    <row r="168" spans="2:50" x14ac:dyDescent="0.25">
      <c r="B168" s="3"/>
      <c r="C168" t="s">
        <v>114</v>
      </c>
      <c r="D168">
        <v>56421.514030040198</v>
      </c>
      <c r="E168">
        <v>58473.927281605298</v>
      </c>
      <c r="F168">
        <v>60600.972935593403</v>
      </c>
      <c r="G168">
        <v>62911.947659136</v>
      </c>
      <c r="H168">
        <v>63159.717087493002</v>
      </c>
      <c r="I168">
        <v>65654.163631883202</v>
      </c>
      <c r="J168">
        <v>67143.098786244998</v>
      </c>
      <c r="K168">
        <v>65618.799133992303</v>
      </c>
      <c r="L168">
        <v>69023.753670426595</v>
      </c>
      <c r="M168">
        <v>69141.627724418897</v>
      </c>
      <c r="N168">
        <v>67628.632401880197</v>
      </c>
      <c r="O168">
        <v>67610.157895091907</v>
      </c>
      <c r="P168">
        <v>72455.356955016105</v>
      </c>
      <c r="Q168">
        <v>77504.253167569404</v>
      </c>
      <c r="R168">
        <v>82860.282484246301</v>
      </c>
      <c r="S168">
        <v>88528.026095572495</v>
      </c>
      <c r="T168">
        <v>92229.457965245703</v>
      </c>
      <c r="U168">
        <v>95635.400066584407</v>
      </c>
      <c r="V168">
        <v>99359.544247754806</v>
      </c>
      <c r="W168">
        <v>104120.48517777699</v>
      </c>
      <c r="X168">
        <v>110264.898336244</v>
      </c>
      <c r="Y168">
        <v>115978.310878572</v>
      </c>
      <c r="Z168">
        <v>121410.692456121</v>
      </c>
      <c r="AA168">
        <v>127051.653699217</v>
      </c>
      <c r="AB168">
        <v>132748.223230537</v>
      </c>
      <c r="AC168">
        <v>138302.797361462</v>
      </c>
      <c r="AD168">
        <v>143617.56890965899</v>
      </c>
      <c r="AE168">
        <v>148728.07757252001</v>
      </c>
      <c r="AF168">
        <v>153502.94972893101</v>
      </c>
      <c r="AG168">
        <v>157984.56325895601</v>
      </c>
      <c r="AH168">
        <v>162255.177881396</v>
      </c>
      <c r="AI168">
        <v>166494.93299295401</v>
      </c>
      <c r="AJ168">
        <v>170668.07902708399</v>
      </c>
      <c r="AK168">
        <v>174929.40891010399</v>
      </c>
      <c r="AL168">
        <v>179524.557173526</v>
      </c>
      <c r="AM168">
        <v>184427.45452661399</v>
      </c>
      <c r="AN168">
        <v>189614.34284372599</v>
      </c>
      <c r="AO168">
        <v>195181.65516218299</v>
      </c>
      <c r="AP168">
        <v>201061.45806996801</v>
      </c>
      <c r="AQ168">
        <v>207280.25865395099</v>
      </c>
      <c r="AR168">
        <v>213942.67995504601</v>
      </c>
      <c r="AS168">
        <v>220874.06068282499</v>
      </c>
      <c r="AT168">
        <v>228164.20186493901</v>
      </c>
      <c r="AU168">
        <v>235824.65936107101</v>
      </c>
      <c r="AV168">
        <v>243802.30849011699</v>
      </c>
      <c r="AW168">
        <v>252150.36523232699</v>
      </c>
      <c r="AX168">
        <v>261372.087977285</v>
      </c>
    </row>
    <row r="169" spans="2:50" x14ac:dyDescent="0.25">
      <c r="B169" s="3"/>
      <c r="C169" t="s">
        <v>115</v>
      </c>
      <c r="D169">
        <v>107619.00345285299</v>
      </c>
      <c r="E169">
        <v>111533.798590915</v>
      </c>
      <c r="F169">
        <v>115590.921819572</v>
      </c>
      <c r="G169">
        <v>121469.550318354</v>
      </c>
      <c r="H169">
        <v>129200.402410129</v>
      </c>
      <c r="I169">
        <v>133651.43889777499</v>
      </c>
      <c r="J169">
        <v>140421.16349715399</v>
      </c>
      <c r="K169">
        <v>144166.66965616099</v>
      </c>
      <c r="L169">
        <v>149979.41320414</v>
      </c>
      <c r="M169">
        <v>156543.249072009</v>
      </c>
      <c r="N169">
        <v>162254.50860768699</v>
      </c>
      <c r="O169">
        <v>167419.17644342899</v>
      </c>
      <c r="P169">
        <v>172300.89064980901</v>
      </c>
      <c r="Q169">
        <v>177853.886321456</v>
      </c>
      <c r="R169">
        <v>184541.32914936199</v>
      </c>
      <c r="S169">
        <v>192387.820648828</v>
      </c>
      <c r="T169">
        <v>200389.345589965</v>
      </c>
      <c r="U169">
        <v>209518.811929619</v>
      </c>
      <c r="V169">
        <v>219779.169675098</v>
      </c>
      <c r="W169">
        <v>231482.95684246701</v>
      </c>
      <c r="X169">
        <v>243839.95367455701</v>
      </c>
      <c r="Y169">
        <v>256254.194626593</v>
      </c>
      <c r="Z169">
        <v>268462.00674214697</v>
      </c>
      <c r="AA169">
        <v>280488.646668431</v>
      </c>
      <c r="AB169">
        <v>292273.790091976</v>
      </c>
      <c r="AC169">
        <v>303751.35130232997</v>
      </c>
      <c r="AD169">
        <v>314949.43440408702</v>
      </c>
      <c r="AE169">
        <v>326044.82266721898</v>
      </c>
      <c r="AF169">
        <v>337081.52744670899</v>
      </c>
      <c r="AG169">
        <v>348156.29140241601</v>
      </c>
      <c r="AH169">
        <v>359382.81578507001</v>
      </c>
      <c r="AI169">
        <v>370884.35437143198</v>
      </c>
      <c r="AJ169">
        <v>382737.84542882402</v>
      </c>
      <c r="AK169">
        <v>395021.11512734398</v>
      </c>
      <c r="AL169">
        <v>407703.32583779102</v>
      </c>
      <c r="AM169">
        <v>420778.31339793501</v>
      </c>
      <c r="AN169">
        <v>434235.91758400202</v>
      </c>
      <c r="AO169">
        <v>448144.15432862699</v>
      </c>
      <c r="AP169">
        <v>462564.86175111402</v>
      </c>
      <c r="AQ169">
        <v>477496.94962190097</v>
      </c>
      <c r="AR169">
        <v>492993.30851413897</v>
      </c>
      <c r="AS169">
        <v>509104.10732468002</v>
      </c>
      <c r="AT169">
        <v>525952.65525959001</v>
      </c>
      <c r="AU169">
        <v>543641.94454550196</v>
      </c>
      <c r="AV169">
        <v>562282.48597399797</v>
      </c>
      <c r="AW169">
        <v>581950.33881178696</v>
      </c>
      <c r="AX169">
        <v>602757.87802136794</v>
      </c>
    </row>
    <row r="170" spans="2:50" x14ac:dyDescent="0.25">
      <c r="B170" s="3"/>
      <c r="C170" t="s">
        <v>116</v>
      </c>
      <c r="D170">
        <v>-11155.634083727</v>
      </c>
      <c r="E170">
        <v>-11561.43622528</v>
      </c>
      <c r="F170">
        <v>-11982.002570000001</v>
      </c>
      <c r="G170">
        <v>-12536.246811000001</v>
      </c>
      <c r="H170">
        <v>-12596.38201566</v>
      </c>
      <c r="I170">
        <v>-12244.1633791329</v>
      </c>
      <c r="J170">
        <v>-12931.7174209369</v>
      </c>
      <c r="K170">
        <v>-13234.843794349399</v>
      </c>
      <c r="L170">
        <v>-13507.6323717302</v>
      </c>
      <c r="M170">
        <v>-13680.053483031899</v>
      </c>
      <c r="N170">
        <v>-14176.724739266499</v>
      </c>
      <c r="O170">
        <v>-14087.9736698537</v>
      </c>
      <c r="P170">
        <v>-14647.928632119299</v>
      </c>
      <c r="Q170">
        <v>-15290.7874642118</v>
      </c>
      <c r="R170">
        <v>-16006.8037558384</v>
      </c>
      <c r="S170">
        <v>-16707.288097783199</v>
      </c>
      <c r="T170">
        <v>-17221.5274760748</v>
      </c>
      <c r="U170">
        <v>-17669.558121736001</v>
      </c>
      <c r="V170">
        <v>-18106.000021991302</v>
      </c>
      <c r="W170">
        <v>-18572.253735056998</v>
      </c>
      <c r="X170">
        <v>-19114.223807440201</v>
      </c>
      <c r="Y170">
        <v>-19673.795837613601</v>
      </c>
      <c r="Z170">
        <v>-20175.1168470911</v>
      </c>
      <c r="AA170">
        <v>-20725.283669549401</v>
      </c>
      <c r="AB170">
        <v>-21316.4993043176</v>
      </c>
      <c r="AC170">
        <v>-21937.882829857801</v>
      </c>
      <c r="AD170">
        <v>-22592.612831216</v>
      </c>
      <c r="AE170">
        <v>-23286.589083958101</v>
      </c>
      <c r="AF170">
        <v>-24009.210545186001</v>
      </c>
      <c r="AG170">
        <v>-24757.842059867999</v>
      </c>
      <c r="AH170">
        <v>-25531.956498816999</v>
      </c>
      <c r="AI170">
        <v>-26335.048798444601</v>
      </c>
      <c r="AJ170">
        <v>-27164.723205845301</v>
      </c>
      <c r="AK170">
        <v>-28027.434538320798</v>
      </c>
      <c r="AL170">
        <v>-28928.552085614599</v>
      </c>
      <c r="AM170">
        <v>-29868.695452767101</v>
      </c>
      <c r="AN170">
        <v>-30848.783067690099</v>
      </c>
      <c r="AO170">
        <v>-31881.9117920106</v>
      </c>
      <c r="AP170">
        <v>-32961.128764811103</v>
      </c>
      <c r="AQ170">
        <v>-34084.564919641198</v>
      </c>
      <c r="AR170">
        <v>-35254.337790505102</v>
      </c>
      <c r="AS170">
        <v>-36462.416655357301</v>
      </c>
      <c r="AT170">
        <v>-37727.102915154202</v>
      </c>
      <c r="AU170">
        <v>-39032.490048294603</v>
      </c>
      <c r="AV170">
        <v>-40377.372331605802</v>
      </c>
      <c r="AW170">
        <v>-41763.024186392096</v>
      </c>
      <c r="AX170">
        <v>-43209.494272870499</v>
      </c>
    </row>
    <row r="171" spans="2:50" x14ac:dyDescent="0.25">
      <c r="B171" s="3"/>
      <c r="C171" t="s">
        <v>117</v>
      </c>
      <c r="D171">
        <v>-18291.068870714498</v>
      </c>
      <c r="E171">
        <v>-18956.432655804601</v>
      </c>
      <c r="F171">
        <v>-19645.999626075201</v>
      </c>
      <c r="G171">
        <v>-20774.496612766099</v>
      </c>
      <c r="H171">
        <v>-21343.6492511588</v>
      </c>
      <c r="I171">
        <v>-20682.280862257201</v>
      </c>
      <c r="J171">
        <v>-21644.7571888579</v>
      </c>
      <c r="K171">
        <v>-22170.973131166302</v>
      </c>
      <c r="L171">
        <v>-22623.0383750607</v>
      </c>
      <c r="M171">
        <v>-22731.043804188601</v>
      </c>
      <c r="N171">
        <v>-23551.8528826414</v>
      </c>
      <c r="O171">
        <v>-23940.060742984198</v>
      </c>
      <c r="P171">
        <v>-24834.107615123201</v>
      </c>
      <c r="Q171">
        <v>-25903.236570576799</v>
      </c>
      <c r="R171">
        <v>-27206.234136863</v>
      </c>
      <c r="S171">
        <v>-28668.1008060194</v>
      </c>
      <c r="T171">
        <v>-29966.973252458101</v>
      </c>
      <c r="U171">
        <v>-31364.829989707901</v>
      </c>
      <c r="V171">
        <v>-32961.063834930501</v>
      </c>
      <c r="W171">
        <v>-34780.378676029897</v>
      </c>
      <c r="X171">
        <v>-36634.440803809499</v>
      </c>
      <c r="Y171">
        <v>-38575.5880931758</v>
      </c>
      <c r="Z171">
        <v>-40422.848639341901</v>
      </c>
      <c r="AA171">
        <v>-42360.048051949299</v>
      </c>
      <c r="AB171">
        <v>-44312.5538525745</v>
      </c>
      <c r="AC171">
        <v>-46265.1797726976</v>
      </c>
      <c r="AD171">
        <v>-48213.212387635998</v>
      </c>
      <c r="AE171">
        <v>-50176.807635304198</v>
      </c>
      <c r="AF171">
        <v>-52126.552258879601</v>
      </c>
      <c r="AG171">
        <v>-54068.716648948503</v>
      </c>
      <c r="AH171">
        <v>-56007.432705606203</v>
      </c>
      <c r="AI171">
        <v>-57961.691213902399</v>
      </c>
      <c r="AJ171">
        <v>-59915.1487973474</v>
      </c>
      <c r="AK171">
        <v>-61891.482313710701</v>
      </c>
      <c r="AL171">
        <v>-63918.9925602363</v>
      </c>
      <c r="AM171">
        <v>-65997.817680041393</v>
      </c>
      <c r="AN171">
        <v>-68137.068949551394</v>
      </c>
      <c r="AO171">
        <v>-70356.849404979002</v>
      </c>
      <c r="AP171">
        <v>-72668.030672772002</v>
      </c>
      <c r="AQ171">
        <v>-75082.986469509895</v>
      </c>
      <c r="AR171">
        <v>-77628.959213918701</v>
      </c>
      <c r="AS171">
        <v>-80291.945744342505</v>
      </c>
      <c r="AT171">
        <v>-83117.592251351394</v>
      </c>
      <c r="AU171">
        <v>-86095.267721797398</v>
      </c>
      <c r="AV171">
        <v>-89235.265544488706</v>
      </c>
      <c r="AW171">
        <v>-92553.311684025801</v>
      </c>
      <c r="AX171">
        <v>-96133.109297619696</v>
      </c>
    </row>
    <row r="172" spans="2:50" x14ac:dyDescent="0.25">
      <c r="B172" s="5"/>
      <c r="C172" t="s">
        <v>58</v>
      </c>
      <c r="F172">
        <v>906069.61219999997</v>
      </c>
      <c r="G172">
        <v>951689.16200000001</v>
      </c>
      <c r="H172">
        <v>989119.52390000003</v>
      </c>
      <c r="I172">
        <v>993892.26989999996</v>
      </c>
      <c r="J172">
        <v>1010862.635</v>
      </c>
      <c r="K172">
        <v>1043685.352</v>
      </c>
      <c r="L172">
        <v>1071672.966</v>
      </c>
      <c r="M172">
        <v>1094195.4350000001</v>
      </c>
      <c r="N172">
        <v>1116419.466</v>
      </c>
      <c r="O172">
        <v>1139133.0930000001</v>
      </c>
      <c r="P172">
        <v>1174107.402</v>
      </c>
      <c r="Q172">
        <v>1222301.8370000001</v>
      </c>
      <c r="R172">
        <v>1278850.7250000001</v>
      </c>
      <c r="S172">
        <v>1345188.517</v>
      </c>
      <c r="T172">
        <v>1422345.439</v>
      </c>
      <c r="U172">
        <v>1502316.0220000001</v>
      </c>
      <c r="V172">
        <v>1583820.7949999999</v>
      </c>
      <c r="W172">
        <v>1676978.2520000001</v>
      </c>
      <c r="X172">
        <v>1770034.419</v>
      </c>
      <c r="Y172">
        <v>1864630.128</v>
      </c>
      <c r="Z172">
        <v>1955478.338</v>
      </c>
      <c r="AA172">
        <v>2047622.6880000001</v>
      </c>
      <c r="AB172">
        <v>2141445.574</v>
      </c>
      <c r="AC172">
        <v>2235252.6979999999</v>
      </c>
      <c r="AD172">
        <v>2328655.5690000001</v>
      </c>
      <c r="AE172">
        <v>2422160.5750000002</v>
      </c>
      <c r="AF172">
        <v>2514981.6170000001</v>
      </c>
      <c r="AG172">
        <v>2606874.156</v>
      </c>
      <c r="AH172">
        <v>2698091.6069999998</v>
      </c>
      <c r="AI172">
        <v>2789718.1159999999</v>
      </c>
      <c r="AJ172">
        <v>2880926.0750000002</v>
      </c>
      <c r="AK172">
        <v>2972259.75</v>
      </c>
      <c r="AL172">
        <v>3065460.9989999998</v>
      </c>
      <c r="AM172">
        <v>3160820.3569999998</v>
      </c>
      <c r="AN172">
        <v>3258631.6469999999</v>
      </c>
      <c r="AO172">
        <v>3360228.3569999998</v>
      </c>
      <c r="AP172">
        <v>3465481.5920000002</v>
      </c>
      <c r="AQ172">
        <v>3575346.09</v>
      </c>
      <c r="AR172">
        <v>3691348.8259999999</v>
      </c>
      <c r="AS172">
        <v>3813114.9109999998</v>
      </c>
      <c r="AT172">
        <v>3941890.3760000002</v>
      </c>
      <c r="AU172">
        <v>4078499.0049999999</v>
      </c>
      <c r="AV172">
        <v>4222811.37</v>
      </c>
      <c r="AW172">
        <v>4375534.2170000002</v>
      </c>
      <c r="AX172">
        <v>4540911.5460000001</v>
      </c>
    </row>
    <row r="173" spans="2:50" x14ac:dyDescent="0.25">
      <c r="B173" s="5"/>
      <c r="C173" t="s">
        <v>59</v>
      </c>
      <c r="D173">
        <v>6736.0217489371698</v>
      </c>
      <c r="E173">
        <v>6981.0541720832098</v>
      </c>
      <c r="F173">
        <v>7235</v>
      </c>
      <c r="G173">
        <v>7498.2148420000003</v>
      </c>
      <c r="H173">
        <v>7886.6106669999999</v>
      </c>
      <c r="I173">
        <v>7970.6458240000002</v>
      </c>
      <c r="J173">
        <v>7558.5397759999996</v>
      </c>
      <c r="K173">
        <v>7685.0482259999999</v>
      </c>
      <c r="L173">
        <v>8070.9435519999997</v>
      </c>
      <c r="M173">
        <v>8323.4740789999996</v>
      </c>
      <c r="N173">
        <v>8563.1582909999997</v>
      </c>
      <c r="O173">
        <v>8910.3799139999901</v>
      </c>
      <c r="P173">
        <v>9292.5515500000001</v>
      </c>
      <c r="Q173">
        <v>9896.5611289999997</v>
      </c>
      <c r="R173">
        <v>10500.030290000001</v>
      </c>
      <c r="S173">
        <v>11072.62623</v>
      </c>
      <c r="T173">
        <v>11726.91084</v>
      </c>
      <c r="U173">
        <v>12334.01554</v>
      </c>
      <c r="V173">
        <v>12713.933849999999</v>
      </c>
      <c r="W173">
        <v>13038.01741</v>
      </c>
      <c r="X173">
        <v>13448.8935</v>
      </c>
      <c r="Y173">
        <v>13932.36119</v>
      </c>
      <c r="Z173">
        <v>14494.6626</v>
      </c>
      <c r="AA173">
        <v>15068.50153</v>
      </c>
      <c r="AB173">
        <v>15738.12818</v>
      </c>
      <c r="AC173">
        <v>16480.33509</v>
      </c>
      <c r="AD173">
        <v>17258.328399999999</v>
      </c>
      <c r="AE173">
        <v>18041.891759999999</v>
      </c>
      <c r="AF173">
        <v>18810.316869999999</v>
      </c>
      <c r="AG173">
        <v>19538.63164</v>
      </c>
      <c r="AH173">
        <v>20221.561310000001</v>
      </c>
      <c r="AI173">
        <v>20864.831190000001</v>
      </c>
      <c r="AJ173">
        <v>21491.108810000002</v>
      </c>
      <c r="AK173">
        <v>22100.792819999999</v>
      </c>
      <c r="AL173">
        <v>22718.24871</v>
      </c>
      <c r="AM173">
        <v>23378.644370000002</v>
      </c>
      <c r="AN173">
        <v>24093.737860000001</v>
      </c>
      <c r="AO173">
        <v>24866.963159999999</v>
      </c>
      <c r="AP173">
        <v>25694.240709999998</v>
      </c>
      <c r="AQ173">
        <v>26580.280569999999</v>
      </c>
      <c r="AR173">
        <v>27526.317220000001</v>
      </c>
      <c r="AS173">
        <v>28540.863789999999</v>
      </c>
      <c r="AT173">
        <v>29610.120070000001</v>
      </c>
      <c r="AU173">
        <v>30744.916710000001</v>
      </c>
      <c r="AV173">
        <v>31938.39399</v>
      </c>
      <c r="AW173">
        <v>33190.207770000001</v>
      </c>
      <c r="AX173">
        <v>34508.700770000003</v>
      </c>
    </row>
    <row r="174" spans="2:50" x14ac:dyDescent="0.25">
      <c r="B174" s="5"/>
      <c r="C174" t="s">
        <v>60</v>
      </c>
      <c r="D174">
        <v>130354.82254187101</v>
      </c>
      <c r="E174">
        <v>135096.665609888</v>
      </c>
      <c r="F174">
        <v>140010.98420000001</v>
      </c>
      <c r="G174">
        <v>152245.9307</v>
      </c>
      <c r="H174">
        <v>164478.99369999999</v>
      </c>
      <c r="I174">
        <v>172194.9902</v>
      </c>
      <c r="J174">
        <v>179456.1177</v>
      </c>
      <c r="K174">
        <v>189446.92240000001</v>
      </c>
      <c r="L174">
        <v>200616.3028</v>
      </c>
      <c r="M174">
        <v>210979.30540000001</v>
      </c>
      <c r="N174">
        <v>214522.26379999999</v>
      </c>
      <c r="O174">
        <v>218336.51430000001</v>
      </c>
      <c r="P174">
        <v>223030.9258</v>
      </c>
      <c r="Q174">
        <v>230794.0785</v>
      </c>
      <c r="R174">
        <v>240151.6226</v>
      </c>
      <c r="S174">
        <v>252695.36499999999</v>
      </c>
      <c r="T174">
        <v>267768.80690000003</v>
      </c>
      <c r="U174">
        <v>283657.47690000001</v>
      </c>
      <c r="V174">
        <v>299558.60320000001</v>
      </c>
      <c r="W174">
        <v>316927.04570000002</v>
      </c>
      <c r="X174">
        <v>334733.19380000001</v>
      </c>
      <c r="Y174">
        <v>352748.9412</v>
      </c>
      <c r="Z174">
        <v>370565.03989999997</v>
      </c>
      <c r="AA174">
        <v>388323.36229999998</v>
      </c>
      <c r="AB174">
        <v>406342.96519999998</v>
      </c>
      <c r="AC174">
        <v>424466.99609999999</v>
      </c>
      <c r="AD174">
        <v>442597.73759999999</v>
      </c>
      <c r="AE174">
        <v>460753.34769999998</v>
      </c>
      <c r="AF174">
        <v>478798.54479999997</v>
      </c>
      <c r="AG174">
        <v>496667.02269999997</v>
      </c>
      <c r="AH174">
        <v>514382.90730000002</v>
      </c>
      <c r="AI174">
        <v>532074.38089999999</v>
      </c>
      <c r="AJ174">
        <v>549781.47309999994</v>
      </c>
      <c r="AK174">
        <v>567574.69880000001</v>
      </c>
      <c r="AL174">
        <v>585594.1581</v>
      </c>
      <c r="AM174">
        <v>604057.82220000005</v>
      </c>
      <c r="AN174">
        <v>623081.36250000005</v>
      </c>
      <c r="AO174">
        <v>642884.99179999996</v>
      </c>
      <c r="AP174">
        <v>663513.87910000002</v>
      </c>
      <c r="AQ174">
        <v>685056.59939999995</v>
      </c>
      <c r="AR174">
        <v>707712.79520000005</v>
      </c>
      <c r="AS174">
        <v>731563.07429999998</v>
      </c>
      <c r="AT174">
        <v>756768.98049999995</v>
      </c>
      <c r="AU174">
        <v>783494.63749999995</v>
      </c>
      <c r="AV174">
        <v>811783.45070000004</v>
      </c>
      <c r="AW174">
        <v>841706.29130000004</v>
      </c>
      <c r="AX174">
        <v>873636.70389999996</v>
      </c>
    </row>
    <row r="175" spans="2:50" x14ac:dyDescent="0.25">
      <c r="B175" s="5"/>
      <c r="C175" t="s">
        <v>61</v>
      </c>
      <c r="D175">
        <v>16317.279498531099</v>
      </c>
      <c r="E175">
        <v>16910.843872830701</v>
      </c>
      <c r="F175">
        <v>17525.998029999999</v>
      </c>
      <c r="G175">
        <v>18253.510460000001</v>
      </c>
      <c r="H175">
        <v>19034.272580000001</v>
      </c>
      <c r="I175">
        <v>19257.381549999998</v>
      </c>
      <c r="J175">
        <v>19416.763510000001</v>
      </c>
      <c r="K175">
        <v>19852.14863</v>
      </c>
      <c r="L175">
        <v>20380.677240000001</v>
      </c>
      <c r="M175">
        <v>20798.39271</v>
      </c>
      <c r="N175">
        <v>21240.17124</v>
      </c>
      <c r="O175">
        <v>21706.772639999999</v>
      </c>
      <c r="P175">
        <v>22269.87746</v>
      </c>
      <c r="Q175">
        <v>23133.682550000001</v>
      </c>
      <c r="R175">
        <v>24211.92354</v>
      </c>
      <c r="S175">
        <v>25432.216270000001</v>
      </c>
      <c r="T175">
        <v>26908.60757</v>
      </c>
      <c r="U175">
        <v>28463.123479999998</v>
      </c>
      <c r="V175">
        <v>30022.079689999999</v>
      </c>
      <c r="W175">
        <v>31725.809939999999</v>
      </c>
      <c r="X175">
        <v>33470.722410000002</v>
      </c>
      <c r="Y175">
        <v>35235.087529999997</v>
      </c>
      <c r="Z175">
        <v>36980.945500000002</v>
      </c>
      <c r="AA175">
        <v>38721.34289</v>
      </c>
      <c r="AB175">
        <v>40487.788710000001</v>
      </c>
      <c r="AC175">
        <v>42264.766259999997</v>
      </c>
      <c r="AD175">
        <v>44042.469830000002</v>
      </c>
      <c r="AE175">
        <v>45822.429199999999</v>
      </c>
      <c r="AF175">
        <v>47591.203150000001</v>
      </c>
      <c r="AG175">
        <v>49342.266130000004</v>
      </c>
      <c r="AH175">
        <v>51077.964630000002</v>
      </c>
      <c r="AI175">
        <v>52811.000910000002</v>
      </c>
      <c r="AJ175">
        <v>54545.695339999998</v>
      </c>
      <c r="AK175">
        <v>56288.664720000001</v>
      </c>
      <c r="AL175">
        <v>58053.778079999996</v>
      </c>
      <c r="AM175">
        <v>59862.542759999997</v>
      </c>
      <c r="AN175">
        <v>61726.422330000001</v>
      </c>
      <c r="AO175">
        <v>63666.825040000003</v>
      </c>
      <c r="AP175">
        <v>65688.549119999996</v>
      </c>
      <c r="AQ175">
        <v>67800.411770000006</v>
      </c>
      <c r="AR175">
        <v>70022.184179999997</v>
      </c>
      <c r="AS175">
        <v>72361.863849999994</v>
      </c>
      <c r="AT175">
        <v>74835.445170000006</v>
      </c>
      <c r="AU175">
        <v>77459.099319999994</v>
      </c>
      <c r="AV175">
        <v>80237.155039999998</v>
      </c>
      <c r="AW175">
        <v>83176.644639999999</v>
      </c>
      <c r="AX175">
        <v>86314.4856</v>
      </c>
    </row>
    <row r="176" spans="2:50" x14ac:dyDescent="0.25">
      <c r="B176" s="5"/>
      <c r="C176" t="s">
        <v>62</v>
      </c>
      <c r="D176">
        <v>39.375694686332501</v>
      </c>
      <c r="E176">
        <v>40.163208580059099</v>
      </c>
      <c r="F176">
        <v>40.966473129999997</v>
      </c>
      <c r="G176">
        <v>41.883315750000001</v>
      </c>
      <c r="H176">
        <v>42.977661259999998</v>
      </c>
      <c r="I176">
        <v>44.032133010000003</v>
      </c>
      <c r="J176">
        <v>44.183470030000002</v>
      </c>
      <c r="K176">
        <v>44.185386200000003</v>
      </c>
      <c r="L176">
        <v>44.308490200000001</v>
      </c>
      <c r="M176">
        <v>44.492309249999998</v>
      </c>
      <c r="N176">
        <v>44.518120369999998</v>
      </c>
      <c r="O176">
        <v>44.508474440000001</v>
      </c>
      <c r="P176">
        <v>44.476000130000003</v>
      </c>
      <c r="Q176">
        <v>44.749457569999997</v>
      </c>
      <c r="R176">
        <v>45.519139099999997</v>
      </c>
      <c r="S176">
        <v>46.914519149999997</v>
      </c>
      <c r="T176">
        <v>48.884848589999997</v>
      </c>
      <c r="U176">
        <v>51.315140739999997</v>
      </c>
      <c r="V176">
        <v>53.984093569999999</v>
      </c>
      <c r="W176">
        <v>56.659137749999999</v>
      </c>
      <c r="X176">
        <v>59.632499610000004</v>
      </c>
      <c r="Y176">
        <v>62.772770469999998</v>
      </c>
      <c r="Z176">
        <v>65.838318810000004</v>
      </c>
      <c r="AA176">
        <v>68.722572810000003</v>
      </c>
      <c r="AB176">
        <v>71.420325939999998</v>
      </c>
      <c r="AC176">
        <v>73.96068889</v>
      </c>
      <c r="AD176">
        <v>76.345582030000003</v>
      </c>
      <c r="AE176">
        <v>78.588228439999995</v>
      </c>
      <c r="AF176">
        <v>80.723687380000001</v>
      </c>
      <c r="AG176">
        <v>82.754756610000001</v>
      </c>
      <c r="AH176">
        <v>84.679741759999999</v>
      </c>
      <c r="AI176">
        <v>86.501739310000005</v>
      </c>
      <c r="AJ176">
        <v>88.216829270000005</v>
      </c>
      <c r="AK176">
        <v>89.812596650000003</v>
      </c>
      <c r="AL176">
        <v>91.338511690000004</v>
      </c>
      <c r="AM176">
        <v>92.798898159999894</v>
      </c>
      <c r="AN176">
        <v>94.220174299999996</v>
      </c>
      <c r="AO176">
        <v>95.61432069</v>
      </c>
      <c r="AP176">
        <v>97.009585799999996</v>
      </c>
      <c r="AQ176">
        <v>98.455739429999994</v>
      </c>
      <c r="AR176">
        <v>99.978974899999997</v>
      </c>
      <c r="AS176">
        <v>101.6029985</v>
      </c>
      <c r="AT176">
        <v>103.34215759999999</v>
      </c>
      <c r="AU176">
        <v>105.2205652</v>
      </c>
      <c r="AV176">
        <v>107.2453113</v>
      </c>
      <c r="AW176">
        <v>109.4279373</v>
      </c>
      <c r="AX176">
        <v>111.7727111</v>
      </c>
    </row>
    <row r="177" spans="2:50" x14ac:dyDescent="0.25">
      <c r="B177" s="5"/>
      <c r="C177" t="s">
        <v>63</v>
      </c>
      <c r="D177">
        <v>5875.3438678479197</v>
      </c>
      <c r="E177">
        <v>5898.8877609486599</v>
      </c>
      <c r="F177">
        <v>5922.5258800000001</v>
      </c>
      <c r="G177">
        <v>5943.9336389999999</v>
      </c>
      <c r="H177">
        <v>5937.0154929999999</v>
      </c>
      <c r="I177">
        <v>5932.6400089999997</v>
      </c>
      <c r="J177">
        <v>5928.6319270000004</v>
      </c>
      <c r="K177">
        <v>5932.5142429999996</v>
      </c>
      <c r="L177">
        <v>5948.356495</v>
      </c>
      <c r="M177">
        <v>5968.7464190000001</v>
      </c>
      <c r="N177">
        <v>5973.9527479999997</v>
      </c>
      <c r="O177">
        <v>5974.5848610000003</v>
      </c>
      <c r="P177">
        <v>6006.9268940000002</v>
      </c>
      <c r="Q177">
        <v>6056.4766449999997</v>
      </c>
      <c r="R177">
        <v>6114.8487859999996</v>
      </c>
      <c r="S177">
        <v>6176.2710509999997</v>
      </c>
      <c r="T177">
        <v>6221.3966140000002</v>
      </c>
      <c r="U177">
        <v>6254.1776669999999</v>
      </c>
      <c r="V177">
        <v>6276.3344440000001</v>
      </c>
      <c r="W177">
        <v>6284.2556029999996</v>
      </c>
      <c r="X177">
        <v>6294.4472139999998</v>
      </c>
      <c r="Y177">
        <v>6312.1459320000004</v>
      </c>
      <c r="Z177">
        <v>6328.2673679999998</v>
      </c>
      <c r="AA177">
        <v>6342.4643150000002</v>
      </c>
      <c r="AB177">
        <v>6355.1239679999999</v>
      </c>
      <c r="AC177">
        <v>6367.5681160000004</v>
      </c>
      <c r="AD177">
        <v>6379.766267</v>
      </c>
      <c r="AE177">
        <v>6391.5204549999999</v>
      </c>
      <c r="AF177">
        <v>6402.8486540000004</v>
      </c>
      <c r="AG177">
        <v>6413.2419680000003</v>
      </c>
      <c r="AH177">
        <v>6422.0749809999998</v>
      </c>
      <c r="AI177">
        <v>6429.2818530000004</v>
      </c>
      <c r="AJ177">
        <v>6434.4984700000005</v>
      </c>
      <c r="AK177">
        <v>6437.4979679999997</v>
      </c>
      <c r="AL177">
        <v>6440.1393980000003</v>
      </c>
      <c r="AM177">
        <v>6442.8263900000002</v>
      </c>
      <c r="AN177">
        <v>6445.8341499999997</v>
      </c>
      <c r="AO177">
        <v>6448.8720999999996</v>
      </c>
      <c r="AP177">
        <v>6451.7844500000001</v>
      </c>
      <c r="AQ177">
        <v>6455.1696250000005</v>
      </c>
      <c r="AR177">
        <v>6459.273306</v>
      </c>
      <c r="AS177">
        <v>6463.7638530000004</v>
      </c>
      <c r="AT177">
        <v>6468.2493199999999</v>
      </c>
      <c r="AU177">
        <v>6472.3920829999997</v>
      </c>
      <c r="AV177">
        <v>6475.8603149999999</v>
      </c>
      <c r="AW177">
        <v>6478.6953970000004</v>
      </c>
      <c r="AX177">
        <v>6481.0425500000001</v>
      </c>
    </row>
    <row r="178" spans="2:50" x14ac:dyDescent="0.25">
      <c r="B178" s="5"/>
      <c r="C178" t="s">
        <v>64</v>
      </c>
      <c r="D178">
        <v>0.97642519020762697</v>
      </c>
      <c r="E178">
        <v>0.98814229249011798</v>
      </c>
      <c r="F178">
        <v>1</v>
      </c>
      <c r="G178">
        <v>1.012</v>
      </c>
      <c r="H178">
        <v>1.0241439999999999</v>
      </c>
      <c r="I178">
        <v>1.036433728</v>
      </c>
      <c r="J178">
        <v>1.0488709329999999</v>
      </c>
      <c r="K178">
        <v>1.0614573839999999</v>
      </c>
      <c r="L178">
        <v>1.0741948729999999</v>
      </c>
      <c r="M178">
        <v>1.087085211</v>
      </c>
      <c r="N178">
        <v>1.1001302340000001</v>
      </c>
      <c r="O178">
        <v>1.113331796</v>
      </c>
      <c r="P178">
        <v>1.1266917780000001</v>
      </c>
      <c r="Q178">
        <v>1.1402120790000001</v>
      </c>
      <c r="R178">
        <v>1.1538946240000001</v>
      </c>
      <c r="S178">
        <v>1.16774136</v>
      </c>
      <c r="T178">
        <v>1.1817542560000001</v>
      </c>
      <c r="U178">
        <v>1.194753553</v>
      </c>
      <c r="V178">
        <v>1.2078958420000001</v>
      </c>
      <c r="W178">
        <v>1.226596947</v>
      </c>
      <c r="X178">
        <v>1.2401047249999999</v>
      </c>
      <c r="Y178">
        <v>1.248217986</v>
      </c>
      <c r="Z178">
        <v>1.257008237</v>
      </c>
      <c r="AA178">
        <v>1.2663833600000001</v>
      </c>
      <c r="AB178">
        <v>1.2764109889999999</v>
      </c>
      <c r="AC178">
        <v>1.286584102</v>
      </c>
      <c r="AD178">
        <v>1.297256237</v>
      </c>
      <c r="AE178">
        <v>1.3086671599999999</v>
      </c>
      <c r="AF178">
        <v>1.3206483760000001</v>
      </c>
      <c r="AG178">
        <v>1.333490431</v>
      </c>
      <c r="AH178">
        <v>1.3475322249999999</v>
      </c>
      <c r="AI178">
        <v>1.3629206810000001</v>
      </c>
      <c r="AJ178">
        <v>1.379979171</v>
      </c>
      <c r="AK178">
        <v>1.39901319</v>
      </c>
      <c r="AL178">
        <v>1.4188714659999999</v>
      </c>
      <c r="AM178">
        <v>1.439634981</v>
      </c>
      <c r="AN178">
        <v>1.46107075</v>
      </c>
      <c r="AO178">
        <v>1.483382451</v>
      </c>
      <c r="AP178">
        <v>1.5065307050000001</v>
      </c>
      <c r="AQ178">
        <v>1.5298493259999999</v>
      </c>
      <c r="AR178">
        <v>1.5531631290000001</v>
      </c>
      <c r="AS178">
        <v>1.5765024270000001</v>
      </c>
      <c r="AT178">
        <v>1.599996164</v>
      </c>
      <c r="AU178">
        <v>1.623719624</v>
      </c>
      <c r="AV178">
        <v>1.647851851</v>
      </c>
      <c r="AW178">
        <v>1.6722974500000001</v>
      </c>
      <c r="AX178">
        <v>1.697086356</v>
      </c>
    </row>
    <row r="179" spans="2:50" x14ac:dyDescent="0.25">
      <c r="B179" s="5"/>
      <c r="C179" t="s">
        <v>65</v>
      </c>
      <c r="D179">
        <v>0.96116878123798499</v>
      </c>
      <c r="E179">
        <v>0.98039215686274495</v>
      </c>
      <c r="F179">
        <v>0.99999974390000002</v>
      </c>
      <c r="G179">
        <v>1.0235085399999999</v>
      </c>
      <c r="H179">
        <v>1.047057519</v>
      </c>
      <c r="I179">
        <v>1.05600831</v>
      </c>
      <c r="J179">
        <v>1.0673101229999999</v>
      </c>
      <c r="K179">
        <v>1.0760699899999999</v>
      </c>
      <c r="L179">
        <v>1.0822478289999999</v>
      </c>
      <c r="M179">
        <v>1.087769118</v>
      </c>
      <c r="N179">
        <v>1.093476664</v>
      </c>
      <c r="O179">
        <v>1.100512618</v>
      </c>
      <c r="P179">
        <v>1.108416783</v>
      </c>
      <c r="Q179">
        <v>1.1210920579999999</v>
      </c>
      <c r="R179">
        <v>1.141416073</v>
      </c>
      <c r="S179">
        <v>1.1734365600000001</v>
      </c>
      <c r="T179">
        <v>1.2130818969999999</v>
      </c>
      <c r="U179">
        <v>1.261365259</v>
      </c>
      <c r="V179">
        <v>1.3162781800000001</v>
      </c>
      <c r="W179">
        <v>1.374934758</v>
      </c>
      <c r="X179">
        <v>1.4375421580000001</v>
      </c>
      <c r="Y179">
        <v>1.502953961</v>
      </c>
      <c r="Z179">
        <v>1.5673353880000001</v>
      </c>
      <c r="AA179">
        <v>1.628859549</v>
      </c>
      <c r="AB179">
        <v>1.686732272</v>
      </c>
      <c r="AC179">
        <v>1.7410169259999999</v>
      </c>
      <c r="AD179">
        <v>1.791940444</v>
      </c>
      <c r="AE179">
        <v>1.84033326</v>
      </c>
      <c r="AF179">
        <v>1.886614037</v>
      </c>
      <c r="AG179">
        <v>1.931090381</v>
      </c>
      <c r="AH179">
        <v>1.973937112</v>
      </c>
      <c r="AI179">
        <v>2.0153202619999999</v>
      </c>
      <c r="AJ179">
        <v>2.055182018</v>
      </c>
      <c r="AK179">
        <v>2.0933382210000002</v>
      </c>
      <c r="AL179">
        <v>2.1301846680000001</v>
      </c>
      <c r="AM179">
        <v>2.1659330140000002</v>
      </c>
      <c r="AN179">
        <v>2.2009427939999999</v>
      </c>
      <c r="AO179">
        <v>2.2355924439999999</v>
      </c>
      <c r="AP179">
        <v>2.2703253289999998</v>
      </c>
      <c r="AQ179">
        <v>2.3058420449999999</v>
      </c>
      <c r="AR179">
        <v>2.342819692</v>
      </c>
      <c r="AS179">
        <v>2.3818000929999998</v>
      </c>
      <c r="AT179">
        <v>2.423301049</v>
      </c>
      <c r="AU179">
        <v>2.4677864679999999</v>
      </c>
      <c r="AV179">
        <v>2.5155121130000002</v>
      </c>
      <c r="AW179">
        <v>2.5666795699999998</v>
      </c>
      <c r="AX179">
        <v>2.6215937149999999</v>
      </c>
    </row>
    <row r="180" spans="2:50" x14ac:dyDescent="0.25">
      <c r="B180" s="5"/>
      <c r="C180" t="s">
        <v>66</v>
      </c>
      <c r="D180">
        <v>364929.79887904698</v>
      </c>
      <c r="E180">
        <v>370788.864839938</v>
      </c>
      <c r="F180">
        <v>376741.99560000002</v>
      </c>
      <c r="G180">
        <v>382513.60379999998</v>
      </c>
      <c r="H180">
        <v>385025.81780000002</v>
      </c>
      <c r="I180">
        <v>389899.66840000002</v>
      </c>
      <c r="J180">
        <v>394465.52789999999</v>
      </c>
      <c r="K180">
        <v>399822.04389999999</v>
      </c>
      <c r="L180">
        <v>406124.03360000002</v>
      </c>
      <c r="M180">
        <v>412267.09759999998</v>
      </c>
      <c r="N180">
        <v>416109.85690000001</v>
      </c>
      <c r="O180">
        <v>420406.84909999999</v>
      </c>
      <c r="P180">
        <v>429280.7206</v>
      </c>
      <c r="Q180">
        <v>438350.9142</v>
      </c>
      <c r="R180">
        <v>447602.72409999999</v>
      </c>
      <c r="S180">
        <v>457014.61560000002</v>
      </c>
      <c r="T180">
        <v>464331.06900000002</v>
      </c>
      <c r="U180">
        <v>471060.46639999998</v>
      </c>
      <c r="V180">
        <v>477481.85110000003</v>
      </c>
      <c r="W180">
        <v>484903.5048</v>
      </c>
      <c r="X180">
        <v>491756.57679999998</v>
      </c>
      <c r="Y180">
        <v>497458.47600000002</v>
      </c>
      <c r="Z180">
        <v>502637.34720000002</v>
      </c>
      <c r="AA180">
        <v>507876.63750000001</v>
      </c>
      <c r="AB180">
        <v>513268.46269999997</v>
      </c>
      <c r="AC180">
        <v>518777.59450000001</v>
      </c>
      <c r="AD180">
        <v>524434.47930000001</v>
      </c>
      <c r="AE180">
        <v>530305.36930000002</v>
      </c>
      <c r="AF180">
        <v>536344.53339999996</v>
      </c>
      <c r="AG180">
        <v>542587.31180000002</v>
      </c>
      <c r="AH180">
        <v>549110.4804</v>
      </c>
      <c r="AI180">
        <v>556011.61499999999</v>
      </c>
      <c r="AJ180">
        <v>563366.39560000005</v>
      </c>
      <c r="AK180">
        <v>571289.21030000004</v>
      </c>
      <c r="AL180">
        <v>579649.70010000002</v>
      </c>
      <c r="AM180">
        <v>588394.44110000005</v>
      </c>
      <c r="AN180">
        <v>597450.15949999995</v>
      </c>
      <c r="AO180">
        <v>606829.08920000005</v>
      </c>
      <c r="AP180">
        <v>616519.6568</v>
      </c>
      <c r="AQ180">
        <v>626382.57559999998</v>
      </c>
      <c r="AR180">
        <v>636341.71629999997</v>
      </c>
      <c r="AS180">
        <v>646328.70059999998</v>
      </c>
      <c r="AT180">
        <v>656351.65060000005</v>
      </c>
      <c r="AU180">
        <v>666412.37269999995</v>
      </c>
      <c r="AV180">
        <v>676548.90119999996</v>
      </c>
      <c r="AW180">
        <v>686760.30900000001</v>
      </c>
      <c r="AX180">
        <v>697073.18240000005</v>
      </c>
    </row>
    <row r="181" spans="2:50" x14ac:dyDescent="0.25">
      <c r="B181" s="5"/>
      <c r="C181" t="s">
        <v>67</v>
      </c>
      <c r="D181">
        <v>0.96116878123798499</v>
      </c>
      <c r="E181">
        <v>0.98039215686274495</v>
      </c>
      <c r="F181">
        <v>0.99999924210000002</v>
      </c>
      <c r="G181">
        <v>1.019525464</v>
      </c>
      <c r="H181">
        <v>1.045072341</v>
      </c>
      <c r="I181">
        <v>1.044314459</v>
      </c>
      <c r="J181">
        <v>1.0651554489999999</v>
      </c>
      <c r="K181">
        <v>1.087778565</v>
      </c>
      <c r="L181">
        <v>1.107999113</v>
      </c>
      <c r="M181">
        <v>1.1201539030000001</v>
      </c>
      <c r="N181">
        <v>1.1556757520000001</v>
      </c>
      <c r="O181">
        <v>1.1725986580000001</v>
      </c>
      <c r="P181">
        <v>1.1931761750000001</v>
      </c>
      <c r="Q181">
        <v>1.2239628199999999</v>
      </c>
      <c r="R181">
        <v>1.2667558160000001</v>
      </c>
      <c r="S181">
        <v>1.290325929</v>
      </c>
      <c r="T181">
        <v>1.3217749430000001</v>
      </c>
      <c r="U181">
        <v>1.3565546239999999</v>
      </c>
      <c r="V181">
        <v>1.397906044</v>
      </c>
      <c r="W181">
        <v>1.4452767989999999</v>
      </c>
      <c r="X181">
        <v>1.495029202</v>
      </c>
      <c r="Y181">
        <v>1.5473035930000001</v>
      </c>
      <c r="Z181">
        <v>1.5943416859999999</v>
      </c>
      <c r="AA181">
        <v>1.640697289</v>
      </c>
      <c r="AB181">
        <v>1.685668714</v>
      </c>
      <c r="AC181">
        <v>1.728912266</v>
      </c>
      <c r="AD181">
        <v>1.7703239</v>
      </c>
      <c r="AE181">
        <v>1.8099616000000001</v>
      </c>
      <c r="AF181">
        <v>1.848067506</v>
      </c>
      <c r="AG181">
        <v>1.8849855689999999</v>
      </c>
      <c r="AH181">
        <v>1.9209776160000001</v>
      </c>
      <c r="AI181">
        <v>1.956475706</v>
      </c>
      <c r="AJ181">
        <v>1.9912709200000001</v>
      </c>
      <c r="AK181">
        <v>2.025466384</v>
      </c>
      <c r="AL181">
        <v>2.05965986</v>
      </c>
      <c r="AM181">
        <v>2.0938090859999998</v>
      </c>
      <c r="AN181">
        <v>2.1280357159999999</v>
      </c>
      <c r="AO181">
        <v>2.1629447970000002</v>
      </c>
      <c r="AP181">
        <v>2.1983572979999999</v>
      </c>
      <c r="AQ181">
        <v>2.2346820479999998</v>
      </c>
      <c r="AR181">
        <v>2.2724664460000001</v>
      </c>
      <c r="AS181">
        <v>2.3117481359999998</v>
      </c>
      <c r="AT181">
        <v>2.3533426749999999</v>
      </c>
      <c r="AU181">
        <v>2.3972251</v>
      </c>
      <c r="AV181">
        <v>2.4434803129999998</v>
      </c>
      <c r="AW181">
        <v>2.4923466489999999</v>
      </c>
      <c r="AX181">
        <v>2.5447144169999998</v>
      </c>
    </row>
    <row r="182" spans="2:50" x14ac:dyDescent="0.25">
      <c r="B182" s="5"/>
      <c r="C182" t="s">
        <v>68</v>
      </c>
      <c r="D182">
        <v>198321.64173969199</v>
      </c>
      <c r="E182">
        <v>201505.75984677501</v>
      </c>
      <c r="F182">
        <v>204740.7218</v>
      </c>
      <c r="G182">
        <v>210014.58749999999</v>
      </c>
      <c r="H182">
        <v>209356.22510000001</v>
      </c>
      <c r="I182">
        <v>204779.60209999999</v>
      </c>
      <c r="J182">
        <v>207523.61259999999</v>
      </c>
      <c r="K182">
        <v>209555.54079999999</v>
      </c>
      <c r="L182">
        <v>208025.43460000001</v>
      </c>
      <c r="M182">
        <v>207656.73149999999</v>
      </c>
      <c r="N182">
        <v>209485.78810000001</v>
      </c>
      <c r="O182">
        <v>212372.3167</v>
      </c>
      <c r="P182">
        <v>216703.20259999999</v>
      </c>
      <c r="Q182">
        <v>220992.52729999999</v>
      </c>
      <c r="R182">
        <v>225296.64619999999</v>
      </c>
      <c r="S182">
        <v>229977.9019</v>
      </c>
      <c r="T182">
        <v>234520.00459999999</v>
      </c>
      <c r="U182">
        <v>239463.09409999999</v>
      </c>
      <c r="V182">
        <v>243082.38440000001</v>
      </c>
      <c r="W182">
        <v>248346.88279999999</v>
      </c>
      <c r="X182">
        <v>250507.70420000001</v>
      </c>
      <c r="Y182">
        <v>252589.52069999999</v>
      </c>
      <c r="Z182">
        <v>253816.9626</v>
      </c>
      <c r="AA182">
        <v>256003.9025</v>
      </c>
      <c r="AB182">
        <v>258581.67180000001</v>
      </c>
      <c r="AC182">
        <v>261342.245</v>
      </c>
      <c r="AD182">
        <v>264283.1727</v>
      </c>
      <c r="AE182">
        <v>267553.70030000003</v>
      </c>
      <c r="AF182">
        <v>270761.33140000002</v>
      </c>
      <c r="AG182">
        <v>273899.14880000002</v>
      </c>
      <c r="AH182">
        <v>276970.61719999998</v>
      </c>
      <c r="AI182">
        <v>280149.43810000003</v>
      </c>
      <c r="AJ182">
        <v>283130.09740000003</v>
      </c>
      <c r="AK182">
        <v>286091.33909999998</v>
      </c>
      <c r="AL182">
        <v>289283.2905</v>
      </c>
      <c r="AM182">
        <v>292560.30070000002</v>
      </c>
      <c r="AN182">
        <v>295913.56060000003</v>
      </c>
      <c r="AO182">
        <v>299514.58439999999</v>
      </c>
      <c r="AP182">
        <v>303163.65999999997</v>
      </c>
      <c r="AQ182">
        <v>306927.78720000002</v>
      </c>
      <c r="AR182">
        <v>310950.58549999999</v>
      </c>
      <c r="AS182">
        <v>314936.11979999999</v>
      </c>
      <c r="AT182">
        <v>319038.26199999999</v>
      </c>
      <c r="AU182">
        <v>323257.55469999998</v>
      </c>
      <c r="AV182">
        <v>327474.90539999999</v>
      </c>
      <c r="AW182">
        <v>331739.36700000003</v>
      </c>
      <c r="AX182">
        <v>336675.29700000002</v>
      </c>
    </row>
    <row r="183" spans="2:50" x14ac:dyDescent="0.25">
      <c r="B183" s="5"/>
      <c r="C183" t="s">
        <v>69</v>
      </c>
      <c r="D183">
        <v>0.96116878123798499</v>
      </c>
      <c r="E183">
        <v>0.98039215686274495</v>
      </c>
      <c r="F183">
        <v>0.99999891419999998</v>
      </c>
      <c r="G183">
        <v>1.0229199550000001</v>
      </c>
      <c r="H183">
        <v>1.047305309</v>
      </c>
      <c r="I183">
        <v>1.0542459879999999</v>
      </c>
      <c r="J183">
        <v>1.0710099280000001</v>
      </c>
      <c r="K183">
        <v>1.0870266550000001</v>
      </c>
      <c r="L183">
        <v>1.101936367</v>
      </c>
      <c r="M183">
        <v>1.114279164</v>
      </c>
      <c r="N183">
        <v>1.126153658</v>
      </c>
      <c r="O183">
        <v>1.1384164530000001</v>
      </c>
      <c r="P183">
        <v>1.1501828709999999</v>
      </c>
      <c r="Q183">
        <v>1.167457357</v>
      </c>
      <c r="R183">
        <v>1.1922409</v>
      </c>
      <c r="S183">
        <v>1.222527047</v>
      </c>
      <c r="T183">
        <v>1.257576883</v>
      </c>
      <c r="U183">
        <v>1.299217482</v>
      </c>
      <c r="V183">
        <v>1.3489876110000001</v>
      </c>
      <c r="W183">
        <v>1.4042227039999999</v>
      </c>
      <c r="X183">
        <v>1.4628314579999999</v>
      </c>
      <c r="Y183">
        <v>1.524175147</v>
      </c>
      <c r="Z183">
        <v>1.5819834690000001</v>
      </c>
      <c r="AA183">
        <v>1.6378422500000001</v>
      </c>
      <c r="AB183">
        <v>1.6909721499999999</v>
      </c>
      <c r="AC183">
        <v>1.741160638</v>
      </c>
      <c r="AD183">
        <v>1.788408947</v>
      </c>
      <c r="AE183">
        <v>1.8332181169999999</v>
      </c>
      <c r="AF183">
        <v>1.875914852</v>
      </c>
      <c r="AG183">
        <v>1.9168873449999999</v>
      </c>
      <c r="AH183">
        <v>1.9564248980000001</v>
      </c>
      <c r="AI183">
        <v>1.9948751520000001</v>
      </c>
      <c r="AJ183">
        <v>2.0322155519999998</v>
      </c>
      <c r="AK183">
        <v>2.0684450249999999</v>
      </c>
      <c r="AL183">
        <v>2.1040324319999999</v>
      </c>
      <c r="AM183">
        <v>2.1390943610000002</v>
      </c>
      <c r="AN183">
        <v>2.1738652310000002</v>
      </c>
      <c r="AO183">
        <v>2.2087125439999999</v>
      </c>
      <c r="AP183">
        <v>2.243887682</v>
      </c>
      <c r="AQ183">
        <v>2.2799045840000001</v>
      </c>
      <c r="AR183">
        <v>2.3173438200000001</v>
      </c>
      <c r="AS183">
        <v>2.3565369249999999</v>
      </c>
      <c r="AT183">
        <v>2.398200879</v>
      </c>
      <c r="AU183">
        <v>2.4424700609999999</v>
      </c>
      <c r="AV183">
        <v>2.489544832</v>
      </c>
      <c r="AW183">
        <v>2.5396570980000002</v>
      </c>
      <c r="AX183">
        <v>2.5933509589999999</v>
      </c>
    </row>
    <row r="184" spans="2:50" x14ac:dyDescent="0.25">
      <c r="B184" s="5"/>
      <c r="C184" t="s">
        <v>70</v>
      </c>
      <c r="D184">
        <v>72992.352842344597</v>
      </c>
      <c r="E184">
        <v>74164.268677273896</v>
      </c>
      <c r="F184">
        <v>75355.083660000004</v>
      </c>
      <c r="G184">
        <v>77356.867589999994</v>
      </c>
      <c r="H184">
        <v>77262.275890000004</v>
      </c>
      <c r="I184">
        <v>73431.916949999999</v>
      </c>
      <c r="J184">
        <v>75463.525880000001</v>
      </c>
      <c r="K184">
        <v>76885.904920000001</v>
      </c>
      <c r="L184">
        <v>76900.857839999997</v>
      </c>
      <c r="M184">
        <v>77047.479319999999</v>
      </c>
      <c r="N184">
        <v>78015.240860000005</v>
      </c>
      <c r="O184">
        <v>79042.499290000007</v>
      </c>
      <c r="P184">
        <v>81379.938859999995</v>
      </c>
      <c r="Q184">
        <v>83830.788610000003</v>
      </c>
      <c r="R184">
        <v>86378.660409999997</v>
      </c>
      <c r="S184">
        <v>88985.259579999998</v>
      </c>
      <c r="T184">
        <v>91076.575689999998</v>
      </c>
      <c r="U184">
        <v>92460.823749999996</v>
      </c>
      <c r="V184">
        <v>93805.920629999906</v>
      </c>
      <c r="W184">
        <v>95302.153539999999</v>
      </c>
      <c r="X184">
        <v>96554.140549999996</v>
      </c>
      <c r="Y184">
        <v>97678.301340000005</v>
      </c>
      <c r="Z184">
        <v>98510.755720000001</v>
      </c>
      <c r="AA184">
        <v>99641.792629999996</v>
      </c>
      <c r="AB184">
        <v>100896.9274</v>
      </c>
      <c r="AC184">
        <v>102240.08070000001</v>
      </c>
      <c r="AD184">
        <v>103661.1017</v>
      </c>
      <c r="AE184">
        <v>105174.8078</v>
      </c>
      <c r="AF184">
        <v>106698.19500000001</v>
      </c>
      <c r="AG184">
        <v>108229.7549</v>
      </c>
      <c r="AH184">
        <v>109766.92849999999</v>
      </c>
      <c r="AI184">
        <v>111336.42359999999</v>
      </c>
      <c r="AJ184">
        <v>112903.0365</v>
      </c>
      <c r="AK184">
        <v>114519.5548</v>
      </c>
      <c r="AL184">
        <v>116215.3769</v>
      </c>
      <c r="AM184">
        <v>117976.05319999999</v>
      </c>
      <c r="AN184">
        <v>119800.31110000001</v>
      </c>
      <c r="AO184">
        <v>121699.1493</v>
      </c>
      <c r="AP184">
        <v>123672.24619999999</v>
      </c>
      <c r="AQ184">
        <v>125705.838</v>
      </c>
      <c r="AR184">
        <v>127809.21890000001</v>
      </c>
      <c r="AS184">
        <v>129930.4461</v>
      </c>
      <c r="AT184">
        <v>132110.7359</v>
      </c>
      <c r="AU184">
        <v>134298.22320000001</v>
      </c>
      <c r="AV184">
        <v>136493.76689999999</v>
      </c>
      <c r="AW184">
        <v>138701.56140000001</v>
      </c>
      <c r="AX184">
        <v>141006.79620000001</v>
      </c>
    </row>
    <row r="185" spans="2:50" x14ac:dyDescent="0.25">
      <c r="B185" s="5"/>
      <c r="C185" t="s">
        <v>71</v>
      </c>
      <c r="D185">
        <v>0.96116878123798499</v>
      </c>
      <c r="E185">
        <v>0.98039215686274495</v>
      </c>
      <c r="F185">
        <v>1</v>
      </c>
      <c r="G185">
        <v>1.019998323</v>
      </c>
      <c r="H185">
        <v>1.0447554269999999</v>
      </c>
      <c r="I185">
        <v>1.0612366950000001</v>
      </c>
      <c r="J185">
        <v>1.0814604560000001</v>
      </c>
      <c r="K185">
        <v>1.0798036470000001</v>
      </c>
      <c r="L185">
        <v>0.94110151959999999</v>
      </c>
      <c r="M185">
        <v>1.0939155149999999</v>
      </c>
      <c r="N185">
        <v>1.109419229</v>
      </c>
      <c r="O185">
        <v>1.122060536</v>
      </c>
      <c r="P185">
        <v>1.138516581</v>
      </c>
      <c r="Q185">
        <v>1.1505988570000001</v>
      </c>
      <c r="R185">
        <v>1.14205841</v>
      </c>
      <c r="S185">
        <v>1.166600208</v>
      </c>
      <c r="T185">
        <v>1.21472884</v>
      </c>
      <c r="U185">
        <v>1.2498036800000001</v>
      </c>
      <c r="V185">
        <v>1.3011901189999999</v>
      </c>
      <c r="W185">
        <v>1.361423287</v>
      </c>
      <c r="X185">
        <v>1.432993784</v>
      </c>
      <c r="Y185">
        <v>1.461508289</v>
      </c>
      <c r="Z185">
        <v>1.5632953999999999</v>
      </c>
      <c r="AA185">
        <v>1.6414895460000001</v>
      </c>
      <c r="AB185">
        <v>1.7097407090000001</v>
      </c>
      <c r="AC185">
        <v>1.771086927</v>
      </c>
      <c r="AD185">
        <v>1.825385974</v>
      </c>
      <c r="AE185">
        <v>1.871025473</v>
      </c>
      <c r="AF185">
        <v>1.9170880459999999</v>
      </c>
      <c r="AG185">
        <v>1.9631490789999999</v>
      </c>
      <c r="AH185">
        <v>2.0046568219999998</v>
      </c>
      <c r="AI185">
        <v>2.0422288260000001</v>
      </c>
      <c r="AJ185">
        <v>2.077033728</v>
      </c>
      <c r="AK185">
        <v>2.1111493929999998</v>
      </c>
      <c r="AL185">
        <v>2.1426318950000001</v>
      </c>
      <c r="AM185">
        <v>2.1725024319999999</v>
      </c>
      <c r="AN185">
        <v>2.2011613479999999</v>
      </c>
      <c r="AO185">
        <v>2.2292189050000002</v>
      </c>
      <c r="AP185">
        <v>2.25671014</v>
      </c>
      <c r="AQ185">
        <v>2.2850628589999999</v>
      </c>
      <c r="AR185">
        <v>2.3147044819999998</v>
      </c>
      <c r="AS185">
        <v>2.3478492929999999</v>
      </c>
      <c r="AT185">
        <v>2.3821728530000001</v>
      </c>
      <c r="AU185">
        <v>2.4210767070000001</v>
      </c>
      <c r="AV185">
        <v>2.4634155280000001</v>
      </c>
      <c r="AW185">
        <v>2.5098123669999999</v>
      </c>
      <c r="AX185">
        <v>2.5606344870000002</v>
      </c>
    </row>
    <row r="186" spans="2:50" x14ac:dyDescent="0.25">
      <c r="B186" s="5"/>
      <c r="C186" t="s">
        <v>72</v>
      </c>
      <c r="F186">
        <v>41720</v>
      </c>
      <c r="G186">
        <v>42390.293030000001</v>
      </c>
      <c r="H186">
        <v>44463.170250000003</v>
      </c>
      <c r="I186">
        <v>42248.666870000001</v>
      </c>
      <c r="J186">
        <v>36899.333500000001</v>
      </c>
      <c r="K186">
        <v>40853.376830000001</v>
      </c>
      <c r="L186">
        <v>51142.238969999999</v>
      </c>
      <c r="M186">
        <v>44235.523999999998</v>
      </c>
      <c r="N186">
        <v>44653.375930000002</v>
      </c>
      <c r="O186">
        <v>46564.314079999996</v>
      </c>
      <c r="P186">
        <v>47643.077250000002</v>
      </c>
      <c r="Q186">
        <v>51320.88076</v>
      </c>
      <c r="R186">
        <v>53693.39761</v>
      </c>
      <c r="S186">
        <v>55548.210339999998</v>
      </c>
      <c r="T186">
        <v>56698.057650000002</v>
      </c>
      <c r="U186">
        <v>57250.543460000001</v>
      </c>
      <c r="V186">
        <v>55576.681729999997</v>
      </c>
      <c r="W186">
        <v>54432.676189999998</v>
      </c>
      <c r="X186">
        <v>54021.58309</v>
      </c>
      <c r="Y186">
        <v>55034.093800000002</v>
      </c>
      <c r="Z186">
        <v>53854.519990000001</v>
      </c>
      <c r="AA186">
        <v>53237.442649999997</v>
      </c>
      <c r="AB186">
        <v>53644.980929999998</v>
      </c>
      <c r="AC186">
        <v>54347.60482</v>
      </c>
      <c r="AD186">
        <v>55154.554889999999</v>
      </c>
      <c r="AE186">
        <v>56031.459000000003</v>
      </c>
      <c r="AF186">
        <v>56804.254950000002</v>
      </c>
      <c r="AG186">
        <v>57367.65943</v>
      </c>
      <c r="AH186">
        <v>57930.153729999998</v>
      </c>
      <c r="AI186">
        <v>58526.517670000001</v>
      </c>
      <c r="AJ186">
        <v>59232.625440000003</v>
      </c>
      <c r="AK186">
        <v>59894.835429999999</v>
      </c>
      <c r="AL186">
        <v>60712.369939999997</v>
      </c>
      <c r="AM186">
        <v>61762.672359999997</v>
      </c>
      <c r="AN186">
        <v>62964.610269999997</v>
      </c>
      <c r="AO186">
        <v>64278.241929999997</v>
      </c>
      <c r="AP186">
        <v>65670.439740000002</v>
      </c>
      <c r="AQ186">
        <v>67142.901899999997</v>
      </c>
      <c r="AR186">
        <v>68671.855729999996</v>
      </c>
      <c r="AS186">
        <v>70277.608059999999</v>
      </c>
      <c r="AT186">
        <v>71832.37831</v>
      </c>
      <c r="AU186">
        <v>73383.868470000001</v>
      </c>
      <c r="AV186">
        <v>74885.560920000004</v>
      </c>
      <c r="AW186">
        <v>76337.534060000005</v>
      </c>
      <c r="AX186">
        <v>77768.181270000001</v>
      </c>
    </row>
    <row r="187" spans="2:50" x14ac:dyDescent="0.25">
      <c r="B187" s="5"/>
      <c r="C187" t="s">
        <v>73</v>
      </c>
      <c r="D187">
        <v>0.96116878123798499</v>
      </c>
      <c r="E187">
        <v>0.98039215686274495</v>
      </c>
      <c r="F187">
        <v>1.000000153</v>
      </c>
      <c r="G187">
        <v>1.023127173</v>
      </c>
      <c r="H187">
        <v>1.0449703930000001</v>
      </c>
      <c r="I187">
        <v>1.05235441</v>
      </c>
      <c r="J187">
        <v>1.0673178189999999</v>
      </c>
      <c r="K187">
        <v>1.0803222560000001</v>
      </c>
      <c r="L187">
        <v>1.094151764</v>
      </c>
      <c r="M187">
        <v>1.1060705239999999</v>
      </c>
      <c r="N187">
        <v>1.120296696</v>
      </c>
      <c r="O187">
        <v>1.1333467800000001</v>
      </c>
      <c r="P187">
        <v>1.143474747</v>
      </c>
      <c r="Q187">
        <v>1.1567070429999999</v>
      </c>
      <c r="R187">
        <v>1.1764252909999999</v>
      </c>
      <c r="S187">
        <v>1.2029761560000001</v>
      </c>
      <c r="T187">
        <v>1.234609149</v>
      </c>
      <c r="U187">
        <v>1.2757530720000001</v>
      </c>
      <c r="V187">
        <v>1.323815175</v>
      </c>
      <c r="W187">
        <v>1.3764965</v>
      </c>
      <c r="X187">
        <v>1.4331312089999999</v>
      </c>
      <c r="Y187">
        <v>1.4929037060000001</v>
      </c>
      <c r="Z187">
        <v>1.5519888550000001</v>
      </c>
      <c r="AA187">
        <v>1.609144205</v>
      </c>
      <c r="AB187">
        <v>1.663363046</v>
      </c>
      <c r="AC187">
        <v>1.7143191719999999</v>
      </c>
      <c r="AD187">
        <v>1.7620329459999999</v>
      </c>
      <c r="AE187">
        <v>1.807333351</v>
      </c>
      <c r="AF187">
        <v>1.850479596</v>
      </c>
      <c r="AG187">
        <v>1.891835223</v>
      </c>
      <c r="AH187">
        <v>1.9316908660000001</v>
      </c>
      <c r="AI187">
        <v>1.970338299</v>
      </c>
      <c r="AJ187">
        <v>2.0078250309999999</v>
      </c>
      <c r="AK187">
        <v>2.0441291110000002</v>
      </c>
      <c r="AL187">
        <v>2.0796509030000001</v>
      </c>
      <c r="AM187">
        <v>2.1145830440000002</v>
      </c>
      <c r="AN187">
        <v>2.1491921039999999</v>
      </c>
      <c r="AO187">
        <v>2.183766571</v>
      </c>
      <c r="AP187">
        <v>2.2186307140000001</v>
      </c>
      <c r="AQ187">
        <v>2.2543193389999998</v>
      </c>
      <c r="AR187">
        <v>2.2913853959999999</v>
      </c>
      <c r="AS187">
        <v>2.3302463599999999</v>
      </c>
      <c r="AT187">
        <v>2.3713892680000002</v>
      </c>
      <c r="AU187">
        <v>2.4151562609999999</v>
      </c>
      <c r="AV187">
        <v>2.4617887519999999</v>
      </c>
      <c r="AW187">
        <v>2.5115058640000001</v>
      </c>
      <c r="AX187">
        <v>2.5646545920000001</v>
      </c>
    </row>
    <row r="188" spans="2:50" x14ac:dyDescent="0.25">
      <c r="B188" s="5"/>
      <c r="C188" t="s">
        <v>74</v>
      </c>
      <c r="D188">
        <v>241263.67592729401</v>
      </c>
      <c r="E188">
        <v>245137.24228325399</v>
      </c>
      <c r="F188">
        <v>249073.11139999999</v>
      </c>
      <c r="G188">
        <v>254365.5386</v>
      </c>
      <c r="H188">
        <v>257777.12830000001</v>
      </c>
      <c r="I188">
        <v>256416.31409999999</v>
      </c>
      <c r="J188">
        <v>254574.97380000001</v>
      </c>
      <c r="K188">
        <v>254875.6464</v>
      </c>
      <c r="L188">
        <v>254405.95449999999</v>
      </c>
      <c r="M188">
        <v>254611.6171</v>
      </c>
      <c r="N188">
        <v>254131.84179999999</v>
      </c>
      <c r="O188">
        <v>254239.3229</v>
      </c>
      <c r="P188">
        <v>257977.86379999999</v>
      </c>
      <c r="Q188">
        <v>264075.12040000001</v>
      </c>
      <c r="R188">
        <v>272262.47379999998</v>
      </c>
      <c r="S188">
        <v>282887.32780000003</v>
      </c>
      <c r="T188">
        <v>295226.10230000003</v>
      </c>
      <c r="U188">
        <v>305521.6863</v>
      </c>
      <c r="V188">
        <v>314509.8787</v>
      </c>
      <c r="W188">
        <v>323235.32770000002</v>
      </c>
      <c r="X188">
        <v>330596.57539999997</v>
      </c>
      <c r="Y188">
        <v>336858.94660000002</v>
      </c>
      <c r="Z188">
        <v>342206.1949</v>
      </c>
      <c r="AA188">
        <v>347480.70209999999</v>
      </c>
      <c r="AB188">
        <v>352838.70380000002</v>
      </c>
      <c r="AC188">
        <v>358370.6347</v>
      </c>
      <c r="AD188">
        <v>364135.33630000002</v>
      </c>
      <c r="AE188">
        <v>370114.3469</v>
      </c>
      <c r="AF188">
        <v>376164.03090000001</v>
      </c>
      <c r="AG188">
        <v>382211.68790000002</v>
      </c>
      <c r="AH188">
        <v>388198.86790000001</v>
      </c>
      <c r="AI188">
        <v>394162.00160000002</v>
      </c>
      <c r="AJ188">
        <v>399961.2303</v>
      </c>
      <c r="AK188">
        <v>405670.81430000003</v>
      </c>
      <c r="AL188">
        <v>411401.80050000001</v>
      </c>
      <c r="AM188">
        <v>417174.52679999999</v>
      </c>
      <c r="AN188">
        <v>423033.78820000001</v>
      </c>
      <c r="AO188">
        <v>429077.516</v>
      </c>
      <c r="AP188">
        <v>435319.6433</v>
      </c>
      <c r="AQ188">
        <v>441779.30969999998</v>
      </c>
      <c r="AR188">
        <v>448534.31839999999</v>
      </c>
      <c r="AS188">
        <v>455470.15269999998</v>
      </c>
      <c r="AT188">
        <v>462643.87170000002</v>
      </c>
      <c r="AU188">
        <v>470027.22399999999</v>
      </c>
      <c r="AV188">
        <v>477557.53769999999</v>
      </c>
      <c r="AW188">
        <v>485220.27059999999</v>
      </c>
      <c r="AX188">
        <v>493303.46539999999</v>
      </c>
    </row>
    <row r="189" spans="2:50" x14ac:dyDescent="0.25">
      <c r="B189" s="5"/>
      <c r="C189" t="s">
        <v>75</v>
      </c>
      <c r="D189">
        <v>0.96116878123798499</v>
      </c>
      <c r="E189">
        <v>0.98039215686274495</v>
      </c>
      <c r="F189">
        <v>1.000000153</v>
      </c>
      <c r="G189">
        <v>1.023127173</v>
      </c>
      <c r="H189">
        <v>1.0449703930000001</v>
      </c>
      <c r="I189">
        <v>1.05235441</v>
      </c>
      <c r="J189">
        <v>1.0673178189999999</v>
      </c>
      <c r="K189">
        <v>1.0803222560000001</v>
      </c>
      <c r="L189">
        <v>1.094151764</v>
      </c>
      <c r="M189">
        <v>1.1060705239999999</v>
      </c>
      <c r="N189">
        <v>1.120296696</v>
      </c>
      <c r="O189">
        <v>1.1333467800000001</v>
      </c>
      <c r="P189">
        <v>1.143474747</v>
      </c>
      <c r="Q189">
        <v>1.1567070429999999</v>
      </c>
      <c r="R189">
        <v>1.1764252909999999</v>
      </c>
      <c r="S189">
        <v>1.2029761560000001</v>
      </c>
      <c r="T189">
        <v>1.234609149</v>
      </c>
      <c r="U189">
        <v>1.2757530720000001</v>
      </c>
      <c r="V189">
        <v>1.323815175</v>
      </c>
      <c r="W189">
        <v>1.3764965</v>
      </c>
      <c r="X189">
        <v>1.4331312089999999</v>
      </c>
      <c r="Y189">
        <v>1.4929037060000001</v>
      </c>
      <c r="Z189">
        <v>1.5519888550000001</v>
      </c>
      <c r="AA189">
        <v>1.609144205</v>
      </c>
      <c r="AB189">
        <v>1.663363046</v>
      </c>
      <c r="AC189">
        <v>1.7143191719999999</v>
      </c>
      <c r="AD189">
        <v>1.7620329459999999</v>
      </c>
      <c r="AE189">
        <v>1.807333351</v>
      </c>
      <c r="AF189">
        <v>1.850479596</v>
      </c>
      <c r="AG189">
        <v>1.891835223</v>
      </c>
      <c r="AH189">
        <v>1.9316908660000001</v>
      </c>
      <c r="AI189">
        <v>1.970338299</v>
      </c>
      <c r="AJ189">
        <v>2.0078250309999999</v>
      </c>
      <c r="AK189">
        <v>2.0441291110000002</v>
      </c>
      <c r="AL189">
        <v>2.0796509030000001</v>
      </c>
      <c r="AM189">
        <v>2.1145830440000002</v>
      </c>
      <c r="AN189">
        <v>2.1491921039999999</v>
      </c>
      <c r="AO189">
        <v>2.183766571</v>
      </c>
      <c r="AP189">
        <v>2.2186307140000001</v>
      </c>
      <c r="AQ189">
        <v>2.2543193389999998</v>
      </c>
      <c r="AR189">
        <v>2.2913853959999999</v>
      </c>
      <c r="AS189">
        <v>2.3302463599999999</v>
      </c>
      <c r="AT189">
        <v>2.3713892680000002</v>
      </c>
      <c r="AU189">
        <v>2.4151562609999999</v>
      </c>
      <c r="AV189">
        <v>2.4617887519999999</v>
      </c>
      <c r="AW189">
        <v>2.5115058640000001</v>
      </c>
      <c r="AX189">
        <v>2.5646545920000001</v>
      </c>
    </row>
    <row r="190" spans="2:50" x14ac:dyDescent="0.25">
      <c r="B190" s="5"/>
      <c r="C190" t="s">
        <v>76</v>
      </c>
      <c r="D190">
        <v>117275.962355893</v>
      </c>
      <c r="E190">
        <v>119158.865865502</v>
      </c>
      <c r="F190">
        <v>121072.03109999999</v>
      </c>
      <c r="G190">
        <v>123857.68610000001</v>
      </c>
      <c r="H190">
        <v>125824.3728</v>
      </c>
      <c r="I190">
        <v>125807.2714</v>
      </c>
      <c r="J190">
        <v>125222.00569999999</v>
      </c>
      <c r="K190">
        <v>125443.1453</v>
      </c>
      <c r="L190">
        <v>125375.24649999999</v>
      </c>
      <c r="M190">
        <v>126226.0508</v>
      </c>
      <c r="N190">
        <v>126033.14750000001</v>
      </c>
      <c r="O190">
        <v>126124.9534</v>
      </c>
      <c r="P190">
        <v>127897.38499999999</v>
      </c>
      <c r="Q190">
        <v>130843.6715</v>
      </c>
      <c r="R190">
        <v>134853.51070000001</v>
      </c>
      <c r="S190">
        <v>140111.59239999999</v>
      </c>
      <c r="T190">
        <v>146165.80710000001</v>
      </c>
      <c r="U190">
        <v>151372.89939999999</v>
      </c>
      <c r="V190">
        <v>155946.69560000001</v>
      </c>
      <c r="W190">
        <v>160315.65710000001</v>
      </c>
      <c r="X190">
        <v>164056.6207</v>
      </c>
      <c r="Y190">
        <v>167256.63380000001</v>
      </c>
      <c r="Z190">
        <v>170071.4117</v>
      </c>
      <c r="AA190">
        <v>172814.49160000001</v>
      </c>
      <c r="AB190">
        <v>175583.21309999999</v>
      </c>
      <c r="AC190">
        <v>178431.82250000001</v>
      </c>
      <c r="AD190">
        <v>181391.7597</v>
      </c>
      <c r="AE190">
        <v>184443.19190000001</v>
      </c>
      <c r="AF190">
        <v>187532.72570000001</v>
      </c>
      <c r="AG190">
        <v>190624.2501</v>
      </c>
      <c r="AH190">
        <v>193687.84270000001</v>
      </c>
      <c r="AI190">
        <v>196731.53750000001</v>
      </c>
      <c r="AJ190">
        <v>199704.2126</v>
      </c>
      <c r="AK190">
        <v>202635.8983</v>
      </c>
      <c r="AL190">
        <v>205565.0067</v>
      </c>
      <c r="AM190">
        <v>208510.18309999999</v>
      </c>
      <c r="AN190">
        <v>211497.1115</v>
      </c>
      <c r="AO190">
        <v>214570.27929999999</v>
      </c>
      <c r="AP190">
        <v>217744.5668</v>
      </c>
      <c r="AQ190">
        <v>221026.84049999999</v>
      </c>
      <c r="AR190">
        <v>224447.23190000001</v>
      </c>
      <c r="AS190">
        <v>227965.7329</v>
      </c>
      <c r="AT190">
        <v>231602.10459999999</v>
      </c>
      <c r="AU190">
        <v>235346.4204</v>
      </c>
      <c r="AV190">
        <v>239174.05480000001</v>
      </c>
      <c r="AW190">
        <v>243075.288</v>
      </c>
      <c r="AX190">
        <v>247155.726</v>
      </c>
    </row>
    <row r="191" spans="2:50" x14ac:dyDescent="0.25">
      <c r="B191" s="5"/>
      <c r="C191" t="s">
        <v>77</v>
      </c>
      <c r="D191">
        <v>0.96116878123798499</v>
      </c>
      <c r="E191">
        <v>0.98039215686274495</v>
      </c>
      <c r="F191">
        <v>0.99999514570000003</v>
      </c>
      <c r="G191">
        <v>1.01866787</v>
      </c>
      <c r="H191">
        <v>1.087253011</v>
      </c>
      <c r="I191">
        <v>1.031339472</v>
      </c>
      <c r="J191">
        <v>1.0726406500000001</v>
      </c>
      <c r="K191">
        <v>1.1429097420000001</v>
      </c>
      <c r="L191">
        <v>1.2055838780000001</v>
      </c>
      <c r="M191">
        <v>1.213626493</v>
      </c>
      <c r="N191">
        <v>1.20809908</v>
      </c>
      <c r="O191">
        <v>1.1693367050000001</v>
      </c>
      <c r="P191">
        <v>1.1516687910000001</v>
      </c>
      <c r="Q191">
        <v>1.211333003</v>
      </c>
      <c r="R191">
        <v>1.309618043</v>
      </c>
      <c r="S191">
        <v>1.348952221</v>
      </c>
      <c r="T191">
        <v>1.4184239190000001</v>
      </c>
      <c r="U191">
        <v>1.498131085</v>
      </c>
      <c r="V191">
        <v>1.617934698</v>
      </c>
      <c r="W191">
        <v>1.7587347799999999</v>
      </c>
      <c r="X191">
        <v>1.9035447649999999</v>
      </c>
      <c r="Y191">
        <v>2.0458450789999998</v>
      </c>
      <c r="Z191">
        <v>2.105413816</v>
      </c>
      <c r="AA191">
        <v>2.1606179810000001</v>
      </c>
      <c r="AB191">
        <v>2.2156862049999999</v>
      </c>
      <c r="AC191">
        <v>2.272580102</v>
      </c>
      <c r="AD191">
        <v>2.3296844069999998</v>
      </c>
      <c r="AE191">
        <v>2.3782625739999999</v>
      </c>
      <c r="AF191">
        <v>2.4224337829999998</v>
      </c>
      <c r="AG191">
        <v>2.4631649960000002</v>
      </c>
      <c r="AH191">
        <v>2.5010481809999998</v>
      </c>
      <c r="AI191">
        <v>2.5371241590000002</v>
      </c>
      <c r="AJ191">
        <v>2.571289835</v>
      </c>
      <c r="AK191">
        <v>2.6039707600000002</v>
      </c>
      <c r="AL191">
        <v>2.635965814</v>
      </c>
      <c r="AM191">
        <v>2.6670236200000002</v>
      </c>
      <c r="AN191">
        <v>2.6974595250000002</v>
      </c>
      <c r="AO191">
        <v>2.7308288410000001</v>
      </c>
      <c r="AP191">
        <v>2.7643492040000002</v>
      </c>
      <c r="AQ191">
        <v>2.7983667109999999</v>
      </c>
      <c r="AR191">
        <v>2.833527084</v>
      </c>
      <c r="AS191">
        <v>2.8698605179999999</v>
      </c>
      <c r="AT191">
        <v>2.9141636970000002</v>
      </c>
      <c r="AU191">
        <v>2.9615722259999999</v>
      </c>
      <c r="AV191">
        <v>3.0117718739999999</v>
      </c>
      <c r="AW191">
        <v>3.0650443150000002</v>
      </c>
      <c r="AX191">
        <v>3.1228776429999998</v>
      </c>
    </row>
    <row r="192" spans="2:50" x14ac:dyDescent="0.25">
      <c r="B192" s="5"/>
      <c r="C192" t="s">
        <v>78</v>
      </c>
      <c r="D192">
        <v>6240.0203969263302</v>
      </c>
      <c r="E192">
        <v>6340.2059427907698</v>
      </c>
      <c r="F192">
        <v>6442.0023639999999</v>
      </c>
      <c r="G192">
        <v>6542.441965</v>
      </c>
      <c r="H192">
        <v>6564.1686410000002</v>
      </c>
      <c r="I192">
        <v>6670.1833900000001</v>
      </c>
      <c r="J192">
        <v>6681.760131</v>
      </c>
      <c r="K192">
        <v>6676.2423689999996</v>
      </c>
      <c r="L192">
        <v>6670.9649680000002</v>
      </c>
      <c r="M192">
        <v>6677.1225249999998</v>
      </c>
      <c r="N192">
        <v>6661.4086520000001</v>
      </c>
      <c r="O192">
        <v>6679.2165510000004</v>
      </c>
      <c r="P192">
        <v>6432.0329460000003</v>
      </c>
      <c r="Q192">
        <v>6184.8493410000001</v>
      </c>
      <c r="R192">
        <v>5937.6657370000003</v>
      </c>
      <c r="S192">
        <v>5690.4821320000001</v>
      </c>
      <c r="T192">
        <v>5443.2985269999999</v>
      </c>
      <c r="U192">
        <v>5443.2985269999999</v>
      </c>
      <c r="V192">
        <v>5443.2985269999999</v>
      </c>
      <c r="W192">
        <v>5443.2985269999999</v>
      </c>
      <c r="X192">
        <v>5271.5000680000003</v>
      </c>
      <c r="Y192">
        <v>5099.7016100000001</v>
      </c>
      <c r="Z192">
        <v>4927.9031510000004</v>
      </c>
      <c r="AA192">
        <v>4756.1046930000002</v>
      </c>
      <c r="AB192">
        <v>4584.3062339999997</v>
      </c>
      <c r="AC192">
        <v>4412.5077760000004</v>
      </c>
      <c r="AD192">
        <v>4240.7093169999998</v>
      </c>
      <c r="AE192">
        <v>4202.7328159999997</v>
      </c>
      <c r="AF192">
        <v>4164.7563140000002</v>
      </c>
      <c r="AG192">
        <v>4126.7798130000001</v>
      </c>
      <c r="AH192">
        <v>4088.803312</v>
      </c>
      <c r="AI192">
        <v>4050.82681</v>
      </c>
      <c r="AJ192">
        <v>4012.8503089999999</v>
      </c>
      <c r="AK192">
        <v>3974.8738079999998</v>
      </c>
      <c r="AL192">
        <v>3936.8973059999998</v>
      </c>
      <c r="AM192">
        <v>3898.9208050000002</v>
      </c>
      <c r="AN192">
        <v>3860.9443040000001</v>
      </c>
      <c r="AO192">
        <v>3822.9678020000001</v>
      </c>
      <c r="AP192">
        <v>3784.991301</v>
      </c>
      <c r="AQ192">
        <v>3747.0147999999999</v>
      </c>
      <c r="AR192">
        <v>3709.0382979999999</v>
      </c>
      <c r="AS192">
        <v>3671.0617969999998</v>
      </c>
      <c r="AT192">
        <v>3633.0852949999999</v>
      </c>
      <c r="AU192">
        <v>3595.1087940000002</v>
      </c>
      <c r="AV192">
        <v>3557.1322930000001</v>
      </c>
      <c r="AW192">
        <v>3519.1557910000001</v>
      </c>
      <c r="AX192">
        <v>3481.17929</v>
      </c>
    </row>
    <row r="193" spans="2:50" x14ac:dyDescent="0.25">
      <c r="B193" s="5"/>
      <c r="C193" t="s">
        <v>79</v>
      </c>
      <c r="D193">
        <v>0.96116878123798499</v>
      </c>
      <c r="E193">
        <v>0.98039215686274495</v>
      </c>
      <c r="F193">
        <v>0.99999883060000005</v>
      </c>
      <c r="G193">
        <v>1.022276771</v>
      </c>
      <c r="H193">
        <v>1.0448590090000001</v>
      </c>
      <c r="I193">
        <v>1.0541698269999999</v>
      </c>
      <c r="J193">
        <v>1.0726666090000001</v>
      </c>
      <c r="K193">
        <v>1.0899458280000001</v>
      </c>
      <c r="L193">
        <v>1.106075412</v>
      </c>
      <c r="M193">
        <v>1.120870748</v>
      </c>
      <c r="N193">
        <v>1.136193864</v>
      </c>
      <c r="O193">
        <v>1.1540794489999999</v>
      </c>
      <c r="P193">
        <v>1.1697232719999999</v>
      </c>
      <c r="Q193">
        <v>1.188303788</v>
      </c>
      <c r="R193">
        <v>1.21228344</v>
      </c>
      <c r="S193">
        <v>1.241040422</v>
      </c>
      <c r="T193">
        <v>1.273995545</v>
      </c>
      <c r="U193">
        <v>1.3119314849999999</v>
      </c>
      <c r="V193">
        <v>1.355347418</v>
      </c>
      <c r="W193">
        <v>1.4034067670000001</v>
      </c>
      <c r="X193">
        <v>1.454570184</v>
      </c>
      <c r="Y193">
        <v>1.508411452</v>
      </c>
      <c r="Z193">
        <v>1.561154465</v>
      </c>
      <c r="AA193">
        <v>1.6128113369999999</v>
      </c>
      <c r="AB193">
        <v>1.662460195</v>
      </c>
      <c r="AC193">
        <v>1.7097284020000001</v>
      </c>
      <c r="AD193">
        <v>1.754573165</v>
      </c>
      <c r="AE193">
        <v>1.797618264</v>
      </c>
      <c r="AF193">
        <v>1.8389714210000001</v>
      </c>
      <c r="AG193">
        <v>1.878929866</v>
      </c>
      <c r="AH193">
        <v>1.9177499149999999</v>
      </c>
      <c r="AI193">
        <v>1.955773494</v>
      </c>
      <c r="AJ193">
        <v>1.992882638</v>
      </c>
      <c r="AK193">
        <v>2.0291543129999998</v>
      </c>
      <c r="AL193">
        <v>2.0651160439999998</v>
      </c>
      <c r="AM193">
        <v>2.1008408599999999</v>
      </c>
      <c r="AN193">
        <v>2.1364840950000001</v>
      </c>
      <c r="AO193">
        <v>2.172350335</v>
      </c>
      <c r="AP193">
        <v>2.2086242829999998</v>
      </c>
      <c r="AQ193">
        <v>2.2457473860000001</v>
      </c>
      <c r="AR193">
        <v>2.284268382</v>
      </c>
      <c r="AS193">
        <v>2.3243365250000001</v>
      </c>
      <c r="AT193">
        <v>2.3664634859999998</v>
      </c>
      <c r="AU193">
        <v>2.4108793550000001</v>
      </c>
      <c r="AV193">
        <v>2.457707584</v>
      </c>
      <c r="AW193">
        <v>2.507164575</v>
      </c>
      <c r="AX193">
        <v>2.5600108779999999</v>
      </c>
    </row>
    <row r="194" spans="2:50" x14ac:dyDescent="0.25">
      <c r="B194" s="5"/>
      <c r="C194" t="s">
        <v>80</v>
      </c>
      <c r="D194">
        <v>82435.687031980502</v>
      </c>
      <c r="E194">
        <v>83759.218651857402</v>
      </c>
      <c r="F194">
        <v>85104</v>
      </c>
      <c r="G194">
        <v>87701.165720000005</v>
      </c>
      <c r="H194">
        <v>87361.520759999999</v>
      </c>
      <c r="I194">
        <v>81268.349130000002</v>
      </c>
      <c r="J194">
        <v>83797.602190000005</v>
      </c>
      <c r="K194">
        <v>85023.130290000001</v>
      </c>
      <c r="L194">
        <v>84621.969270000001</v>
      </c>
      <c r="M194">
        <v>84801.395820000005</v>
      </c>
      <c r="N194">
        <v>85920.430040000007</v>
      </c>
      <c r="O194">
        <v>87902.299570000003</v>
      </c>
      <c r="P194">
        <v>91029.080839999995</v>
      </c>
      <c r="Q194">
        <v>94271.005229999995</v>
      </c>
      <c r="R194">
        <v>97632.494059999997</v>
      </c>
      <c r="S194">
        <v>101118.2331</v>
      </c>
      <c r="T194">
        <v>102724.5867</v>
      </c>
      <c r="U194">
        <v>104200.89019999999</v>
      </c>
      <c r="V194">
        <v>105608.9137</v>
      </c>
      <c r="W194">
        <v>107238.0168</v>
      </c>
      <c r="X194">
        <v>108741.2115</v>
      </c>
      <c r="Y194">
        <v>109989.73299999999</v>
      </c>
      <c r="Z194">
        <v>111122.5398</v>
      </c>
      <c r="AA194">
        <v>112268.647</v>
      </c>
      <c r="AB194">
        <v>113448.4135</v>
      </c>
      <c r="AC194">
        <v>114654.0456</v>
      </c>
      <c r="AD194">
        <v>115892.2663</v>
      </c>
      <c r="AE194">
        <v>117177.7078</v>
      </c>
      <c r="AF194">
        <v>118500.255</v>
      </c>
      <c r="AG194">
        <v>119867.7072</v>
      </c>
      <c r="AH194">
        <v>121297.0143</v>
      </c>
      <c r="AI194">
        <v>122809.7139</v>
      </c>
      <c r="AJ194">
        <v>124422.5003</v>
      </c>
      <c r="AK194">
        <v>126160.61040000001</v>
      </c>
      <c r="AL194">
        <v>127995.22900000001</v>
      </c>
      <c r="AM194">
        <v>129914.53879999999</v>
      </c>
      <c r="AN194">
        <v>131902.34529999999</v>
      </c>
      <c r="AO194">
        <v>133961.3363</v>
      </c>
      <c r="AP194">
        <v>136088.9443</v>
      </c>
      <c r="AQ194">
        <v>138254.41409999999</v>
      </c>
      <c r="AR194">
        <v>140440.94010000001</v>
      </c>
      <c r="AS194">
        <v>142633.43290000001</v>
      </c>
      <c r="AT194">
        <v>144833.6887</v>
      </c>
      <c r="AU194">
        <v>147042.10990000001</v>
      </c>
      <c r="AV194">
        <v>149267.0913</v>
      </c>
      <c r="AW194">
        <v>151508.42989999999</v>
      </c>
      <c r="AX194">
        <v>153771.992</v>
      </c>
    </row>
    <row r="195" spans="2:50" x14ac:dyDescent="0.25">
      <c r="B195" s="5"/>
      <c r="C195" t="s">
        <v>81</v>
      </c>
      <c r="D195">
        <v>0.96116878123798499</v>
      </c>
      <c r="E195">
        <v>0.98039215686274495</v>
      </c>
      <c r="F195">
        <v>0.99999974390000002</v>
      </c>
      <c r="G195">
        <v>1.0235085399999999</v>
      </c>
      <c r="H195">
        <v>1.047057519</v>
      </c>
      <c r="I195">
        <v>1.05600831</v>
      </c>
      <c r="J195">
        <v>1.0673101229999999</v>
      </c>
      <c r="K195">
        <v>1.0760699899999999</v>
      </c>
      <c r="L195">
        <v>1.0822478289999999</v>
      </c>
      <c r="M195">
        <v>1.087769118</v>
      </c>
      <c r="N195">
        <v>1.093476664</v>
      </c>
      <c r="O195">
        <v>1.100512618</v>
      </c>
      <c r="P195">
        <v>1.108416783</v>
      </c>
      <c r="Q195">
        <v>1.1210920579999999</v>
      </c>
      <c r="R195">
        <v>1.141416073</v>
      </c>
      <c r="S195">
        <v>1.1734365600000001</v>
      </c>
      <c r="T195">
        <v>1.2130818969999999</v>
      </c>
      <c r="U195">
        <v>1.261365259</v>
      </c>
      <c r="V195">
        <v>1.3162781800000001</v>
      </c>
      <c r="W195">
        <v>1.374934758</v>
      </c>
      <c r="X195">
        <v>1.4375421580000001</v>
      </c>
      <c r="Y195">
        <v>1.502953961</v>
      </c>
      <c r="Z195">
        <v>1.5673353880000001</v>
      </c>
      <c r="AA195">
        <v>1.628859549</v>
      </c>
      <c r="AB195">
        <v>1.686732272</v>
      </c>
      <c r="AC195">
        <v>1.7410169259999999</v>
      </c>
      <c r="AD195">
        <v>1.791940444</v>
      </c>
      <c r="AE195">
        <v>1.84033326</v>
      </c>
      <c r="AF195">
        <v>1.886614037</v>
      </c>
      <c r="AG195">
        <v>1.931090381</v>
      </c>
      <c r="AH195">
        <v>1.973937112</v>
      </c>
      <c r="AI195">
        <v>2.0153202619999999</v>
      </c>
      <c r="AJ195">
        <v>2.055182018</v>
      </c>
      <c r="AK195">
        <v>2.0933382210000002</v>
      </c>
      <c r="AL195">
        <v>2.1301846680000001</v>
      </c>
      <c r="AM195">
        <v>2.1659330140000002</v>
      </c>
      <c r="AN195">
        <v>2.2009427939999999</v>
      </c>
      <c r="AO195">
        <v>2.2355924439999999</v>
      </c>
      <c r="AP195">
        <v>2.2703253289999998</v>
      </c>
      <c r="AQ195">
        <v>2.3058420449999999</v>
      </c>
      <c r="AR195">
        <v>2.342819692</v>
      </c>
      <c r="AS195">
        <v>2.3818000929999998</v>
      </c>
      <c r="AT195">
        <v>2.423301049</v>
      </c>
      <c r="AU195">
        <v>2.4677864679999999</v>
      </c>
      <c r="AV195">
        <v>2.5155121130000002</v>
      </c>
      <c r="AW195">
        <v>2.5666795699999998</v>
      </c>
      <c r="AX195">
        <v>2.6215937149999999</v>
      </c>
    </row>
    <row r="196" spans="2:50" x14ac:dyDescent="0.25">
      <c r="B196" s="5"/>
      <c r="C196" t="s">
        <v>82</v>
      </c>
      <c r="D196">
        <v>7392.7096661505402</v>
      </c>
      <c r="E196">
        <v>7511.4020110802803</v>
      </c>
      <c r="F196">
        <v>7631.9999100000005</v>
      </c>
      <c r="G196">
        <v>7748.9205460000003</v>
      </c>
      <c r="H196">
        <v>7799.8127130000003</v>
      </c>
      <c r="I196">
        <v>7898.5466699999997</v>
      </c>
      <c r="J196">
        <v>7991.041373</v>
      </c>
      <c r="K196">
        <v>8099.5531129999999</v>
      </c>
      <c r="L196">
        <v>8227.2181610000007</v>
      </c>
      <c r="M196">
        <v>8351.6637090000004</v>
      </c>
      <c r="N196">
        <v>8429.5099229999996</v>
      </c>
      <c r="O196">
        <v>8516.5579419999995</v>
      </c>
      <c r="P196">
        <v>8696.3239020000001</v>
      </c>
      <c r="Q196">
        <v>8880.0669350000007</v>
      </c>
      <c r="R196">
        <v>9067.4891299999999</v>
      </c>
      <c r="S196">
        <v>9258.1542430000009</v>
      </c>
      <c r="T196">
        <v>9406.3701920000003</v>
      </c>
      <c r="U196">
        <v>9542.69362</v>
      </c>
      <c r="V196">
        <v>9672.7773579999903</v>
      </c>
      <c r="W196">
        <v>9823.1244430000006</v>
      </c>
      <c r="X196">
        <v>9961.9532569999901</v>
      </c>
      <c r="Y196">
        <v>10077.461740000001</v>
      </c>
      <c r="Z196">
        <v>10182.37477</v>
      </c>
      <c r="AA196">
        <v>10288.511759999999</v>
      </c>
      <c r="AB196">
        <v>10397.738789999999</v>
      </c>
      <c r="AC196">
        <v>10509.342210000001</v>
      </c>
      <c r="AD196">
        <v>10623.93879</v>
      </c>
      <c r="AE196">
        <v>10742.87066</v>
      </c>
      <c r="AF196">
        <v>10865.21141</v>
      </c>
      <c r="AG196">
        <v>10991.67697</v>
      </c>
      <c r="AH196">
        <v>11123.822630000001</v>
      </c>
      <c r="AI196">
        <v>11263.625099999999</v>
      </c>
      <c r="AJ196">
        <v>11412.617469999999</v>
      </c>
      <c r="AK196">
        <v>11573.11702</v>
      </c>
      <c r="AL196">
        <v>11742.48295</v>
      </c>
      <c r="AM196">
        <v>11919.633</v>
      </c>
      <c r="AN196">
        <v>12103.08279</v>
      </c>
      <c r="AO196">
        <v>12293.080169999999</v>
      </c>
      <c r="AP196">
        <v>12489.390670000001</v>
      </c>
      <c r="AQ196">
        <v>12689.192650000001</v>
      </c>
      <c r="AR196">
        <v>12890.943880000001</v>
      </c>
      <c r="AS196">
        <v>13093.25916</v>
      </c>
      <c r="AT196">
        <v>13296.303029999999</v>
      </c>
      <c r="AU196">
        <v>13500.112090000001</v>
      </c>
      <c r="AV196">
        <v>13705.456819999999</v>
      </c>
      <c r="AW196">
        <v>13912.318450000001</v>
      </c>
      <c r="AX196">
        <v>14121.235559999999</v>
      </c>
    </row>
    <row r="197" spans="2:50" x14ac:dyDescent="0.25">
      <c r="B197" s="5"/>
      <c r="C197" t="s">
        <v>83</v>
      </c>
      <c r="D197">
        <v>225891.81435188401</v>
      </c>
      <c r="E197">
        <v>234108.95210804199</v>
      </c>
      <c r="F197">
        <v>242624.99732474901</v>
      </c>
      <c r="G197">
        <v>251939.06919207401</v>
      </c>
      <c r="H197">
        <v>261319.60063347901</v>
      </c>
      <c r="I197">
        <v>270744.25993479602</v>
      </c>
      <c r="J197">
        <v>274749.151305723</v>
      </c>
      <c r="K197">
        <v>278240.28364070703</v>
      </c>
      <c r="L197">
        <v>283117.69618236303</v>
      </c>
      <c r="M197">
        <v>288689.948525596</v>
      </c>
      <c r="N197">
        <v>292578.69789344998</v>
      </c>
      <c r="O197">
        <v>296056.80996015703</v>
      </c>
      <c r="P197">
        <v>301011.57379841403</v>
      </c>
      <c r="Q197">
        <v>309024.88940836501</v>
      </c>
      <c r="R197">
        <v>321178.09030972503</v>
      </c>
      <c r="S197">
        <v>338360.98393408902</v>
      </c>
      <c r="T197">
        <v>359409.32260363997</v>
      </c>
      <c r="U197">
        <v>383437.04537483701</v>
      </c>
      <c r="V197">
        <v>409261.957843618</v>
      </c>
      <c r="W197">
        <v>436742.72699003603</v>
      </c>
      <c r="X197">
        <v>465477.798990148</v>
      </c>
      <c r="Y197">
        <v>494582.52071399998</v>
      </c>
      <c r="Z197">
        <v>523723.034887199</v>
      </c>
      <c r="AA197">
        <v>551979.10485566</v>
      </c>
      <c r="AB197">
        <v>579343.83388697298</v>
      </c>
      <c r="AC197">
        <v>605916.42827150901</v>
      </c>
      <c r="AD197">
        <v>631850.66320261103</v>
      </c>
      <c r="AE197">
        <v>657341.24994572997</v>
      </c>
      <c r="AF197">
        <v>682592.37070111802</v>
      </c>
      <c r="AG197">
        <v>707718.41338377097</v>
      </c>
      <c r="AH197">
        <v>732814.50424935506</v>
      </c>
      <c r="AI197">
        <v>757980.24480373797</v>
      </c>
      <c r="AJ197">
        <v>783319.02990596904</v>
      </c>
      <c r="AK197">
        <v>808865.22944212204</v>
      </c>
      <c r="AL197">
        <v>834626.66106334096</v>
      </c>
      <c r="AM197">
        <v>860739.31345634803</v>
      </c>
      <c r="AN197">
        <v>887348.617043996</v>
      </c>
      <c r="AO197">
        <v>914660.33167851402</v>
      </c>
      <c r="AP197">
        <v>942914.87563664105</v>
      </c>
      <c r="AQ197">
        <v>972293.44218596502</v>
      </c>
      <c r="AR197">
        <v>1003019.58368253</v>
      </c>
      <c r="AS197">
        <v>1035348.7183568201</v>
      </c>
      <c r="AT197">
        <v>1069505.9808509101</v>
      </c>
      <c r="AU197">
        <v>1105799.7510291799</v>
      </c>
      <c r="AV197">
        <v>1144442.42980968</v>
      </c>
      <c r="AW197">
        <v>1185575.7348664301</v>
      </c>
      <c r="AX197">
        <v>1229375.6296814401</v>
      </c>
    </row>
    <row r="198" spans="2:50" x14ac:dyDescent="0.25">
      <c r="B198" s="5"/>
      <c r="C198" t="s">
        <v>65</v>
      </c>
      <c r="D198">
        <v>0.96116878123798499</v>
      </c>
      <c r="E198">
        <v>0.98039215686274495</v>
      </c>
      <c r="F198">
        <v>0.99999974390000002</v>
      </c>
      <c r="G198">
        <v>1.0235085399999999</v>
      </c>
      <c r="H198">
        <v>1.047057519</v>
      </c>
      <c r="I198">
        <v>1.05600831</v>
      </c>
      <c r="J198">
        <v>1.0673101229999999</v>
      </c>
      <c r="K198">
        <v>1.0760699899999999</v>
      </c>
      <c r="L198">
        <v>1.0822478289999999</v>
      </c>
      <c r="M198">
        <v>1.087769118</v>
      </c>
      <c r="N198">
        <v>1.093476664</v>
      </c>
      <c r="O198">
        <v>1.100512618</v>
      </c>
      <c r="P198">
        <v>1.108416783</v>
      </c>
      <c r="Q198">
        <v>1.1210920579999999</v>
      </c>
      <c r="R198">
        <v>1.141416073</v>
      </c>
      <c r="S198">
        <v>1.1734365600000001</v>
      </c>
      <c r="T198">
        <v>1.2130818969999999</v>
      </c>
      <c r="U198">
        <v>1.261365259</v>
      </c>
      <c r="V198">
        <v>1.3162781800000001</v>
      </c>
      <c r="W198">
        <v>1.374934758</v>
      </c>
      <c r="X198">
        <v>1.4375421580000001</v>
      </c>
      <c r="Y198">
        <v>1.502953961</v>
      </c>
      <c r="Z198">
        <v>1.5673353880000001</v>
      </c>
      <c r="AA198">
        <v>1.628859549</v>
      </c>
      <c r="AB198">
        <v>1.686732272</v>
      </c>
      <c r="AC198">
        <v>1.7410169259999999</v>
      </c>
      <c r="AD198">
        <v>1.791940444</v>
      </c>
      <c r="AE198">
        <v>1.84033326</v>
      </c>
      <c r="AF198">
        <v>1.886614037</v>
      </c>
      <c r="AG198">
        <v>1.931090381</v>
      </c>
      <c r="AH198">
        <v>1.973937112</v>
      </c>
      <c r="AI198">
        <v>2.0153202619999999</v>
      </c>
      <c r="AJ198">
        <v>2.055182018</v>
      </c>
      <c r="AK198">
        <v>2.0933382210000002</v>
      </c>
      <c r="AL198">
        <v>2.1301846680000001</v>
      </c>
      <c r="AM198">
        <v>2.1659330140000002</v>
      </c>
      <c r="AN198">
        <v>2.2009427939999999</v>
      </c>
      <c r="AO198">
        <v>2.2355924439999999</v>
      </c>
      <c r="AP198">
        <v>2.2703253289999998</v>
      </c>
      <c r="AQ198">
        <v>2.3058420449999999</v>
      </c>
      <c r="AR198">
        <v>2.342819692</v>
      </c>
      <c r="AS198">
        <v>2.3818000929999998</v>
      </c>
      <c r="AT198">
        <v>2.423301049</v>
      </c>
      <c r="AU198">
        <v>2.4677864679999999</v>
      </c>
      <c r="AV198">
        <v>2.5155121130000002</v>
      </c>
      <c r="AW198">
        <v>2.5666795699999998</v>
      </c>
      <c r="AX198">
        <v>2.6215937149999999</v>
      </c>
    </row>
    <row r="199" spans="2:50" x14ac:dyDescent="0.25">
      <c r="B199" s="5"/>
      <c r="C199" t="s">
        <v>66</v>
      </c>
      <c r="D199">
        <v>364929.79887904698</v>
      </c>
      <c r="E199">
        <v>370788.864839938</v>
      </c>
      <c r="F199">
        <v>376741.99560000002</v>
      </c>
      <c r="G199">
        <v>382513.60379999998</v>
      </c>
      <c r="H199">
        <v>385025.81780000002</v>
      </c>
      <c r="I199">
        <v>389899.66840000002</v>
      </c>
      <c r="J199">
        <v>394465.52789999999</v>
      </c>
      <c r="K199">
        <v>399822.04389999999</v>
      </c>
      <c r="L199">
        <v>406124.03360000002</v>
      </c>
      <c r="M199">
        <v>412267.09759999998</v>
      </c>
      <c r="N199">
        <v>416109.85690000001</v>
      </c>
      <c r="O199">
        <v>420406.84909999999</v>
      </c>
      <c r="P199">
        <v>429280.7206</v>
      </c>
      <c r="Q199">
        <v>438350.9142</v>
      </c>
      <c r="R199">
        <v>447602.72409999999</v>
      </c>
      <c r="S199">
        <v>457014.61560000002</v>
      </c>
      <c r="T199">
        <v>464331.06900000002</v>
      </c>
      <c r="U199">
        <v>471060.46639999998</v>
      </c>
      <c r="V199">
        <v>477481.85110000003</v>
      </c>
      <c r="W199">
        <v>484903.5048</v>
      </c>
      <c r="X199">
        <v>491756.57679999998</v>
      </c>
      <c r="Y199">
        <v>497458.47600000002</v>
      </c>
      <c r="Z199">
        <v>502637.34720000002</v>
      </c>
      <c r="AA199">
        <v>507876.63750000001</v>
      </c>
      <c r="AB199">
        <v>513268.46269999997</v>
      </c>
      <c r="AC199">
        <v>518777.59450000001</v>
      </c>
      <c r="AD199">
        <v>524434.47930000001</v>
      </c>
      <c r="AE199">
        <v>530305.36930000002</v>
      </c>
      <c r="AF199">
        <v>536344.53339999996</v>
      </c>
      <c r="AG199">
        <v>542587.31180000002</v>
      </c>
      <c r="AH199">
        <v>549110.4804</v>
      </c>
      <c r="AI199">
        <v>556011.61499999999</v>
      </c>
      <c r="AJ199">
        <v>563366.39560000005</v>
      </c>
      <c r="AK199">
        <v>571289.21030000004</v>
      </c>
      <c r="AL199">
        <v>579649.70010000002</v>
      </c>
      <c r="AM199">
        <v>588394.44110000005</v>
      </c>
      <c r="AN199">
        <v>597450.15949999995</v>
      </c>
      <c r="AO199">
        <v>606829.08920000005</v>
      </c>
      <c r="AP199">
        <v>616519.6568</v>
      </c>
      <c r="AQ199">
        <v>626382.57559999998</v>
      </c>
      <c r="AR199">
        <v>636341.71629999997</v>
      </c>
      <c r="AS199">
        <v>646328.70059999998</v>
      </c>
      <c r="AT199">
        <v>656351.65060000005</v>
      </c>
      <c r="AU199">
        <v>666412.37269999995</v>
      </c>
      <c r="AV199">
        <v>676548.90119999996</v>
      </c>
      <c r="AW199">
        <v>686760.30900000001</v>
      </c>
      <c r="AX199">
        <v>697073.18240000005</v>
      </c>
    </row>
    <row r="200" spans="2:50" x14ac:dyDescent="0.25">
      <c r="B200" s="5"/>
      <c r="C200" t="s">
        <v>84</v>
      </c>
      <c r="D200">
        <v>190620.570684056</v>
      </c>
      <c r="E200">
        <v>197554.66651644601</v>
      </c>
      <c r="F200">
        <v>204740.56662700599</v>
      </c>
      <c r="G200">
        <v>214115.219767706</v>
      </c>
      <c r="H200">
        <v>218792.40026818</v>
      </c>
      <c r="I200">
        <v>213854.299381296</v>
      </c>
      <c r="J200">
        <v>221044.906757055</v>
      </c>
      <c r="K200">
        <v>227950.025459222</v>
      </c>
      <c r="L200">
        <v>230491.997018239</v>
      </c>
      <c r="M200">
        <v>232607.498273948</v>
      </c>
      <c r="N200">
        <v>242097.64569578</v>
      </c>
      <c r="O200">
        <v>249027.49355877101</v>
      </c>
      <c r="P200">
        <v>258565.098388518</v>
      </c>
      <c r="Q200">
        <v>270486.63691303402</v>
      </c>
      <c r="R200">
        <v>285395.83689914399</v>
      </c>
      <c r="S200">
        <v>296746.44991858798</v>
      </c>
      <c r="T200">
        <v>309982.66571252397</v>
      </c>
      <c r="U200">
        <v>324844.76757870201</v>
      </c>
      <c r="V200">
        <v>339806.334342691</v>
      </c>
      <c r="W200">
        <v>358929.98781481199</v>
      </c>
      <c r="X200">
        <v>374516.33310497802</v>
      </c>
      <c r="Y200">
        <v>390832.67293325701</v>
      </c>
      <c r="Z200">
        <v>404670.964087083</v>
      </c>
      <c r="AA200">
        <v>420024.90880516998</v>
      </c>
      <c r="AB200">
        <v>435883.034167076</v>
      </c>
      <c r="AC200">
        <v>451837.81300447701</v>
      </c>
      <c r="AD200">
        <v>467866.81699863699</v>
      </c>
      <c r="AE200">
        <v>484261.92348090798</v>
      </c>
      <c r="AF200">
        <v>500385.218441637</v>
      </c>
      <c r="AG200">
        <v>516295.94284938299</v>
      </c>
      <c r="AH200">
        <v>532054.35593090404</v>
      </c>
      <c r="AI200">
        <v>548105.56969220005</v>
      </c>
      <c r="AJ200">
        <v>563788.72952938697</v>
      </c>
      <c r="AK200">
        <v>579468.39010059403</v>
      </c>
      <c r="AL200">
        <v>595825.18161156902</v>
      </c>
      <c r="AM200">
        <v>612565.41580855194</v>
      </c>
      <c r="AN200">
        <v>629714.62580553</v>
      </c>
      <c r="AO200">
        <v>647833.51195359696</v>
      </c>
      <c r="AP200">
        <v>666462.04444939003</v>
      </c>
      <c r="AQ200">
        <v>685886.01608820399</v>
      </c>
      <c r="AR200">
        <v>706624.77191280399</v>
      </c>
      <c r="AS200">
        <v>728052.987906722</v>
      </c>
      <c r="AT200">
        <v>750806.35692242999</v>
      </c>
      <c r="AU200">
        <v>774921.12389146199</v>
      </c>
      <c r="AV200">
        <v>800178.48434643704</v>
      </c>
      <c r="AW200">
        <v>826809.499683831</v>
      </c>
      <c r="AX200">
        <v>856742.48212365597</v>
      </c>
    </row>
    <row r="201" spans="2:50" x14ac:dyDescent="0.25">
      <c r="B201" s="5"/>
      <c r="C201" t="s">
        <v>85</v>
      </c>
      <c r="D201">
        <v>70157.970821169307</v>
      </c>
      <c r="E201">
        <v>72710.067330660706</v>
      </c>
      <c r="F201">
        <v>75355.001839450095</v>
      </c>
      <c r="G201">
        <v>79129.883514103698</v>
      </c>
      <c r="H201">
        <v>80917.1917250197</v>
      </c>
      <c r="I201">
        <v>77415.303835686602</v>
      </c>
      <c r="J201">
        <v>80822.185419364905</v>
      </c>
      <c r="K201">
        <v>83577.028041835598</v>
      </c>
      <c r="L201">
        <v>84739.851907392993</v>
      </c>
      <c r="M201">
        <v>85852.400844996897</v>
      </c>
      <c r="N201">
        <v>87857.148874239996</v>
      </c>
      <c r="O201">
        <v>89983.281677976804</v>
      </c>
      <c r="P201">
        <v>93601.811719799196</v>
      </c>
      <c r="Q201">
        <v>97868.870905856296</v>
      </c>
      <c r="R201">
        <v>102984.171828012</v>
      </c>
      <c r="S201">
        <v>108786.886620865</v>
      </c>
      <c r="T201">
        <v>114535.79617054301</v>
      </c>
      <c r="U201">
        <v>120126.71861611999</v>
      </c>
      <c r="V201">
        <v>126543.024768319</v>
      </c>
      <c r="W201">
        <v>133825.447740962</v>
      </c>
      <c r="X201">
        <v>141242.43419669301</v>
      </c>
      <c r="Y201">
        <v>148878.83930360401</v>
      </c>
      <c r="Z201">
        <v>155842.387067737</v>
      </c>
      <c r="AA201">
        <v>163197.537835152</v>
      </c>
      <c r="AB201">
        <v>170613.894253971</v>
      </c>
      <c r="AC201">
        <v>178016.40414078301</v>
      </c>
      <c r="AD201">
        <v>185388.441736156</v>
      </c>
      <c r="AE201">
        <v>192808.36311095199</v>
      </c>
      <c r="AF201">
        <v>200156.72868209201</v>
      </c>
      <c r="AG201">
        <v>207464.24752026101</v>
      </c>
      <c r="AH201">
        <v>214750.751894385</v>
      </c>
      <c r="AI201">
        <v>222102.264952186</v>
      </c>
      <c r="AJ201">
        <v>229443.30664332301</v>
      </c>
      <c r="AK201">
        <v>236877.40339127401</v>
      </c>
      <c r="AL201">
        <v>244520.92209470301</v>
      </c>
      <c r="AM201">
        <v>252361.91013315599</v>
      </c>
      <c r="AN201">
        <v>260429.730963273</v>
      </c>
      <c r="AO201">
        <v>268798.43765303801</v>
      </c>
      <c r="AP201">
        <v>277506.62985345098</v>
      </c>
      <c r="AQ201">
        <v>286597.316291761</v>
      </c>
      <c r="AR201">
        <v>296177.90355694201</v>
      </c>
      <c r="AS201">
        <v>306185.89391637198</v>
      </c>
      <c r="AT201">
        <v>316828.08296071598</v>
      </c>
      <c r="AU201">
        <v>328019.38941149501</v>
      </c>
      <c r="AV201">
        <v>339807.35198610701</v>
      </c>
      <c r="AW201">
        <v>352254.40491319197</v>
      </c>
      <c r="AX201">
        <v>365680.11015078699</v>
      </c>
    </row>
    <row r="202" spans="2:50" x14ac:dyDescent="0.25">
      <c r="B202" s="5"/>
      <c r="C202" t="s">
        <v>86</v>
      </c>
      <c r="F202">
        <v>41720</v>
      </c>
      <c r="G202">
        <v>43238.027802078599</v>
      </c>
      <c r="H202">
        <v>46453.138420312403</v>
      </c>
      <c r="I202">
        <v>44835.835597274803</v>
      </c>
      <c r="J202">
        <v>39905.170033005998</v>
      </c>
      <c r="K202">
        <v>44113.625293299301</v>
      </c>
      <c r="L202">
        <v>48130.038810413302</v>
      </c>
      <c r="M202">
        <v>48389.926017754799</v>
      </c>
      <c r="N202">
        <v>49539.313896507701</v>
      </c>
      <c r="O202">
        <v>52247.979215077103</v>
      </c>
      <c r="P202">
        <v>54242.433418988803</v>
      </c>
      <c r="Q202">
        <v>59049.746742689298</v>
      </c>
      <c r="R202">
        <v>61320.996301974403</v>
      </c>
      <c r="S202">
        <v>64802.553736671704</v>
      </c>
      <c r="T202">
        <v>68872.765799437606</v>
      </c>
      <c r="U202">
        <v>71551.939898307901</v>
      </c>
      <c r="V202">
        <v>72315.829113883796</v>
      </c>
      <c r="W202">
        <v>74105.912938796406</v>
      </c>
      <c r="X202">
        <v>77412.592769809504</v>
      </c>
      <c r="Y202">
        <v>80432.784266303497</v>
      </c>
      <c r="Z202">
        <v>84190.523369575007</v>
      </c>
      <c r="AA202">
        <v>87388.705565749493</v>
      </c>
      <c r="AB202">
        <v>91719.007729549601</v>
      </c>
      <c r="AC202">
        <v>96254.332410464194</v>
      </c>
      <c r="AD202">
        <v>100678.350898419</v>
      </c>
      <c r="AE202">
        <v>104836.287078355</v>
      </c>
      <c r="AF202">
        <v>108898.758126581</v>
      </c>
      <c r="AG202">
        <v>112621.26777439</v>
      </c>
      <c r="AH202">
        <v>116130.077874353</v>
      </c>
      <c r="AI202">
        <v>119524.54147107201</v>
      </c>
      <c r="AJ202">
        <v>123028.16083687</v>
      </c>
      <c r="AK202">
        <v>126446.945461879</v>
      </c>
      <c r="AL202">
        <v>130084.260254483</v>
      </c>
      <c r="AM202">
        <v>134179.55590891899</v>
      </c>
      <c r="AN202">
        <v>138595.266418207</v>
      </c>
      <c r="AO202">
        <v>143290.27209051899</v>
      </c>
      <c r="AP202">
        <v>148199.14725951699</v>
      </c>
      <c r="AQ202">
        <v>153425.75137717</v>
      </c>
      <c r="AR202">
        <v>158955.05224548801</v>
      </c>
      <c r="AS202">
        <v>165001.232397402</v>
      </c>
      <c r="AT202">
        <v>171117.141576508</v>
      </c>
      <c r="AU202">
        <v>177667.974622268</v>
      </c>
      <c r="AV202">
        <v>184474.25359331799</v>
      </c>
      <c r="AW202">
        <v>191592.887050071</v>
      </c>
      <c r="AX202">
        <v>199135.88695122901</v>
      </c>
    </row>
    <row r="203" spans="2:50" x14ac:dyDescent="0.25">
      <c r="B203" s="5"/>
      <c r="C203" t="s">
        <v>87</v>
      </c>
      <c r="D203">
        <v>231895.11334803401</v>
      </c>
      <c r="E203">
        <v>240330.62968946499</v>
      </c>
      <c r="F203">
        <v>249073.149508186</v>
      </c>
      <c r="G203">
        <v>260248.29441644001</v>
      </c>
      <c r="H203">
        <v>269369.46706606197</v>
      </c>
      <c r="I203">
        <v>269840.83893908001</v>
      </c>
      <c r="J203">
        <v>271712.40580819797</v>
      </c>
      <c r="K203">
        <v>275347.83331830602</v>
      </c>
      <c r="L203">
        <v>278358.72388827801</v>
      </c>
      <c r="M203">
        <v>281618.40474228398</v>
      </c>
      <c r="N203">
        <v>284703.06271693402</v>
      </c>
      <c r="O203">
        <v>288141.31795809499</v>
      </c>
      <c r="P203">
        <v>294991.17254030501</v>
      </c>
      <c r="Q203">
        <v>305457.55164775299</v>
      </c>
      <c r="R203">
        <v>320296.45996854402</v>
      </c>
      <c r="S203">
        <v>340306.71017795597</v>
      </c>
      <c r="T203">
        <v>364488.84692318999</v>
      </c>
      <c r="U203">
        <v>389770.22985984501</v>
      </c>
      <c r="V203">
        <v>416352.95011046901</v>
      </c>
      <c r="W203">
        <v>444932.29725540301</v>
      </c>
      <c r="X203">
        <v>473788.26979426102</v>
      </c>
      <c r="Y203">
        <v>502897.96977839601</v>
      </c>
      <c r="Z203">
        <v>531100.200596757</v>
      </c>
      <c r="AA203">
        <v>559146.55813354603</v>
      </c>
      <c r="AB203">
        <v>586898.861099459</v>
      </c>
      <c r="AC203">
        <v>614361.64974801801</v>
      </c>
      <c r="AD203">
        <v>641618.45936338895</v>
      </c>
      <c r="AE203">
        <v>668920.00283595303</v>
      </c>
      <c r="AF203">
        <v>696083.86392956297</v>
      </c>
      <c r="AG203">
        <v>723081.53381150297</v>
      </c>
      <c r="AH203">
        <v>749880.20731396996</v>
      </c>
      <c r="AI203">
        <v>776632.487762979</v>
      </c>
      <c r="AJ203">
        <v>803052.16962589498</v>
      </c>
      <c r="AK203">
        <v>829243.52099370502</v>
      </c>
      <c r="AL203">
        <v>855572.12590564997</v>
      </c>
      <c r="AM203">
        <v>882150.18076000304</v>
      </c>
      <c r="AN203">
        <v>909180.87732464797</v>
      </c>
      <c r="AO203">
        <v>937005.13580851699</v>
      </c>
      <c r="AP203">
        <v>965813.53103290405</v>
      </c>
      <c r="AQ203">
        <v>995911.64142678003</v>
      </c>
      <c r="AR203">
        <v>1027764.9867865701</v>
      </c>
      <c r="AS203">
        <v>1061357.66541781</v>
      </c>
      <c r="AT203">
        <v>1097108.7122553401</v>
      </c>
      <c r="AU203">
        <v>1135189.1928840401</v>
      </c>
      <c r="AV203">
        <v>1175645.7747426699</v>
      </c>
      <c r="AW203">
        <v>1218633.5549435599</v>
      </c>
      <c r="AX203">
        <v>1265152.9977876199</v>
      </c>
    </row>
    <row r="204" spans="2:50" x14ac:dyDescent="0.25">
      <c r="B204" s="5"/>
      <c r="C204" t="s">
        <v>88</v>
      </c>
      <c r="D204">
        <v>112721.993806125</v>
      </c>
      <c r="E204">
        <v>116822.417515198</v>
      </c>
      <c r="F204">
        <v>121072.04962402</v>
      </c>
      <c r="G204">
        <v>126722.16423381399</v>
      </c>
      <c r="H204">
        <v>131482.74429379401</v>
      </c>
      <c r="I204">
        <v>132393.83686785601</v>
      </c>
      <c r="J204">
        <v>133651.678014529</v>
      </c>
      <c r="K204">
        <v>135519.021730231</v>
      </c>
      <c r="L204">
        <v>137179.547119909</v>
      </c>
      <c r="M204">
        <v>139614.914150806</v>
      </c>
      <c r="N204">
        <v>141194.51873072999</v>
      </c>
      <c r="O204">
        <v>142943.30981353999</v>
      </c>
      <c r="P204">
        <v>146247.429954836</v>
      </c>
      <c r="Q204">
        <v>151347.796356028</v>
      </c>
      <c r="R204">
        <v>158645.08056761901</v>
      </c>
      <c r="S204">
        <v>168550.90483638999</v>
      </c>
      <c r="T204">
        <v>180457.64271662899</v>
      </c>
      <c r="U204">
        <v>193114.44142709699</v>
      </c>
      <c r="V204">
        <v>206444.602126385</v>
      </c>
      <c r="W204">
        <v>220673.94089334999</v>
      </c>
      <c r="X204">
        <v>235114.663168245</v>
      </c>
      <c r="Y204">
        <v>249698.04845310401</v>
      </c>
      <c r="Z204">
        <v>263948.93551251601</v>
      </c>
      <c r="AA204">
        <v>278083.437698161</v>
      </c>
      <c r="AB204">
        <v>292058.62816848297</v>
      </c>
      <c r="AC204">
        <v>305889.09420665097</v>
      </c>
      <c r="AD204">
        <v>319618.256724315</v>
      </c>
      <c r="AE204">
        <v>333350.33208576299</v>
      </c>
      <c r="AF204">
        <v>347025.48249011399</v>
      </c>
      <c r="AG204">
        <v>360629.67069714097</v>
      </c>
      <c r="AH204">
        <v>374145.03659883398</v>
      </c>
      <c r="AI204">
        <v>387627.682957404</v>
      </c>
      <c r="AJ204">
        <v>400971.116854425</v>
      </c>
      <c r="AK204">
        <v>414213.93864866497</v>
      </c>
      <c r="AL204">
        <v>427503.45180885599</v>
      </c>
      <c r="AM204">
        <v>440912.09768459498</v>
      </c>
      <c r="AN204">
        <v>454547.92205460701</v>
      </c>
      <c r="AO204">
        <v>468571.40306547302</v>
      </c>
      <c r="AP204">
        <v>483094.783709104</v>
      </c>
      <c r="AQ204">
        <v>498265.08097721799</v>
      </c>
      <c r="AR204">
        <v>514295.10934828501</v>
      </c>
      <c r="AS204">
        <v>531216.31929495698</v>
      </c>
      <c r="AT204">
        <v>549218.745294653</v>
      </c>
      <c r="AU204">
        <v>568398.38073299802</v>
      </c>
      <c r="AV204">
        <v>588795.99787687103</v>
      </c>
      <c r="AW204">
        <v>610485.011205488</v>
      </c>
      <c r="AX204">
        <v>633869.06762499304</v>
      </c>
    </row>
    <row r="205" spans="2:50" x14ac:dyDescent="0.25">
      <c r="B205" s="5"/>
      <c r="C205" t="s">
        <v>89</v>
      </c>
      <c r="D205">
        <v>5997.7127998138503</v>
      </c>
      <c r="E205">
        <v>6215.8881792066404</v>
      </c>
      <c r="F205">
        <v>6441.9710925879199</v>
      </c>
      <c r="G205">
        <v>6664.5754210851601</v>
      </c>
      <c r="H205">
        <v>7136.9121196390197</v>
      </c>
      <c r="I205">
        <v>6879.2234155857705</v>
      </c>
      <c r="J205">
        <v>7167.12753005992</v>
      </c>
      <c r="K205">
        <v>7630.3424434832496</v>
      </c>
      <c r="L205">
        <v>8042.4078161235802</v>
      </c>
      <c r="M205">
        <v>8103.5327933470498</v>
      </c>
      <c r="N205">
        <v>8047.6416639852396</v>
      </c>
      <c r="O205">
        <v>7810.2530737278003</v>
      </c>
      <c r="P205">
        <v>7407.5716065919796</v>
      </c>
      <c r="Q205">
        <v>7491.9121253361</v>
      </c>
      <c r="R205">
        <v>7776.0741824780898</v>
      </c>
      <c r="S205">
        <v>7676.18851052221</v>
      </c>
      <c r="T205">
        <v>7720.9048289542598</v>
      </c>
      <c r="U205">
        <v>8154.7747282334103</v>
      </c>
      <c r="V205">
        <v>8806.9015584055905</v>
      </c>
      <c r="W205">
        <v>9573.3184373576605</v>
      </c>
      <c r="X205">
        <v>10034.536358138501</v>
      </c>
      <c r="Y205">
        <v>10433.199443186801</v>
      </c>
      <c r="Z205">
        <v>10375.275378025301</v>
      </c>
      <c r="AA205">
        <v>10276.125319214199</v>
      </c>
      <c r="AB205">
        <v>10157.384082169299</v>
      </c>
      <c r="AC205">
        <v>10027.777371657799</v>
      </c>
      <c r="AD205">
        <v>9879.5143704345101</v>
      </c>
      <c r="AE205">
        <v>9995.20216481442</v>
      </c>
      <c r="AF205">
        <v>10088.8463929961</v>
      </c>
      <c r="AG205">
        <v>10164.939581581</v>
      </c>
      <c r="AH205">
        <v>10226.294085944301</v>
      </c>
      <c r="AI205">
        <v>10277.4505635759</v>
      </c>
      <c r="AJ205">
        <v>10318.2012089083</v>
      </c>
      <c r="AK205">
        <v>10350.4551707218</v>
      </c>
      <c r="AL205">
        <v>10377.526711844699</v>
      </c>
      <c r="AM205">
        <v>10398.513879444399</v>
      </c>
      <c r="AN205">
        <v>10414.740988319199</v>
      </c>
      <c r="AO205">
        <v>10439.8707319159</v>
      </c>
      <c r="AP205">
        <v>10463.0376900662</v>
      </c>
      <c r="AQ205">
        <v>10485.521481944301</v>
      </c>
      <c r="AR205">
        <v>10509.6604729762</v>
      </c>
      <c r="AS205">
        <v>10535.435310348401</v>
      </c>
      <c r="AT205">
        <v>10587.4052747935</v>
      </c>
      <c r="AU205">
        <v>10647.174353758701</v>
      </c>
      <c r="AV205">
        <v>10713.270992154499</v>
      </c>
      <c r="AW205">
        <v>10786.3684508038</v>
      </c>
      <c r="AX205">
        <v>10871.296976015599</v>
      </c>
    </row>
    <row r="206" spans="2:50" x14ac:dyDescent="0.25">
      <c r="B206" s="5"/>
      <c r="C206" t="s">
        <v>90</v>
      </c>
      <c r="D206">
        <v>79234.608835044695</v>
      </c>
      <c r="E206">
        <v>82116.881031232799</v>
      </c>
      <c r="F206">
        <v>85103.900479382399</v>
      </c>
      <c r="G206">
        <v>89654.864505177495</v>
      </c>
      <c r="H206">
        <v>91280.472006026495</v>
      </c>
      <c r="I206">
        <v>85670.641542947706</v>
      </c>
      <c r="J206">
        <v>89886.889783478196</v>
      </c>
      <c r="K206">
        <v>92670.606143085897</v>
      </c>
      <c r="L206">
        <v>93598.279524566504</v>
      </c>
      <c r="M206">
        <v>95051.403964207406</v>
      </c>
      <c r="N206">
        <v>97622.265403689205</v>
      </c>
      <c r="O206">
        <v>101446.237453578</v>
      </c>
      <c r="P206">
        <v>106478.834287317</v>
      </c>
      <c r="Q206">
        <v>112022.59261337599</v>
      </c>
      <c r="R206">
        <v>118358.25575483601</v>
      </c>
      <c r="S206">
        <v>125491.814678318</v>
      </c>
      <c r="T206">
        <v>130870.665817766</v>
      </c>
      <c r="U206">
        <v>136704.42861840699</v>
      </c>
      <c r="V206">
        <v>143136.768501079</v>
      </c>
      <c r="W206">
        <v>150498.55845677899</v>
      </c>
      <c r="X206">
        <v>158171.72401993701</v>
      </c>
      <c r="Y206">
        <v>165909.772859622</v>
      </c>
      <c r="Z206">
        <v>173479.44917091</v>
      </c>
      <c r="AA206">
        <v>181068.14667125099</v>
      </c>
      <c r="AB206">
        <v>188603.47162965001</v>
      </c>
      <c r="AC206">
        <v>196027.278166523</v>
      </c>
      <c r="AD206">
        <v>203341.460481013</v>
      </c>
      <c r="AE206">
        <v>210640.78767493501</v>
      </c>
      <c r="AF206">
        <v>217918.582326212</v>
      </c>
      <c r="AG206">
        <v>225223.01502702301</v>
      </c>
      <c r="AH206">
        <v>232617.33886357801</v>
      </c>
      <c r="AI206">
        <v>240187.98325134299</v>
      </c>
      <c r="AJ206">
        <v>247959.44062441899</v>
      </c>
      <c r="AK206">
        <v>255999.346723872</v>
      </c>
      <c r="AL206">
        <v>264325.00096335402</v>
      </c>
      <c r="AM206">
        <v>272929.77141909499</v>
      </c>
      <c r="AN206">
        <v>281807.26282664802</v>
      </c>
      <c r="AO206">
        <v>291010.95378835202</v>
      </c>
      <c r="AP206">
        <v>300569.34702881402</v>
      </c>
      <c r="AQ206">
        <v>310484.48906803603</v>
      </c>
      <c r="AR206">
        <v>320804.79900878598</v>
      </c>
      <c r="AS206">
        <v>331528.09777560597</v>
      </c>
      <c r="AT206">
        <v>342743.63585124002</v>
      </c>
      <c r="AU206">
        <v>354500.78707355098</v>
      </c>
      <c r="AV206">
        <v>366854.86232963001</v>
      </c>
      <c r="AW206">
        <v>379856.56825915002</v>
      </c>
      <c r="AX206">
        <v>393657.97225172899</v>
      </c>
    </row>
    <row r="207" spans="2:50" x14ac:dyDescent="0.25">
      <c r="B207" s="5"/>
      <c r="C207" t="s">
        <v>91</v>
      </c>
      <c r="D207">
        <v>7105.6417398601898</v>
      </c>
      <c r="E207">
        <v>7364.1196187061596</v>
      </c>
      <c r="F207">
        <v>7631.99795544482</v>
      </c>
      <c r="G207">
        <v>7931.0863546124601</v>
      </c>
      <c r="H207">
        <v>8166.8525479384298</v>
      </c>
      <c r="I207">
        <v>8340.9309204428191</v>
      </c>
      <c r="J207">
        <v>8528.9193507147102</v>
      </c>
      <c r="K207">
        <v>8715.68603731037</v>
      </c>
      <c r="L207">
        <v>8903.8889934516192</v>
      </c>
      <c r="M207">
        <v>9084.6818665715291</v>
      </c>
      <c r="N207">
        <v>9217.4723897569293</v>
      </c>
      <c r="O207">
        <v>9372.5794770991106</v>
      </c>
      <c r="P207">
        <v>9639.1513633808408</v>
      </c>
      <c r="Q207">
        <v>9955.3725153368996</v>
      </c>
      <c r="R207">
        <v>10349.777834734699</v>
      </c>
      <c r="S207">
        <v>10863.856666855299</v>
      </c>
      <c r="T207">
        <v>11410.697396395601</v>
      </c>
      <c r="U207">
        <v>12036.8222095489</v>
      </c>
      <c r="V207">
        <v>12732.0657763334</v>
      </c>
      <c r="W207">
        <v>13506.15522884</v>
      </c>
      <c r="X207">
        <v>14320.7277829629</v>
      </c>
      <c r="Y207">
        <v>15145.9610389589</v>
      </c>
      <c r="Z207">
        <v>15959.1963108993</v>
      </c>
      <c r="AA207">
        <v>16758.5406252748</v>
      </c>
      <c r="AB207">
        <v>17538.201572919199</v>
      </c>
      <c r="AC207">
        <v>18296.942668736199</v>
      </c>
      <c r="AD207">
        <v>19037.465592381399</v>
      </c>
      <c r="AE207">
        <v>19770.462183476098</v>
      </c>
      <c r="AF207">
        <v>20498.460361078502</v>
      </c>
      <c r="AG207">
        <v>21225.921667826198</v>
      </c>
      <c r="AH207">
        <v>21957.7263166624</v>
      </c>
      <c r="AI207">
        <v>22699.8118876017</v>
      </c>
      <c r="AJ207">
        <v>23455.006202656601</v>
      </c>
      <c r="AK207">
        <v>24226.4481940716</v>
      </c>
      <c r="AL207">
        <v>25013.6571443414</v>
      </c>
      <c r="AM207">
        <v>25817.126629463801</v>
      </c>
      <c r="AN207">
        <v>26638.192851835898</v>
      </c>
      <c r="AO207">
        <v>27482.317141538198</v>
      </c>
      <c r="AP207">
        <v>28354.979981877201</v>
      </c>
      <c r="AQ207">
        <v>29259.273929474901</v>
      </c>
      <c r="AR207">
        <v>30201.157170530802</v>
      </c>
      <c r="AS207">
        <v>31185.525884961098</v>
      </c>
      <c r="AT207">
        <v>32220.945080420799</v>
      </c>
      <c r="AU207">
        <v>33315.393932185201</v>
      </c>
      <c r="AV207">
        <v>34476.242644908401</v>
      </c>
      <c r="AW207">
        <v>35708.463536948999</v>
      </c>
      <c r="AX207">
        <v>37020.142392130503</v>
      </c>
    </row>
    <row r="208" spans="2:50" x14ac:dyDescent="0.25">
      <c r="C208" t="s">
        <v>197</v>
      </c>
      <c r="D208">
        <v>0</v>
      </c>
      <c r="E208">
        <v>0</v>
      </c>
      <c r="F208">
        <v>0</v>
      </c>
      <c r="G208">
        <v>0</v>
      </c>
      <c r="H208">
        <v>4.8449612399999999</v>
      </c>
      <c r="I208">
        <v>4.7664442329999996</v>
      </c>
      <c r="J208">
        <v>4.7036688619999998</v>
      </c>
      <c r="K208">
        <v>4.6296296300000002</v>
      </c>
      <c r="L208">
        <v>6.3405797100000001</v>
      </c>
      <c r="M208">
        <v>6.255585344</v>
      </c>
      <c r="N208">
        <v>5.5851063830000003</v>
      </c>
      <c r="O208">
        <v>5.5650171249999998</v>
      </c>
      <c r="P208">
        <v>5.5098951999999999</v>
      </c>
      <c r="Q208">
        <v>5.1948105800000004</v>
      </c>
      <c r="R208">
        <v>4.4462922770000004</v>
      </c>
      <c r="S208">
        <v>5.0374585429999996</v>
      </c>
      <c r="T208">
        <v>3.7258839589999999</v>
      </c>
      <c r="U208">
        <v>3.3920282429999999</v>
      </c>
      <c r="V208">
        <v>3.2936126049999999</v>
      </c>
      <c r="W208">
        <v>3.2936126049999999</v>
      </c>
      <c r="X208">
        <v>3.2936126049999999</v>
      </c>
      <c r="Y208">
        <v>3.2936126049999999</v>
      </c>
      <c r="Z208">
        <v>3.2936126049999999</v>
      </c>
      <c r="AA208">
        <v>3.2936126049999999</v>
      </c>
      <c r="AB208">
        <v>3.2936126049999999</v>
      </c>
      <c r="AC208">
        <v>3.2936126049999999</v>
      </c>
      <c r="AD208">
        <v>3.2936126049999999</v>
      </c>
      <c r="AE208">
        <v>3.2936126049999999</v>
      </c>
      <c r="AF208">
        <v>3.2936126049999999</v>
      </c>
      <c r="AG208">
        <v>3.2936126049999999</v>
      </c>
      <c r="AH208">
        <v>3.2936126049999999</v>
      </c>
      <c r="AI208">
        <v>3.2936126049999999</v>
      </c>
      <c r="AJ208">
        <v>3.2936126049999999</v>
      </c>
      <c r="AK208">
        <v>3.2936126049999999</v>
      </c>
      <c r="AL208">
        <v>3.2936126049999999</v>
      </c>
      <c r="AM208">
        <v>3.2936126049999999</v>
      </c>
      <c r="AN208">
        <v>3.2936126049999999</v>
      </c>
      <c r="AO208">
        <v>3.2936126049999999</v>
      </c>
      <c r="AP208">
        <v>3.2936126049999999</v>
      </c>
      <c r="AQ208">
        <v>3.2936126049999999</v>
      </c>
      <c r="AR208">
        <v>3.2936126049999999</v>
      </c>
      <c r="AS208">
        <v>3.2936126049999999</v>
      </c>
      <c r="AT208">
        <v>3.2936126049999999</v>
      </c>
      <c r="AU208">
        <v>3.2936126049999999</v>
      </c>
      <c r="AV208">
        <v>3.2936126049999999</v>
      </c>
      <c r="AW208">
        <v>3.2936126049999999</v>
      </c>
      <c r="AX208">
        <v>3.2936126049999999</v>
      </c>
    </row>
    <row r="209" spans="3:50" x14ac:dyDescent="0.25">
      <c r="C209" t="s">
        <v>198</v>
      </c>
      <c r="D209">
        <v>0</v>
      </c>
      <c r="E209">
        <v>0</v>
      </c>
      <c r="F209">
        <v>0</v>
      </c>
      <c r="G209">
        <v>0</v>
      </c>
      <c r="H209">
        <v>4.8449612399999999</v>
      </c>
      <c r="I209">
        <v>4.7664442329999996</v>
      </c>
      <c r="J209">
        <v>4.7036688619999998</v>
      </c>
      <c r="K209">
        <v>4.6296296300000002</v>
      </c>
      <c r="L209">
        <v>6.3405797100000001</v>
      </c>
      <c r="M209">
        <v>6.255585344</v>
      </c>
      <c r="N209">
        <v>5.5851063830000003</v>
      </c>
      <c r="O209">
        <v>5.5650171249999998</v>
      </c>
      <c r="P209">
        <v>5.5098951999999999</v>
      </c>
      <c r="Q209">
        <v>5.1948105800000004</v>
      </c>
      <c r="R209">
        <v>4.4462922770000004</v>
      </c>
      <c r="S209">
        <v>5.0374585429999996</v>
      </c>
      <c r="T209">
        <v>3.7258839589999999</v>
      </c>
      <c r="U209">
        <v>3.3920282429999999</v>
      </c>
      <c r="V209">
        <v>3.2936126049999999</v>
      </c>
      <c r="W209">
        <v>3.2936126049999999</v>
      </c>
      <c r="X209">
        <v>3.2936126049999999</v>
      </c>
      <c r="Y209">
        <v>3.2936126049999999</v>
      </c>
      <c r="Z209">
        <v>3.2936126049999999</v>
      </c>
      <c r="AA209">
        <v>3.2936126049999999</v>
      </c>
      <c r="AB209">
        <v>3.2936126049999999</v>
      </c>
      <c r="AC209">
        <v>3.2936126049999999</v>
      </c>
      <c r="AD209">
        <v>3.2936126049999999</v>
      </c>
      <c r="AE209">
        <v>3.2936126049999999</v>
      </c>
      <c r="AF209">
        <v>3.2936126049999999</v>
      </c>
      <c r="AG209">
        <v>3.2936126049999999</v>
      </c>
      <c r="AH209">
        <v>3.2936126049999999</v>
      </c>
      <c r="AI209">
        <v>3.2936126049999999</v>
      </c>
      <c r="AJ209">
        <v>3.2936126049999999</v>
      </c>
      <c r="AK209">
        <v>3.2936126049999999</v>
      </c>
      <c r="AL209">
        <v>3.2936126049999999</v>
      </c>
      <c r="AM209">
        <v>3.2936126049999999</v>
      </c>
      <c r="AN209">
        <v>3.2936126049999999</v>
      </c>
      <c r="AO209">
        <v>3.2936126049999999</v>
      </c>
      <c r="AP209">
        <v>3.2936126049999999</v>
      </c>
      <c r="AQ209">
        <v>3.2936126049999999</v>
      </c>
      <c r="AR209">
        <v>3.2936126049999999</v>
      </c>
      <c r="AS209">
        <v>3.2936126049999999</v>
      </c>
      <c r="AT209">
        <v>3.2936126049999999</v>
      </c>
      <c r="AU209">
        <v>3.2936126049999999</v>
      </c>
      <c r="AV209">
        <v>3.2936126049999999</v>
      </c>
      <c r="AW209">
        <v>3.2936126049999999</v>
      </c>
      <c r="AX209">
        <v>3.2936126049999999</v>
      </c>
    </row>
    <row r="210" spans="3:50" x14ac:dyDescent="0.25">
      <c r="C210" t="s">
        <v>199</v>
      </c>
      <c r="D210">
        <v>0</v>
      </c>
      <c r="E210">
        <v>0</v>
      </c>
      <c r="F210">
        <v>0</v>
      </c>
      <c r="G210">
        <v>0</v>
      </c>
      <c r="H210">
        <v>20.146252004524499</v>
      </c>
      <c r="I210">
        <v>28.796832237863999</v>
      </c>
      <c r="J210">
        <v>36.631894127359402</v>
      </c>
      <c r="K210">
        <v>45.982603957382302</v>
      </c>
      <c r="L210">
        <v>71.260322670472604</v>
      </c>
      <c r="M210">
        <v>85.562408819593003</v>
      </c>
      <c r="N210">
        <v>97.3031371360089</v>
      </c>
      <c r="O210">
        <v>134.70393008510399</v>
      </c>
      <c r="P210">
        <v>167.13582848374401</v>
      </c>
      <c r="Q210">
        <v>191.05244875561399</v>
      </c>
      <c r="R210">
        <v>197.86491707846801</v>
      </c>
      <c r="S210">
        <v>268.80746477607101</v>
      </c>
      <c r="T210">
        <v>370.39311729225602</v>
      </c>
      <c r="U210">
        <v>602.48434474544899</v>
      </c>
      <c r="V210">
        <v>1004.63791847937</v>
      </c>
      <c r="W210">
        <v>1161.7797043111</v>
      </c>
      <c r="X210">
        <v>1323.73379542467</v>
      </c>
      <c r="Y210">
        <v>1512.14418418062</v>
      </c>
      <c r="Z210">
        <v>1749.5726471948301</v>
      </c>
      <c r="AA210">
        <v>2018.8750863759999</v>
      </c>
      <c r="AB210">
        <v>2320.5197190571598</v>
      </c>
      <c r="AC210">
        <v>2649.2763822895399</v>
      </c>
      <c r="AD210">
        <v>3004.2085735586502</v>
      </c>
      <c r="AE210">
        <v>3381.0455829815501</v>
      </c>
      <c r="AF210">
        <v>3777.8588109952898</v>
      </c>
      <c r="AG210">
        <v>4192.4052939120402</v>
      </c>
      <c r="AH210">
        <v>4622.59333741309</v>
      </c>
      <c r="AI210">
        <v>5066.5020374613196</v>
      </c>
      <c r="AJ210">
        <v>5518.9062192842603</v>
      </c>
      <c r="AK210">
        <v>5976.3462260910201</v>
      </c>
      <c r="AL210">
        <v>6432.4521485248997</v>
      </c>
      <c r="AM210">
        <v>6882.6863501510898</v>
      </c>
      <c r="AN210">
        <v>7320.2582416492896</v>
      </c>
      <c r="AO210">
        <v>7742.8148101830902</v>
      </c>
      <c r="AP210">
        <v>8143.8681626050202</v>
      </c>
      <c r="AQ210">
        <v>8517.4940845097099</v>
      </c>
      <c r="AR210">
        <v>8862.9245680163094</v>
      </c>
      <c r="AS210">
        <v>9177.2958235519909</v>
      </c>
      <c r="AT210">
        <v>9456.81577659289</v>
      </c>
      <c r="AU210">
        <v>9710.6780658584303</v>
      </c>
      <c r="AV210">
        <v>9939.8755739236694</v>
      </c>
      <c r="AW210">
        <v>10146.611974642299</v>
      </c>
      <c r="AX210">
        <v>10339.1238421957</v>
      </c>
    </row>
    <row r="211" spans="3:50" x14ac:dyDescent="0.25">
      <c r="C211" t="s">
        <v>200</v>
      </c>
      <c r="D211">
        <v>0</v>
      </c>
      <c r="E211">
        <v>0</v>
      </c>
      <c r="F211">
        <v>0</v>
      </c>
      <c r="G211">
        <v>0</v>
      </c>
      <c r="H211">
        <v>20.146252004524499</v>
      </c>
      <c r="I211">
        <v>28.796832237863999</v>
      </c>
      <c r="J211">
        <v>36.631894127359402</v>
      </c>
      <c r="K211">
        <v>45.982603957382302</v>
      </c>
      <c r="L211">
        <v>71.260322670472604</v>
      </c>
      <c r="M211">
        <v>85.562408819593003</v>
      </c>
      <c r="N211">
        <v>97.3031371360089</v>
      </c>
      <c r="O211">
        <v>134.70393008510399</v>
      </c>
      <c r="P211">
        <v>167.13582848374401</v>
      </c>
      <c r="Q211">
        <v>191.05244875561399</v>
      </c>
      <c r="R211">
        <v>197.86491707846801</v>
      </c>
      <c r="S211">
        <v>268.80746477607101</v>
      </c>
      <c r="T211">
        <v>370.39311729225602</v>
      </c>
      <c r="U211">
        <v>602.48434474544899</v>
      </c>
      <c r="V211">
        <v>1004.63791847937</v>
      </c>
      <c r="W211">
        <v>1161.7797043111</v>
      </c>
      <c r="X211">
        <v>1322.3633818460401</v>
      </c>
      <c r="Y211">
        <v>1508.28497990336</v>
      </c>
      <c r="Z211">
        <v>1744.4454501513901</v>
      </c>
      <c r="AA211">
        <v>2013.5714472116899</v>
      </c>
      <c r="AB211">
        <v>2315.8568831851198</v>
      </c>
      <c r="AC211">
        <v>2645.9903733186002</v>
      </c>
      <c r="AD211">
        <v>3002.9613835790401</v>
      </c>
      <c r="AE211">
        <v>3382.1403337008701</v>
      </c>
      <c r="AF211">
        <v>3782.0773029559</v>
      </c>
      <c r="AG211">
        <v>4199.8561208151395</v>
      </c>
      <c r="AH211">
        <v>4632.7257479460905</v>
      </c>
      <c r="AI211">
        <v>5078.4469724150404</v>
      </c>
      <c r="AJ211">
        <v>5531.5694845599</v>
      </c>
      <c r="AK211">
        <v>5988.5338772384303</v>
      </c>
      <c r="AL211">
        <v>6443.0312190377099</v>
      </c>
      <c r="AM211">
        <v>6890.80326079935</v>
      </c>
      <c r="AN211">
        <v>7325.4895260731701</v>
      </c>
      <c r="AO211">
        <v>7744.4878830461103</v>
      </c>
      <c r="AP211">
        <v>8142.5944007469998</v>
      </c>
      <c r="AQ211">
        <v>8514.4178635110893</v>
      </c>
      <c r="AR211">
        <v>8859.2358437623807</v>
      </c>
      <c r="AS211">
        <v>9174.1995477462206</v>
      </c>
      <c r="AT211">
        <v>9454.9408283324701</v>
      </c>
      <c r="AU211">
        <v>9710.20900272568</v>
      </c>
      <c r="AV211">
        <v>9941.0686949706705</v>
      </c>
      <c r="AW211">
        <v>10149.4211659989</v>
      </c>
      <c r="AX211">
        <v>10343.2263726437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45208-88F8-4E82-AACB-4BCE45D1910D}">
  <dimension ref="A1:AH47"/>
  <sheetViews>
    <sheetView workbookViewId="0">
      <selection activeCell="AG2" sqref="AG2"/>
    </sheetView>
  </sheetViews>
  <sheetFormatPr baseColWidth="10" defaultRowHeight="15" x14ac:dyDescent="0.25"/>
  <cols>
    <col min="2" max="2" width="34.85546875" customWidth="1"/>
    <col min="3" max="5" width="10.85546875" hidden="1" customWidth="1"/>
    <col min="7" max="12" width="10.85546875" customWidth="1"/>
    <col min="14" max="17" width="10.85546875" hidden="1" customWidth="1"/>
    <col min="19" max="22" width="10.85546875" hidden="1" customWidth="1"/>
    <col min="24" max="27" width="10.85546875" hidden="1" customWidth="1"/>
    <col min="28" max="28" width="10.85546875" customWidth="1"/>
    <col min="29" max="32" width="10.85546875" hidden="1" customWidth="1"/>
  </cols>
  <sheetData>
    <row r="1" spans="1:34" ht="15.75" thickBot="1" x14ac:dyDescent="0.3">
      <c r="B1" t="s">
        <v>194</v>
      </c>
      <c r="C1">
        <v>2020</v>
      </c>
      <c r="D1">
        <v>2021</v>
      </c>
      <c r="E1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4" x14ac:dyDescent="0.25">
      <c r="A2" s="6"/>
      <c r="B2" s="16" t="s">
        <v>193</v>
      </c>
      <c r="C2">
        <f>-(résultats!T43-résultats!T30)+(résultats!T17-résultats!T4)</f>
        <v>0</v>
      </c>
      <c r="D2">
        <f>-(résultats!U43-résultats!U30)+(résultats!U17-résultats!U4)</f>
        <v>0</v>
      </c>
      <c r="E2">
        <f>+(résultats!V43-résultats!V30)-(résultats!V17-résultats!V4)</f>
        <v>0</v>
      </c>
      <c r="F2" s="24">
        <f>+(résultats!W43-résultats!W30)-(résultats!W17-résultats!W4)</f>
        <v>0</v>
      </c>
      <c r="G2" s="24">
        <f>+(résultats!X43-résultats!X30)-(résultats!X17-résultats!X4)</f>
        <v>521.87599999993108</v>
      </c>
      <c r="H2" s="24">
        <f>+(résultats!Y43-résultats!Y30)-(résultats!Y17-résultats!Y4)</f>
        <v>1588.6069999998435</v>
      </c>
      <c r="I2" s="24">
        <f>+(résultats!Z43-résultats!Z30)-(résultats!Z17-résultats!Z4)</f>
        <v>2105.9919999998529</v>
      </c>
      <c r="J2" s="24">
        <f>+(résultats!AA43-résultats!AA30)-(résultats!AA17-résultats!AA4)</f>
        <v>2120.2060000000056</v>
      </c>
      <c r="K2" s="24">
        <f>+(résultats!AB43-résultats!AB30)-(résultats!AB17-résultats!AB4)</f>
        <v>1663.3659999999218</v>
      </c>
      <c r="L2" s="24">
        <f>+(résultats!AC43-résultats!AC30)-(résultats!AC17-résultats!AC4)</f>
        <v>840.20500000007451</v>
      </c>
      <c r="M2" s="24">
        <f>+(résultats!AD43-résultats!AD30)-(résultats!AD17-résultats!AD4)</f>
        <v>-84.978000000119209</v>
      </c>
      <c r="N2" s="24">
        <f>+(résultats!AE43-résultats!AE30)-(résultats!AE17-résultats!AE4)</f>
        <v>-1384.0919999997132</v>
      </c>
      <c r="O2" s="24">
        <f>+(résultats!AF43-résultats!AF30)-(résultats!AF17-résultats!AF4)</f>
        <v>-2742.9040000000969</v>
      </c>
      <c r="P2" s="24">
        <f>+(résultats!AG43-résultats!AG30)-(résultats!AG17-résultats!AG4)</f>
        <v>-3771.5929999998771</v>
      </c>
      <c r="Q2" s="24">
        <f>+(résultats!AH43-résultats!AH30)-(résultats!AH17-résultats!AH4)</f>
        <v>-4204.1219999999739</v>
      </c>
      <c r="R2" s="24">
        <f>+(résultats!AI43-résultats!AI30)-(résultats!AI17-résultats!AI4)</f>
        <v>-3921.4210000000894</v>
      </c>
      <c r="S2" s="24">
        <f>+(résultats!AJ43-résultats!AJ30)-(résultats!AJ17-résultats!AJ4)</f>
        <v>-2954.1609999993816</v>
      </c>
      <c r="T2" s="24">
        <f>+(résultats!AK43-résultats!AK30)-(résultats!AK17-résultats!AK4)</f>
        <v>-1385.3250000001863</v>
      </c>
      <c r="U2" s="24">
        <f>+(résultats!AL43-résultats!AL30)-(résultats!AL17-résultats!AL4)</f>
        <v>694.31499999994412</v>
      </c>
      <c r="V2" s="24">
        <f>+(résultats!AM43-résultats!AM30)-(résultats!AM17-résultats!AM4)</f>
        <v>3122.2930000000633</v>
      </c>
      <c r="W2" s="24">
        <f>+(résultats!AN43-résultats!AN30)-(résultats!AN17-résultats!AN4)</f>
        <v>5709.4819999998435</v>
      </c>
      <c r="X2" s="24">
        <f>+(résultats!AO43-résultats!AO30)-(résultats!AO17-résultats!AO4)</f>
        <v>8301.2059999997728</v>
      </c>
      <c r="Y2" s="24">
        <f>+(résultats!AP43-résultats!AP30)-(résultats!AP17-résultats!AP4)</f>
        <v>10710.154000000097</v>
      </c>
      <c r="Z2" s="24">
        <f>+(résultats!AQ43-résultats!AQ30)-(résultats!AQ17-résultats!AQ4)</f>
        <v>12751.569000000134</v>
      </c>
      <c r="AA2" s="24">
        <f>+(résultats!AR43-résultats!AR30)-(résultats!AR17-résultats!AR4)</f>
        <v>14317.19700000016</v>
      </c>
      <c r="AB2" s="24">
        <f>+(résultats!AS43-résultats!AS30)-(résultats!AS17-résultats!AS4)</f>
        <v>15431.328999999445</v>
      </c>
      <c r="AC2" s="24">
        <f>+(résultats!AT43-résultats!AT30)-(résultats!AT17-résultats!AT4)</f>
        <v>15973.420999999624</v>
      </c>
      <c r="AD2" s="24">
        <f>+(résultats!AU43-résultats!AU30)-(résultats!AU17-résultats!AU4)</f>
        <v>16038.677000000142</v>
      </c>
      <c r="AE2" s="24">
        <f>+(résultats!AV43-résultats!AV30)-(résultats!AV17-résultats!AV4)</f>
        <v>15870.327000000514</v>
      </c>
      <c r="AF2" s="24">
        <f>+(résultats!AW43-résultats!AW30)-(résultats!AW17-résultats!AW4)</f>
        <v>15473.81799999997</v>
      </c>
      <c r="AG2" s="24">
        <f>+(résultats!AX43-résultats!AX30)-(résultats!AX17-résultats!AX4)</f>
        <v>14929.109999999404</v>
      </c>
      <c r="AH2" s="21">
        <f>E4+E14-E2</f>
        <v>0</v>
      </c>
    </row>
    <row r="3" spans="1:34" x14ac:dyDescent="0.25">
      <c r="A3" s="7"/>
      <c r="B3" s="17" t="s">
        <v>160</v>
      </c>
      <c r="C3">
        <f>résultats!T29-résultats!T3</f>
        <v>0</v>
      </c>
      <c r="D3">
        <f>résultats!U29-résultats!U3</f>
        <v>0</v>
      </c>
      <c r="E3">
        <f>résultats!V29-résultats!V3</f>
        <v>0</v>
      </c>
      <c r="F3" s="25">
        <f>(résultats!W29-résultats!W3)</f>
        <v>0</v>
      </c>
      <c r="G3" s="25">
        <f>(résultats!X29-résultats!X3)</f>
        <v>-2.3780962007940304E-4</v>
      </c>
      <c r="H3" s="25">
        <f>(résultats!Y29-résultats!Y3)</f>
        <v>-5.8750666304130394E-4</v>
      </c>
      <c r="I3" s="25">
        <f>(résultats!Z29-résultats!Z3)</f>
        <v>-7.7637995715770097E-4</v>
      </c>
      <c r="J3" s="25">
        <f>(résultats!AA29-résultats!AA3)</f>
        <v>-8.1591441996710368E-4</v>
      </c>
      <c r="K3" s="25">
        <f>(résultats!AB29-résultats!AB3)</f>
        <v>-7.312072393430985E-4</v>
      </c>
      <c r="L3" s="25">
        <f>(résultats!AC29-résultats!AC3)</f>
        <v>-5.5526871691369967E-4</v>
      </c>
      <c r="M3" s="25">
        <f>(résultats!AD29-résultats!AD3)</f>
        <v>-3.5408964828270023E-4</v>
      </c>
      <c r="N3" s="25">
        <f>(résultats!AE29-résultats!AE3)</f>
        <v>-7.4005859939701296E-5</v>
      </c>
      <c r="O3" s="25">
        <f>(résultats!AF29-résultats!AF3)</f>
        <v>2.0988512153119823E-4</v>
      </c>
      <c r="P3" s="25">
        <f>(résultats!AG29-résultats!AG3)</f>
        <v>4.1371636957529892E-4</v>
      </c>
      <c r="Q3" s="25">
        <f>(résultats!AH29-résultats!AH3)</f>
        <v>4.920093741513018E-4</v>
      </c>
      <c r="R3" s="25">
        <f>(résultats!AI29-résultats!AI3)</f>
        <v>4.3528107158449791E-4</v>
      </c>
      <c r="S3" s="25">
        <f>(résultats!AJ29-résultats!AJ3)</f>
        <v>2.5873301318130038E-4</v>
      </c>
      <c r="T3" s="25">
        <f>(résultats!AK29-résultats!AK3)</f>
        <v>-9.6677325174994444E-6</v>
      </c>
      <c r="U3" s="25">
        <f>(résultats!AL29-résultats!AL3)</f>
        <v>-3.3942524176770045E-4</v>
      </c>
      <c r="V3" s="25">
        <f>(résultats!AM29-résultats!AM3)</f>
        <v>-6.9953573617729733E-4</v>
      </c>
      <c r="W3" s="25">
        <f>(résultats!AN29-résultats!AN3)</f>
        <v>-1.0567208533429975E-3</v>
      </c>
      <c r="X3" s="25">
        <f>(résultats!AO29-résultats!AO3)</f>
        <v>-1.3882371525066987E-3</v>
      </c>
      <c r="Y3" s="25">
        <f>(résultats!AP29-résultats!AP3)</f>
        <v>-1.6686760923116002E-3</v>
      </c>
      <c r="Z3" s="25">
        <f>(résultats!AQ29-résultats!AQ3)</f>
        <v>-1.8747748400570995E-3</v>
      </c>
      <c r="AA3" s="25">
        <f>(résultats!AR29-résultats!AR3)</f>
        <v>-1.9981572413470001E-3</v>
      </c>
      <c r="AB3" s="25">
        <f>(résultats!AS29-résultats!AS3)</f>
        <v>-2.0514789683579986E-3</v>
      </c>
      <c r="AC3" s="25">
        <f>(résultats!AT29-résultats!AT3)</f>
        <v>-2.0249548210991009E-3</v>
      </c>
      <c r="AD3" s="25">
        <f>(résultats!AU29-résultats!AU3)</f>
        <v>-1.9386714016467986E-3</v>
      </c>
      <c r="AE3" s="25">
        <f>(résultats!AV29-résultats!AV3)</f>
        <v>-1.8278696341546986E-3</v>
      </c>
      <c r="AF3" s="25">
        <f>(résultats!AW29-résultats!AW3)</f>
        <v>-1.6962211425271996E-3</v>
      </c>
      <c r="AG3" s="25">
        <f>(résultats!AX29-résultats!AX3)</f>
        <v>-1.5563198982512013E-3</v>
      </c>
      <c r="AH3" s="21"/>
    </row>
    <row r="4" spans="1:34" x14ac:dyDescent="0.25">
      <c r="A4" s="7"/>
      <c r="B4" s="15" t="s">
        <v>191</v>
      </c>
      <c r="C4">
        <f>-(résultats!T30-résultats!T4)</f>
        <v>0</v>
      </c>
      <c r="D4">
        <f>-(résultats!U30-résultats!U4)</f>
        <v>0</v>
      </c>
      <c r="E4">
        <f>-(résultats!V30-résultats!V4)</f>
        <v>0</v>
      </c>
      <c r="F4" s="24">
        <f>-(résultats!W30-résultats!W4)</f>
        <v>0</v>
      </c>
      <c r="G4" s="24">
        <f>-(résultats!X30-résultats!X4)</f>
        <v>-1332.1140000000596</v>
      </c>
      <c r="H4" s="24">
        <f>-(résultats!Y30-résultats!Y4)</f>
        <v>-3384.002000000095</v>
      </c>
      <c r="I4" s="24">
        <f>-(résultats!Z30-résultats!Z4)</f>
        <v>-6303.096000000136</v>
      </c>
      <c r="J4" s="24">
        <f>-(résultats!AA30-résultats!AA4)</f>
        <v>-10292.01500000013</v>
      </c>
      <c r="K4" s="24">
        <f>-(résultats!AB30-résultats!AB4)</f>
        <v>-15210.337999999989</v>
      </c>
      <c r="L4" s="24">
        <f>-(résultats!AC30-résultats!AC4)</f>
        <v>-20687.592999999877</v>
      </c>
      <c r="M4" s="24">
        <f>-(résultats!AD30-résultats!AD4)</f>
        <v>-26235.555000000168</v>
      </c>
      <c r="N4" s="24">
        <f>-(résultats!AE30-résultats!AE4)</f>
        <v>-31894.024999999907</v>
      </c>
      <c r="O4" s="24">
        <f>-(résultats!AF30-résultats!AF4)</f>
        <v>-37086.949000000022</v>
      </c>
      <c r="P4" s="24">
        <f>-(résultats!AG30-résultats!AG4)</f>
        <v>-41080.797999999952</v>
      </c>
      <c r="Q4" s="24">
        <f>-(résultats!AH30-résultats!AH4)</f>
        <v>-43473.273000000045</v>
      </c>
      <c r="R4" s="24">
        <f>-(résultats!AI30-résultats!AI4)</f>
        <v>-44015.23900000006</v>
      </c>
      <c r="S4" s="24">
        <f>-(résultats!AJ30-résultats!AJ4)</f>
        <v>-42668.440999999642</v>
      </c>
      <c r="T4" s="24">
        <f>-(résultats!AK30-résultats!AK4)</f>
        <v>-39556.527000000235</v>
      </c>
      <c r="U4" s="24">
        <f>-(résultats!AL30-résultats!AL4)</f>
        <v>-34874.149999999907</v>
      </c>
      <c r="V4" s="24">
        <f>-(résultats!AM30-résultats!AM4)</f>
        <v>-28898.681999999564</v>
      </c>
      <c r="W4" s="24">
        <f>-(résultats!AN30-résultats!AN4)</f>
        <v>-21949.700000000186</v>
      </c>
      <c r="X4" s="24">
        <f>-(résultats!AO30-résultats!AO4)</f>
        <v>-14367.086000000127</v>
      </c>
      <c r="Y4" s="24">
        <f>-(résultats!AP30-résultats!AP4)</f>
        <v>-6479.0230000000447</v>
      </c>
      <c r="Z4" s="24">
        <f>-(résultats!AQ30-résultats!AQ4)</f>
        <v>1434.4720000000671</v>
      </c>
      <c r="AA4" s="24">
        <f>-(résultats!AR30-résultats!AR4)</f>
        <v>9144.2590000000782</v>
      </c>
      <c r="AB4" s="24">
        <f>-(résultats!AS30-résultats!AS4)</f>
        <v>16483.87099999981</v>
      </c>
      <c r="AC4" s="24">
        <f>-(résultats!AT30-résultats!AT4)</f>
        <v>23402.014999999665</v>
      </c>
      <c r="AD4" s="24">
        <f>-(résultats!AU30-résultats!AU4)</f>
        <v>29894.476000000257</v>
      </c>
      <c r="AE4" s="24">
        <f>-(résultats!AV30-résultats!AV4)</f>
        <v>35937.920000000857</v>
      </c>
      <c r="AF4" s="24">
        <f>-(résultats!AW30-résultats!AW4)</f>
        <v>41528.061999999918</v>
      </c>
      <c r="AG4" s="24">
        <f>-(résultats!AX30-résultats!AX4)</f>
        <v>46671.251999999397</v>
      </c>
      <c r="AH4" s="21">
        <f>SUM(E5:E13)-E4</f>
        <v>0</v>
      </c>
    </row>
    <row r="5" spans="1:34" x14ac:dyDescent="0.25">
      <c r="A5" s="7"/>
      <c r="B5" s="9" t="s">
        <v>163</v>
      </c>
      <c r="C5">
        <f>-(résultats!T32-résultats!T6)</f>
        <v>0</v>
      </c>
      <c r="D5">
        <f>-(résultats!U32-résultats!U6)</f>
        <v>0</v>
      </c>
      <c r="E5">
        <f>-(résultats!V32-résultats!V6)</f>
        <v>0</v>
      </c>
      <c r="F5" s="24">
        <f>-(résultats!W32-résultats!W6)</f>
        <v>0</v>
      </c>
      <c r="G5" s="24">
        <f>-(résultats!X32-résultats!X6)</f>
        <v>0</v>
      </c>
      <c r="H5" s="24">
        <f>-(résultats!Y32-résultats!Y6)</f>
        <v>-1151.7333668280044</v>
      </c>
      <c r="I5" s="24">
        <f>-(résultats!Z32-résultats!Z6)</f>
        <v>-2628.4471121809911</v>
      </c>
      <c r="J5" s="24">
        <f>-(résultats!AA32-résultats!AA6)</f>
        <v>-4558.8013965900172</v>
      </c>
      <c r="K5" s="24">
        <f>-(résultats!AB32-résultats!AB6)</f>
        <v>-6845.0112191319931</v>
      </c>
      <c r="L5" s="24">
        <f>-(résultats!AC32-résultats!AC6)</f>
        <v>-9261.0268979820248</v>
      </c>
      <c r="M5" s="24">
        <f>-(résultats!AD32-résultats!AD6)</f>
        <v>-11518.20585041499</v>
      </c>
      <c r="N5" s="24">
        <f>-(résultats!AE32-résultats!AE6)</f>
        <v>-13324.713288633007</v>
      </c>
      <c r="O5" s="24">
        <f>-(résultats!AF32-résultats!AF6)</f>
        <v>-14776.475532544981</v>
      </c>
      <c r="P5" s="24">
        <f>-(résultats!AG32-résultats!AG6)</f>
        <v>-15390.853921219008</v>
      </c>
      <c r="Q5" s="24">
        <f>-(résultats!AH32-résultats!AH6)</f>
        <v>-15036.712357958982</v>
      </c>
      <c r="R5" s="24">
        <f>-(résultats!AI32-résultats!AI6)</f>
        <v>-13693.159855773993</v>
      </c>
      <c r="S5" s="24">
        <f>-(résultats!AJ32-résultats!AJ6)</f>
        <v>-11448.672024811996</v>
      </c>
      <c r="T5" s="24">
        <f>-(résultats!AK32-résultats!AK6)</f>
        <v>-8503.1246462800191</v>
      </c>
      <c r="U5" s="24">
        <f>-(résultats!AL32-résultats!AL6)</f>
        <v>-5084.5489129710186</v>
      </c>
      <c r="V5" s="24">
        <f>-(résultats!AM32-résultats!AM6)</f>
        <v>-1432.9598593020055</v>
      </c>
      <c r="W5" s="24">
        <f>-(résultats!AN32-résultats!AN6)</f>
        <v>2219.5351633709797</v>
      </c>
      <c r="X5" s="24">
        <f>-(résultats!AO32-résultats!AO6)</f>
        <v>5671.421149967995</v>
      </c>
      <c r="Y5" s="24">
        <f>-(résultats!AP32-résultats!AP6)</f>
        <v>8756.5689323349798</v>
      </c>
      <c r="Z5" s="24">
        <f>-(résultats!AQ32-résultats!AQ6)</f>
        <v>11373.492953632027</v>
      </c>
      <c r="AA5" s="24">
        <f>-(résultats!AR32-résultats!AR6)</f>
        <v>13478.367937639996</v>
      </c>
      <c r="AB5" s="24">
        <f>-(résultats!AS32-résultats!AS6)</f>
        <v>15084.497306203004</v>
      </c>
      <c r="AC5" s="24">
        <f>-(résultats!AT32-résultats!AT6)</f>
        <v>16258.948000694014</v>
      </c>
      <c r="AD5" s="24">
        <f>-(résultats!AU32-résultats!AU6)</f>
        <v>17112.505888661981</v>
      </c>
      <c r="AE5" s="24">
        <f>-(résultats!AV32-résultats!AV6)</f>
        <v>17726.243055848987</v>
      </c>
      <c r="AF5" s="24">
        <f>-(résultats!AW32-résultats!AW6)</f>
        <v>18169.524315147952</v>
      </c>
      <c r="AG5" s="24">
        <f>-(résultats!AX32-résultats!AX6)</f>
        <v>18507.404517211951</v>
      </c>
    </row>
    <row r="6" spans="1:34" x14ac:dyDescent="0.25">
      <c r="A6" s="7"/>
      <c r="B6" s="9" t="s">
        <v>184</v>
      </c>
      <c r="C6">
        <f>-(résultats!T33-résultats!T7)</f>
        <v>0</v>
      </c>
      <c r="D6">
        <f>-(résultats!U33-résultats!U7)</f>
        <v>0</v>
      </c>
      <c r="E6">
        <f>-(résultats!V33-résultats!V7)</f>
        <v>0</v>
      </c>
      <c r="F6" s="24">
        <f>-(résultats!W33-résultats!W7)</f>
        <v>0</v>
      </c>
      <c r="G6" s="24">
        <f>-(résultats!X33-résultats!X7)</f>
        <v>184.22931919719849</v>
      </c>
      <c r="H6" s="24">
        <f>-(résultats!Y33-résultats!Y7)</f>
        <v>393.69572908390001</v>
      </c>
      <c r="I6" s="24">
        <f>-(résultats!Z33-résultats!Z7)</f>
        <v>615.15561266399891</v>
      </c>
      <c r="J6" s="24">
        <f>-(résultats!AA33-résultats!AA7)</f>
        <v>851.32227932670139</v>
      </c>
      <c r="K6" s="24">
        <f>-(résultats!AB33-résultats!AB7)</f>
        <v>1099.5773168265005</v>
      </c>
      <c r="L6" s="24">
        <f>-(résultats!AC33-résultats!AC7)</f>
        <v>1363.1078412834013</v>
      </c>
      <c r="M6" s="24">
        <f>-(résultats!AD33-résultats!AD7)</f>
        <v>1642.3191813692902</v>
      </c>
      <c r="N6" s="24">
        <f>-(résultats!AE33-résultats!AE7)</f>
        <v>1627.6454906563795</v>
      </c>
      <c r="O6" s="24">
        <f>-(résultats!AF33-résultats!AF7)</f>
        <v>1617.3620313816009</v>
      </c>
      <c r="P6" s="24">
        <f>-(résultats!AG33-résultats!AG7)</f>
        <v>1610.7306190697</v>
      </c>
      <c r="Q6" s="24">
        <f>-(résultats!AH33-résultats!AH7)</f>
        <v>1605.7888749954</v>
      </c>
      <c r="R6" s="24">
        <f>-(résultats!AI33-résultats!AI7)</f>
        <v>1603.3003069074002</v>
      </c>
      <c r="S6" s="24">
        <f>-(résultats!AJ33-résultats!AJ7)</f>
        <v>1604.6357190147992</v>
      </c>
      <c r="T6" s="24">
        <f>-(résultats!AK33-résultats!AK7)</f>
        <v>1608.8499359871003</v>
      </c>
      <c r="U6" s="24">
        <f>-(résultats!AL33-résultats!AL7)</f>
        <v>1616.6263047063003</v>
      </c>
      <c r="V6" s="24">
        <f>-(résultats!AM33-résultats!AM7)</f>
        <v>1626.696284920301</v>
      </c>
      <c r="W6" s="24">
        <f>-(résultats!AN33-résultats!AN7)</f>
        <v>1639.127239468</v>
      </c>
      <c r="X6" s="24">
        <f>-(résultats!AO33-résultats!AO7)</f>
        <v>1652.5344635566998</v>
      </c>
      <c r="Y6" s="24">
        <f>-(résultats!AP33-résultats!AP7)</f>
        <v>1666.6685102703013</v>
      </c>
      <c r="Z6" s="24">
        <f>-(résultats!AQ33-résultats!AQ7)</f>
        <v>1682.0333773004986</v>
      </c>
      <c r="AA6" s="24">
        <f>-(résultats!AR33-résultats!AR7)</f>
        <v>1699.1122651665992</v>
      </c>
      <c r="AB6" s="24">
        <f>-(résultats!AS33-résultats!AS7)</f>
        <v>1716.9002594144986</v>
      </c>
      <c r="AC6" s="24">
        <f>-(résultats!AT33-résultats!AT7)</f>
        <v>1743.7278218352003</v>
      </c>
      <c r="AD6" s="24">
        <f>-(résultats!AU33-résultats!AU7)</f>
        <v>1771.3250709681997</v>
      </c>
      <c r="AE6" s="24">
        <f>-(résultats!AV33-résultats!AV7)</f>
        <v>1799.2988824714012</v>
      </c>
      <c r="AF6" s="24">
        <f>-(résultats!AW33-résultats!AW7)</f>
        <v>1827.9627429583998</v>
      </c>
      <c r="AG6" s="24">
        <f>-(résultats!AX33-résultats!AX7)</f>
        <v>1859.7262053694012</v>
      </c>
    </row>
    <row r="7" spans="1:34" x14ac:dyDescent="0.25">
      <c r="A7" s="7"/>
      <c r="B7" s="9" t="s">
        <v>188</v>
      </c>
      <c r="C7">
        <f>-(résultats!T34-résultats!T8+(résultats!T31-résultats!T5)+(résultats!T35-résultats!T9)+(résultats!T37-résultats!T11))</f>
        <v>0</v>
      </c>
      <c r="D7">
        <f>-(résultats!U34-résultats!U8+(résultats!U31-résultats!U5)+(résultats!U35-résultats!U9)+(résultats!U37-résultats!U11))</f>
        <v>0</v>
      </c>
      <c r="E7">
        <f>-(résultats!V34-résultats!V8+(résultats!V31-résultats!V5)+(résultats!V35-résultats!V9)+(résultats!V37-résultats!V11))</f>
        <v>0</v>
      </c>
      <c r="F7" s="24">
        <f>-(résultats!W34-résultats!W8+(résultats!W31-résultats!W5)+(résultats!W35-résultats!W9)+(résultats!W37-résultats!W11))</f>
        <v>0</v>
      </c>
      <c r="G7" s="24">
        <f>-(résultats!X34-résultats!X8+(résultats!X31-résultats!X5)+(résultats!X35-résultats!X9)+(résultats!X37-résultats!X11))</f>
        <v>-195.64730935011175</v>
      </c>
      <c r="H7" s="24">
        <f>-(résultats!Y34-résultats!Y8+(résultats!Y31-résultats!Y5)+(résultats!Y35-résultats!Y9)+(résultats!Y37-résultats!Y11))</f>
        <v>-729.10017265377792</v>
      </c>
      <c r="I7" s="24">
        <f>-(résultats!Z34-résultats!Z8+(résultats!Z31-résultats!Z5)+(résultats!Z35-résultats!Z9)+(résultats!Z37-résultats!Z11))</f>
        <v>-1673.0642564895716</v>
      </c>
      <c r="J7" s="24">
        <f>-(résultats!AA34-résultats!AA8+(résultats!AA31-résultats!AA5)+(résultats!AA35-résultats!AA9)+(résultats!AA37-résultats!AA11))</f>
        <v>-3043.994430116898</v>
      </c>
      <c r="K7" s="24">
        <f>-(résultats!AB34-résultats!AB8+(résultats!AB31-résultats!AB5)+(résultats!AB35-résultats!AB9)+(résultats!AB37-résultats!AB11))</f>
        <v>-4805.9578424123683</v>
      </c>
      <c r="L7" s="24">
        <f>-(résultats!AC34-résultats!AC8+(résultats!AC31-résultats!AC5)+(résultats!AC35-résultats!AC9)+(résultats!AC37-résultats!AC11))</f>
        <v>-6876.4778931716537</v>
      </c>
      <c r="M7" s="24">
        <f>-(résultats!AD34-résultats!AD8+(résultats!AD31-résultats!AD5)+(résultats!AD35-résultats!AD9)+(résultats!AD37-résultats!AD11))</f>
        <v>-9134.2346763050482</v>
      </c>
      <c r="N7" s="24">
        <f>-(résultats!AE34-résultats!AE8+(résultats!AE31-résultats!AE5)+(résultats!AE35-résultats!AE9)+(résultats!AE37-résultats!AE11))</f>
        <v>-11543.081245793597</v>
      </c>
      <c r="O7" s="24">
        <f>-(résultats!AF34-résultats!AF8+(résultats!AF31-résultats!AF5)+(résultats!AF35-résultats!AF9)+(résultats!AF37-résultats!AF11))</f>
        <v>-13915.676848541832</v>
      </c>
      <c r="P7" s="24">
        <f>-(résultats!AG34-résultats!AG8+(résultats!AG31-résultats!AG5)+(résultats!AG35-résultats!AG9)+(résultats!AG37-résultats!AG11))</f>
        <v>-16078.207778772005</v>
      </c>
      <c r="Q7" s="24">
        <f>-(résultats!AH34-résultats!AH8+(résultats!AH31-résultats!AH5)+(résultats!AH35-résultats!AH9)+(résultats!AH37-résultats!AH11))</f>
        <v>-17864.497314765256</v>
      </c>
      <c r="R7" s="24">
        <f>-(résultats!AI34-résultats!AI8+(résultats!AI31-résultats!AI5)+(résultats!AI35-résultats!AI9)+(résultats!AI37-résultats!AI11))</f>
        <v>-19132.017633885673</v>
      </c>
      <c r="S7" s="24">
        <f>-(résultats!AJ34-résultats!AJ8+(résultats!AJ31-résultats!AJ5)+(résultats!AJ35-résultats!AJ9)+(résultats!AJ37-résultats!AJ11))</f>
        <v>-19778.215741038865</v>
      </c>
      <c r="T7" s="24">
        <f>-(résultats!AK34-résultats!AK8+(résultats!AK31-résultats!AK5)+(résultats!AK35-résultats!AK9)+(résultats!AK37-résultats!AK11))</f>
        <v>-19746.250243024522</v>
      </c>
      <c r="U7" s="24">
        <f>-(résultats!AL34-résultats!AL8+(résultats!AL31-résultats!AL5)+(résultats!AL35-résultats!AL9)+(résultats!AL37-résultats!AL11))</f>
        <v>-19025.758301297399</v>
      </c>
      <c r="V7" s="24">
        <f>-(résultats!AM34-résultats!AM8+(résultats!AM31-résultats!AM5)+(résultats!AM35-résultats!AM9)+(résultats!AM37-résultats!AM11))</f>
        <v>-17653.114800717678</v>
      </c>
      <c r="W7" s="24">
        <f>-(résultats!AN34-résultats!AN8+(résultats!AN31-résultats!AN5)+(résultats!AN35-résultats!AN9)+(résultats!AN37-résultats!AN11))</f>
        <v>-15699.164304842765</v>
      </c>
      <c r="X7" s="24">
        <f>-(résultats!AO34-résultats!AO8+(résultats!AO31-résultats!AO5)+(résultats!AO35-résultats!AO9)+(résultats!AO37-résultats!AO11))</f>
        <v>-13261.333730664919</v>
      </c>
      <c r="Y7" s="24">
        <f>-(résultats!AP34-résultats!AP8+(résultats!AP31-résultats!AP5)+(résultats!AP35-résultats!AP9)+(résultats!AP37-résultats!AP11))</f>
        <v>-10452.401536389665</v>
      </c>
      <c r="Z7" s="24">
        <f>-(résultats!AQ34-résultats!AQ8+(résultats!AQ31-résultats!AQ5)+(résultats!AQ35-résultats!AQ9)+(résultats!AQ37-résultats!AQ11))</f>
        <v>-7382.5789998151849</v>
      </c>
      <c r="AA7" s="24">
        <f>-(résultats!AR34-résultats!AR8+(résultats!AR31-résultats!AR5)+(résultats!AR35-résultats!AR9)+(résultats!AR37-résultats!AR11))</f>
        <v>-4155.1184196037138</v>
      </c>
      <c r="AB7" s="24">
        <f>-(résultats!AS34-résultats!AS8+(résultats!AS31-résultats!AS5)+(résultats!AS35-résultats!AS9)+(résultats!AS37-résultats!AS11))</f>
        <v>-863.27017215817978</v>
      </c>
      <c r="AC7" s="24">
        <f>-(résultats!AT34-résultats!AT8+(résultats!AT31-résultats!AT5)+(résultats!AT35-résultats!AT9)+(résultats!AT37-résultats!AT11))</f>
        <v>2423.6969355374276</v>
      </c>
      <c r="AD7" s="24">
        <f>-(résultats!AU34-résultats!AU8+(résultats!AU31-résultats!AU5)+(résultats!AU35-résultats!AU9)+(résultats!AU37-résultats!AU11))</f>
        <v>5648.7699094409545</v>
      </c>
      <c r="AE7" s="24">
        <f>-(résultats!AV34-résultats!AV8+(résultats!AV31-résultats!AV5)+(résultats!AV35-résultats!AV9)+(résultats!AV37-résultats!AV11))</f>
        <v>8763.2359092315164</v>
      </c>
      <c r="AF7" s="24">
        <f>-(résultats!AW34-résultats!AW8+(résultats!AW31-résultats!AW5)+(résultats!AW35-résultats!AW9)+(résultats!AW37-résultats!AW11))</f>
        <v>11730.835427935817</v>
      </c>
      <c r="AG7" s="24">
        <f>-(résultats!AX34-résultats!AX8+(résultats!AX31-résultats!AX5)+(résultats!AX35-résultats!AX9)+(résultats!AX37-résultats!AX11))</f>
        <v>14522.694312129584</v>
      </c>
    </row>
    <row r="8" spans="1:34" x14ac:dyDescent="0.25">
      <c r="A8" s="7"/>
      <c r="B8" s="9" t="s">
        <v>166</v>
      </c>
      <c r="C8">
        <f>-(résultats!T36-résultats!T10)</f>
        <v>0</v>
      </c>
      <c r="D8">
        <f>-(résultats!U36-résultats!U10)</f>
        <v>0</v>
      </c>
      <c r="E8">
        <f>-(résultats!V36-résultats!V10)</f>
        <v>0</v>
      </c>
      <c r="F8" s="24">
        <f>-(résultats!W36-résultats!W10)</f>
        <v>0</v>
      </c>
      <c r="G8" s="24">
        <f>-(résultats!X36-résultats!X10)</f>
        <v>-1329.4566792969999</v>
      </c>
      <c r="H8" s="24">
        <f>-(résultats!Y36-résultats!Y10)</f>
        <v>-1916.3328662479908</v>
      </c>
      <c r="I8" s="24">
        <f>-(résultats!Z36-résultats!Z10)</f>
        <v>-2508.3891140000051</v>
      </c>
      <c r="J8" s="24">
        <f>-(résultats!AA36-résultats!AA10)</f>
        <v>-3093.8714522359951</v>
      </c>
      <c r="K8" s="24">
        <f>-(résultats!AB36-résultats!AB10)</f>
        <v>-3627.4631014430051</v>
      </c>
      <c r="L8" s="24">
        <f>-(résultats!AC36-résultats!AC10)</f>
        <v>-4054.0156609659898</v>
      </c>
      <c r="M8" s="24">
        <f>-(résultats!AD36-résultats!AD10)</f>
        <v>-4328.79324859599</v>
      </c>
      <c r="N8" s="24">
        <f>-(résultats!AE36-résultats!AE10)</f>
        <v>-4434.9955761470192</v>
      </c>
      <c r="O8" s="24">
        <f>-(résultats!AF36-résultats!AF10)</f>
        <v>-4325.5738907290215</v>
      </c>
      <c r="P8" s="24">
        <f>-(résultats!AG36-résultats!AG10)</f>
        <v>-4036.4624167870206</v>
      </c>
      <c r="Q8" s="24">
        <f>-(résultats!AH36-résultats!AH10)</f>
        <v>-3585.9992223510053</v>
      </c>
      <c r="R8" s="24">
        <f>-(résultats!AI36-résultats!AI10)</f>
        <v>-3008.8064489800017</v>
      </c>
      <c r="S8" s="24">
        <f>-(résultats!AJ36-résultats!AJ10)</f>
        <v>-2372.516259911994</v>
      </c>
      <c r="T8" s="24">
        <f>-(résultats!AK36-résultats!AK10)</f>
        <v>-1732.2427423499757</v>
      </c>
      <c r="U8" s="24">
        <f>-(résultats!AL36-résultats!AL10)</f>
        <v>-1124.4811714540119</v>
      </c>
      <c r="V8" s="24">
        <f>-(résultats!AM36-résultats!AM10)</f>
        <v>-567.20026793598663</v>
      </c>
      <c r="W8" s="24">
        <f>-(résultats!AN36-résultats!AN10)</f>
        <v>-65.112538792978739</v>
      </c>
      <c r="X8" s="24">
        <f>-(résultats!AO36-résultats!AO10)</f>
        <v>382.9345470740227</v>
      </c>
      <c r="Y8" s="24">
        <f>-(résultats!AP36-résultats!AP10)</f>
        <v>790.61590308399172</v>
      </c>
      <c r="Z8" s="24">
        <f>-(résultats!AQ36-résultats!AQ10)</f>
        <v>1168.5036279339984</v>
      </c>
      <c r="AA8" s="24">
        <f>-(résultats!AR36-résultats!AR10)</f>
        <v>1524.7825657439826</v>
      </c>
      <c r="AB8" s="24">
        <f>-(résultats!AS36-résultats!AS10)</f>
        <v>1860.2796947550087</v>
      </c>
      <c r="AC8" s="24">
        <f>-(résultats!AT36-résultats!AT10)</f>
        <v>2183.483294509002</v>
      </c>
      <c r="AD8" s="24">
        <f>-(résultats!AU36-résultats!AU10)</f>
        <v>2500.3612372669741</v>
      </c>
      <c r="AE8" s="24">
        <f>-(résultats!AV36-résultats!AV10)</f>
        <v>2803.7750250690151</v>
      </c>
      <c r="AF8" s="24">
        <f>-(résultats!AW36-résultats!AW10)</f>
        <v>3089.8059728700027</v>
      </c>
      <c r="AG8" s="24">
        <f>-(résultats!AX36-résultats!AX10)</f>
        <v>3357.3347489669977</v>
      </c>
    </row>
    <row r="9" spans="1:34" x14ac:dyDescent="0.25">
      <c r="A9" s="7"/>
      <c r="B9" s="9" t="s">
        <v>170</v>
      </c>
      <c r="C9">
        <f>-(résultats!T40-résultats!T14)</f>
        <v>0</v>
      </c>
      <c r="D9">
        <f>-(résultats!U40-résultats!U14)</f>
        <v>0</v>
      </c>
      <c r="E9">
        <f>-(résultats!V40-résultats!V14)</f>
        <v>0</v>
      </c>
      <c r="F9" s="24">
        <f>-(résultats!W40-résultats!W14)</f>
        <v>0</v>
      </c>
      <c r="G9" s="24">
        <f>-(résultats!X40-résultats!X14)</f>
        <v>74.0289000000339</v>
      </c>
      <c r="H9" s="24">
        <f>-(résultats!Y40-résultats!Y14)</f>
        <v>120.54500000004191</v>
      </c>
      <c r="I9" s="24">
        <f>-(résultats!Z40-résultats!Z14)</f>
        <v>28.308799999998882</v>
      </c>
      <c r="J9" s="24">
        <f>-(résultats!AA40-résultats!AA14)</f>
        <v>-272.70769999991171</v>
      </c>
      <c r="K9" s="24">
        <f>-(résultats!AB40-résultats!AB14)</f>
        <v>-820.37179999996442</v>
      </c>
      <c r="L9" s="24">
        <f>-(résultats!AC40-résultats!AC14)</f>
        <v>-1614.1093999999575</v>
      </c>
      <c r="M9" s="24">
        <f>-(résultats!AD40-résultats!AD14)</f>
        <v>-2625.1695999999065</v>
      </c>
      <c r="N9" s="24">
        <f>-(résultats!AE40-résultats!AE14)</f>
        <v>-3899.4172999999719</v>
      </c>
      <c r="O9" s="24">
        <f>-(résultats!AF40-résultats!AF14)</f>
        <v>-5332.4081999999471</v>
      </c>
      <c r="P9" s="24">
        <f>-(résultats!AG40-résultats!AG14)</f>
        <v>-6811.5069000000367</v>
      </c>
      <c r="Q9" s="24">
        <f>-(résultats!AH40-résultats!AH14)</f>
        <v>-8214.5030000000261</v>
      </c>
      <c r="R9" s="24">
        <f>-(résultats!AI40-résultats!AI14)</f>
        <v>-9422.7049999999581</v>
      </c>
      <c r="S9" s="24">
        <f>-(résultats!AJ40-résultats!AJ14)</f>
        <v>-10345.435999999987</v>
      </c>
      <c r="T9" s="24">
        <f>-(résultats!AK40-résultats!AK14)</f>
        <v>-10905.196999999927</v>
      </c>
      <c r="U9" s="24">
        <f>-(résultats!AL40-résultats!AL14)</f>
        <v>-11041.381000000052</v>
      </c>
      <c r="V9" s="24">
        <f>-(résultats!AM40-résultats!AM14)</f>
        <v>-10733.898999999976</v>
      </c>
      <c r="W9" s="24">
        <f>-(résultats!AN40-résultats!AN14)</f>
        <v>-9993.0209999999497</v>
      </c>
      <c r="X9" s="24">
        <f>-(résultats!AO40-résultats!AO14)</f>
        <v>-8851.5879999999888</v>
      </c>
      <c r="Y9" s="24">
        <f>-(résultats!AP40-résultats!AP14)</f>
        <v>-7375.5439999999944</v>
      </c>
      <c r="Z9" s="24">
        <f>-(résultats!AQ40-résultats!AQ14)</f>
        <v>-5643.8889999999665</v>
      </c>
      <c r="AA9" s="24">
        <f>-(résultats!AR40-résultats!AR14)</f>
        <v>-3746.2440000001807</v>
      </c>
      <c r="AB9" s="24">
        <f>-(résultats!AS40-résultats!AS14)</f>
        <v>-1767.8169999998063</v>
      </c>
      <c r="AC9" s="24">
        <f>-(résultats!AT40-résultats!AT14)</f>
        <v>227.17200000002049</v>
      </c>
      <c r="AD9" s="24">
        <f>-(résultats!AU40-résultats!AU14)</f>
        <v>2185.4159999999683</v>
      </c>
      <c r="AE9" s="24">
        <f>-(résultats!AV40-résultats!AV14)</f>
        <v>4060.1669999998994</v>
      </c>
      <c r="AF9" s="24">
        <f>-(résultats!AW40-résultats!AW14)</f>
        <v>5819.3310000000056</v>
      </c>
      <c r="AG9" s="24">
        <f>-(résultats!AX40-résultats!AX14)</f>
        <v>7433.3700000001118</v>
      </c>
    </row>
    <row r="10" spans="1:34" x14ac:dyDescent="0.25">
      <c r="A10" s="7"/>
      <c r="B10" s="9" t="s">
        <v>189</v>
      </c>
      <c r="C10">
        <f>-((résultats!T39-résultats!T13)+(résultats!T38-résultats!T12))</f>
        <v>0</v>
      </c>
      <c r="D10">
        <f>-((résultats!U39-résultats!U13)+(résultats!U38-résultats!U12))</f>
        <v>0</v>
      </c>
      <c r="E10">
        <f>-((résultats!V39-résultats!V13)+(résultats!V38-résultats!V12))</f>
        <v>0</v>
      </c>
      <c r="F10" s="24">
        <f>-((résultats!W39-résultats!W13)+(résultats!W38-résultats!W12))</f>
        <v>0</v>
      </c>
      <c r="G10" s="24">
        <f>-((résultats!X39-résultats!X13)+(résultats!X38-résultats!X12))</f>
        <v>-68.265443507401869</v>
      </c>
      <c r="H10" s="24">
        <f>-((résultats!Y39-résultats!Y13)+(résultats!Y38-résultats!Y12))</f>
        <v>-106.19240067499777</v>
      </c>
      <c r="I10" s="24">
        <f>-((résultats!Z39-résultats!Z13)+(résultats!Z38-résultats!Z12))</f>
        <v>-140.46113509260431</v>
      </c>
      <c r="J10" s="24">
        <f>-((résultats!AA39-résultats!AA13)+(résultats!AA38-résultats!AA12))</f>
        <v>-174.72177318929789</v>
      </c>
      <c r="K10" s="24">
        <f>-((résultats!AB39-résultats!AB13)+(résultats!AB38-résultats!AB12))</f>
        <v>-208.54631315840015</v>
      </c>
      <c r="L10" s="24">
        <f>-((résultats!AC39-résultats!AC13)+(résultats!AC38-résultats!AC12))</f>
        <v>-239.76448774309756</v>
      </c>
      <c r="M10" s="24">
        <f>-((résultats!AD39-résultats!AD13)+(résultats!AD38-résultats!AD12))</f>
        <v>-264.56778276549448</v>
      </c>
      <c r="N10" s="24">
        <f>-((résultats!AE39-résultats!AE13)+(résultats!AE38-résultats!AE12))</f>
        <v>-312.53644226520191</v>
      </c>
      <c r="O10" s="24">
        <f>-((résultats!AF39-résultats!AF13)+(résultats!AF38-résultats!AF12))</f>
        <v>-348.4509770529985</v>
      </c>
      <c r="P10" s="24">
        <f>-((résultats!AG39-résultats!AG13)+(résultats!AG38-résultats!AG12))</f>
        <v>-371.32876974690225</v>
      </c>
      <c r="Q10" s="24">
        <f>-((résultats!AH39-résultats!AH13)+(résultats!AH38-résultats!AH12))</f>
        <v>-377.55534863049979</v>
      </c>
      <c r="R10" s="24">
        <f>-((résultats!AI39-résultats!AI13)+(résultats!AI38-résultats!AI12))</f>
        <v>-365.56866557570538</v>
      </c>
      <c r="S10" s="24">
        <f>-((résultats!AJ39-résultats!AJ13)+(résultats!AJ38-résultats!AJ12))</f>
        <v>-334.95814243060522</v>
      </c>
      <c r="T10" s="24">
        <f>-((résultats!AK39-résultats!AK13)+(résultats!AK38-résultats!AK12))</f>
        <v>-287.25010313600433</v>
      </c>
      <c r="U10" s="24">
        <f>-((résultats!AL39-résultats!AL13)+(résultats!AL38-résultats!AL12))</f>
        <v>-223.94407265270274</v>
      </c>
      <c r="V10" s="24">
        <f>-((résultats!AM39-résultats!AM13)+(résultats!AM38-résultats!AM12))</f>
        <v>-146.89839816650056</v>
      </c>
      <c r="W10" s="24">
        <f>-((résultats!AN39-résultats!AN13)+(résultats!AN38-résultats!AN12))</f>
        <v>-58.117558644895325</v>
      </c>
      <c r="X10" s="24">
        <f>-((résultats!AO39-résultats!AO13)+(résultats!AO38-résultats!AO12))</f>
        <v>34.641306261404679</v>
      </c>
      <c r="Y10" s="24">
        <f>-((résultats!AP39-résultats!AP13)+(résultats!AP38-résultats!AP12))</f>
        <v>133.49563023709197</v>
      </c>
      <c r="Z10" s="24">
        <f>-((résultats!AQ39-résultats!AQ13)+(résultats!AQ38-résultats!AQ12))</f>
        <v>237.3945432242981</v>
      </c>
      <c r="AA10" s="24">
        <f>-((résultats!AR39-résultats!AR13)+(résultats!AR38-résultats!AR12))</f>
        <v>344.98613356899659</v>
      </c>
      <c r="AB10" s="24">
        <f>-((résultats!AS39-résultats!AS13)+(résultats!AS38-résultats!AS12))</f>
        <v>454.96893886189355</v>
      </c>
      <c r="AC10" s="24">
        <f>-((résultats!AT39-résultats!AT13)+(résultats!AT38-résultats!AT12))</f>
        <v>566.07101440610131</v>
      </c>
      <c r="AD10" s="24">
        <f>-((résultats!AU39-résultats!AU13)+(résultats!AU38-résultats!AU12))</f>
        <v>676.27777445379979</v>
      </c>
      <c r="AE10" s="24">
        <f>-((résultats!AV39-résultats!AV13)+(résultats!AV38-résultats!AV12))</f>
        <v>784.10746029190705</v>
      </c>
      <c r="AF10" s="24">
        <f>-((résultats!AW39-résultats!AW13)+(résultats!AW38-résultats!AW12))</f>
        <v>888.16439967860424</v>
      </c>
      <c r="AG10" s="24">
        <f>-((résultats!AX39-résultats!AX13)+(résultats!AX38-résultats!AX12))</f>
        <v>987.14952241399078</v>
      </c>
    </row>
    <row r="11" spans="1:34" x14ac:dyDescent="0.25">
      <c r="A11" s="7"/>
      <c r="B11" s="9" t="s">
        <v>171</v>
      </c>
      <c r="C11">
        <f>-(résultats!T41-résultats!T15)</f>
        <v>0</v>
      </c>
      <c r="D11">
        <f>-(résultats!U41-résultats!U15)</f>
        <v>0</v>
      </c>
      <c r="E11">
        <f>-(résultats!V41-résultats!V15)</f>
        <v>0</v>
      </c>
      <c r="F11" s="24">
        <f>-(résultats!W41-résultats!W15)</f>
        <v>0</v>
      </c>
      <c r="G11" s="24">
        <f>-(résultats!X41-résultats!X15)</f>
        <v>0</v>
      </c>
      <c r="H11" s="24">
        <f>-(résultats!Y41-résultats!Y15)</f>
        <v>0</v>
      </c>
      <c r="I11" s="24">
        <f>-(résultats!Z41-résultats!Z15)</f>
        <v>0</v>
      </c>
      <c r="J11" s="24">
        <f>-(résultats!AA41-résultats!AA15)</f>
        <v>0</v>
      </c>
      <c r="K11" s="24">
        <f>-(résultats!AB41-résultats!AB15)</f>
        <v>0</v>
      </c>
      <c r="L11" s="24">
        <f>-(résultats!AC41-résultats!AC15)</f>
        <v>0</v>
      </c>
      <c r="M11" s="24">
        <f>-(résultats!AD41-résultats!AD15)</f>
        <v>0</v>
      </c>
      <c r="N11" s="24">
        <f>-(résultats!AE41-résultats!AE15)</f>
        <v>0</v>
      </c>
      <c r="O11" s="24">
        <f>-(résultats!AF41-résultats!AF15)</f>
        <v>0</v>
      </c>
      <c r="P11" s="24">
        <f>-(résultats!AG41-résultats!AG15)</f>
        <v>0</v>
      </c>
      <c r="Q11" s="24">
        <f>-(résultats!AH41-résultats!AH15)</f>
        <v>0</v>
      </c>
      <c r="R11" s="24">
        <f>-(résultats!AI41-résultats!AI15)</f>
        <v>0</v>
      </c>
      <c r="S11" s="24">
        <f>-(résultats!AJ41-résultats!AJ15)</f>
        <v>0</v>
      </c>
      <c r="T11" s="24">
        <f>-(résultats!AK41-résultats!AK15)</f>
        <v>0</v>
      </c>
      <c r="U11" s="24">
        <f>-(résultats!AL41-résultats!AL15)</f>
        <v>0</v>
      </c>
      <c r="V11" s="24">
        <f>-(résultats!AM41-résultats!AM15)</f>
        <v>0</v>
      </c>
      <c r="W11" s="24">
        <f>-(résultats!AN41-résultats!AN15)</f>
        <v>0</v>
      </c>
      <c r="X11" s="24">
        <f>-(résultats!AO41-résultats!AO15)</f>
        <v>0</v>
      </c>
      <c r="Y11" s="24">
        <f>-(résultats!AP41-résultats!AP15)</f>
        <v>0</v>
      </c>
      <c r="Z11" s="24">
        <f>-(résultats!AQ41-résultats!AQ15)</f>
        <v>0</v>
      </c>
      <c r="AA11" s="24">
        <f>-(résultats!AR41-résultats!AR15)</f>
        <v>0</v>
      </c>
      <c r="AB11" s="24">
        <f>-(résultats!AS41-résultats!AS15)</f>
        <v>0</v>
      </c>
      <c r="AC11" s="24">
        <f>-(résultats!AT41-résultats!AT15)</f>
        <v>0</v>
      </c>
      <c r="AD11" s="24">
        <f>-(résultats!AU41-résultats!AU15)</f>
        <v>0</v>
      </c>
      <c r="AE11" s="24">
        <f>-(résultats!AV41-résultats!AV15)</f>
        <v>0</v>
      </c>
      <c r="AF11" s="24">
        <f>-(résultats!AW41-résultats!AW15)</f>
        <v>0</v>
      </c>
      <c r="AG11" s="24">
        <f>-(résultats!AX41-résultats!AX15)</f>
        <v>0</v>
      </c>
    </row>
    <row r="12" spans="1:34" x14ac:dyDescent="0.25">
      <c r="A12" s="7"/>
      <c r="B12" s="9" t="s">
        <v>192</v>
      </c>
      <c r="C12">
        <f>-(résultats!T42-résultats!T16)</f>
        <v>0</v>
      </c>
      <c r="D12">
        <f>-(résultats!U42-résultats!U16)</f>
        <v>0</v>
      </c>
      <c r="E12">
        <f>-(résultats!V42-résultats!V16)</f>
        <v>0</v>
      </c>
      <c r="F12" s="24">
        <f>-(résultats!W42-résultats!W16)</f>
        <v>0</v>
      </c>
      <c r="G12" s="24">
        <f>-(résultats!X42-résultats!X16)</f>
        <v>2.9966260000001057</v>
      </c>
      <c r="H12" s="24">
        <f>-(résultats!Y42-résultats!Y16)</f>
        <v>5.1159330000000409</v>
      </c>
      <c r="I12" s="24">
        <f>-(résultats!Z42-résultats!Z16)</f>
        <v>3.8011779999997088</v>
      </c>
      <c r="J12" s="24">
        <f>-(résultats!AA42-résultats!AA16)</f>
        <v>0.75907099999994898</v>
      </c>
      <c r="K12" s="24">
        <f>-(résultats!AB42-résultats!AB16)</f>
        <v>-2.5654879999999594</v>
      </c>
      <c r="L12" s="24">
        <f>-(résultats!AC42-résultats!AC16)</f>
        <v>-5.3055979999999181</v>
      </c>
      <c r="M12" s="24">
        <f>-(résultats!AD42-résultats!AD16)</f>
        <v>-6.9024706999999808</v>
      </c>
      <c r="N12" s="24">
        <f>-(résultats!AE42-résultats!AE16)</f>
        <v>-6.9272923999999989</v>
      </c>
      <c r="O12" s="24">
        <f>-(résultats!AF42-résultats!AF16)</f>
        <v>-5.7262756999999738</v>
      </c>
      <c r="P12" s="24">
        <f>-(résultats!AG42-résultats!AG16)</f>
        <v>-3.1691186000000471</v>
      </c>
      <c r="Q12" s="24">
        <f>-(résultats!AH42-résultats!AH16)</f>
        <v>0.20452599999998711</v>
      </c>
      <c r="R12" s="24">
        <f>-(résultats!AI42-résultats!AI16)</f>
        <v>3.7190190000001166</v>
      </c>
      <c r="S12" s="24">
        <f>-(résultats!AJ42-résultats!AJ16)</f>
        <v>6.7221119999999246</v>
      </c>
      <c r="T12" s="24">
        <f>-(résultats!AK42-résultats!AK16)</f>
        <v>8.6885150000002795</v>
      </c>
      <c r="U12" s="24">
        <f>-(résultats!AL42-résultats!AL16)</f>
        <v>9.3370409999997719</v>
      </c>
      <c r="V12" s="24">
        <f>-(résultats!AM42-résultats!AM16)</f>
        <v>8.6941360000000714</v>
      </c>
      <c r="W12" s="24">
        <f>-(résultats!AN42-résultats!AN16)</f>
        <v>7.0518790000005538</v>
      </c>
      <c r="X12" s="24">
        <f>-(résultats!AO42-résultats!AO16)</f>
        <v>4.3035350000000108</v>
      </c>
      <c r="Y12" s="24">
        <f>-(résultats!AP42-résultats!AP16)</f>
        <v>1.5736649999998917</v>
      </c>
      <c r="Z12" s="24">
        <f>-(résultats!AQ42-résultats!AQ16)</f>
        <v>-0.48476099999970756</v>
      </c>
      <c r="AA12" s="24">
        <f>-(résultats!AR42-résultats!AR16)</f>
        <v>-1.6277520000003278</v>
      </c>
      <c r="AB12" s="24">
        <f>-(résultats!AS42-résultats!AS16)</f>
        <v>-1.6884570000001986</v>
      </c>
      <c r="AC12" s="24">
        <f>-(résultats!AT42-résultats!AT16)</f>
        <v>-1.0837159999991854</v>
      </c>
      <c r="AD12" s="24">
        <f>-(résultats!AU42-résultats!AU16)</f>
        <v>-0.17884599998978956</v>
      </c>
      <c r="AE12" s="24">
        <f>-(résultats!AV42-résultats!AV16)</f>
        <v>1.0929350000005797</v>
      </c>
      <c r="AF12" s="24">
        <f>-(résultats!AW42-résultats!AW16)</f>
        <v>2.4378679999990709</v>
      </c>
      <c r="AG12" s="24">
        <f>-(résultats!AX42-résultats!AX16)</f>
        <v>3.5705109999998967</v>
      </c>
    </row>
    <row r="13" spans="1:34" x14ac:dyDescent="0.25">
      <c r="A13" s="7"/>
      <c r="B13" s="9" t="s">
        <v>173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 s="7"/>
      <c r="B14" s="14" t="s">
        <v>190</v>
      </c>
      <c r="C14">
        <f>(résultats!T43-résultats!T17)</f>
        <v>0</v>
      </c>
      <c r="D14">
        <f>(résultats!U43-résultats!U17)</f>
        <v>0</v>
      </c>
      <c r="E14">
        <f>(résultats!V43-résultats!V17)</f>
        <v>0</v>
      </c>
      <c r="F14" s="24">
        <f>(résultats!W43-résultats!W17)</f>
        <v>0</v>
      </c>
      <c r="G14" s="24">
        <f>(résultats!X43-résultats!X17)</f>
        <v>1853.9899999999907</v>
      </c>
      <c r="H14" s="24">
        <f>(résultats!Y43-résultats!Y17)</f>
        <v>4972.6089999999385</v>
      </c>
      <c r="I14" s="24">
        <f>(résultats!Z43-résultats!Z17)</f>
        <v>8409.0879999999888</v>
      </c>
      <c r="J14" s="24">
        <f>(résultats!AA43-résultats!AA17)</f>
        <v>12412.221000000136</v>
      </c>
      <c r="K14" s="24">
        <f>(résultats!AB43-résultats!AB17)</f>
        <v>16873.703999999911</v>
      </c>
      <c r="L14" s="24">
        <f>(résultats!AC43-résultats!AC17)</f>
        <v>21527.797999999952</v>
      </c>
      <c r="M14" s="24">
        <f>(résultats!AD43-résultats!AD17)</f>
        <v>26150.577000000048</v>
      </c>
      <c r="N14" s="24">
        <f>(résultats!AE43-résultats!AE17)</f>
        <v>30509.933000000194</v>
      </c>
      <c r="O14" s="24">
        <f>(résultats!AF43-résultats!AF17)</f>
        <v>34344.044999999925</v>
      </c>
      <c r="P14" s="24">
        <f>(résultats!AG43-résultats!AG17)</f>
        <v>37309.205000000075</v>
      </c>
      <c r="Q14" s="24">
        <f>(résultats!AH43-résultats!AH17)</f>
        <v>39269.151000000071</v>
      </c>
      <c r="R14" s="24">
        <f>(résultats!AI43-résultats!AI17)</f>
        <v>40093.81799999997</v>
      </c>
      <c r="S14" s="24">
        <f>(résultats!AJ43-résultats!AJ17)</f>
        <v>39714.280000000261</v>
      </c>
      <c r="T14" s="24">
        <f>(résultats!AK43-résultats!AK17)</f>
        <v>38171.202000000048</v>
      </c>
      <c r="U14" s="24">
        <f>(résultats!AL43-résultats!AL17)</f>
        <v>35568.464999999851</v>
      </c>
      <c r="V14" s="24">
        <f>(résultats!AM43-résultats!AM17)</f>
        <v>32020.974999999627</v>
      </c>
      <c r="W14" s="24">
        <f>(résultats!AN43-résultats!AN17)</f>
        <v>27659.18200000003</v>
      </c>
      <c r="X14" s="24">
        <f>(résultats!AO43-résultats!AO17)</f>
        <v>22668.291999999899</v>
      </c>
      <c r="Y14" s="24">
        <f>(résultats!AP43-résultats!AP17)</f>
        <v>17189.177000000142</v>
      </c>
      <c r="Z14" s="24">
        <f>(résultats!AQ43-résultats!AQ17)</f>
        <v>11317.097000000067</v>
      </c>
      <c r="AA14" s="24">
        <f>(résultats!AR43-résultats!AR17)</f>
        <v>5172.938000000082</v>
      </c>
      <c r="AB14" s="24">
        <f>(résultats!AS43-résultats!AS17)</f>
        <v>-1052.5420000003651</v>
      </c>
      <c r="AC14" s="24">
        <f>(résultats!AT43-résultats!AT17)</f>
        <v>-7428.594000000041</v>
      </c>
      <c r="AD14" s="24">
        <f>(résultats!AU43-résultats!AU17)</f>
        <v>-13855.799000000115</v>
      </c>
      <c r="AE14" s="24">
        <f>(résultats!AV43-résultats!AV17)</f>
        <v>-20067.593000000343</v>
      </c>
      <c r="AF14" s="24">
        <f>(résultats!AW43-résultats!AW17)</f>
        <v>-26054.243999999948</v>
      </c>
      <c r="AG14" s="24">
        <f>(résultats!AX43-résultats!AX17)</f>
        <v>-31742.141999999993</v>
      </c>
    </row>
    <row r="15" spans="1:34" x14ac:dyDescent="0.25">
      <c r="A15" s="7"/>
      <c r="B15" s="10" t="s">
        <v>177</v>
      </c>
      <c r="C15">
        <f>(résultats!T44-résultats!T18+(résultats!T45-résultats!T19)+(résultats!T46-résultats!T20))</f>
        <v>0</v>
      </c>
      <c r="D15">
        <f>(résultats!U44-résultats!U18+(résultats!U45-résultats!U19)+(résultats!U46-résultats!U20))</f>
        <v>0</v>
      </c>
      <c r="E15">
        <f>(résultats!V44-résultats!V18+(résultats!V45-résultats!V19)+(résultats!V46-résultats!V20))</f>
        <v>0</v>
      </c>
      <c r="F15" s="24">
        <f>(résultats!W44-résultats!W18+(résultats!W45-résultats!W19)+(résultats!W46-résultats!W20))</f>
        <v>0</v>
      </c>
      <c r="G15" s="24">
        <f>(résultats!X44-résultats!X18+(résultats!X45-résultats!X19)+(résultats!X46-résultats!X20))</f>
        <v>227.0551100000157</v>
      </c>
      <c r="H15" s="24">
        <f>(résultats!Y44-résultats!Y18+(résultats!Y45-résultats!Y19)+(résultats!Y46-résultats!Y20))</f>
        <v>901.92411000001812</v>
      </c>
      <c r="I15" s="24">
        <f>(résultats!Z44-résultats!Z18+(résultats!Z45-résultats!Z19)+(résultats!Z46-résultats!Z20))</f>
        <v>1740.5504799999744</v>
      </c>
      <c r="J15" s="24">
        <f>(résultats!AA44-résultats!AA18+(résultats!AA45-résultats!AA19)+(résultats!AA46-résultats!AA20))</f>
        <v>2688.9427799999648</v>
      </c>
      <c r="K15" s="24">
        <f>(résultats!AB44-résultats!AB18+(résultats!AB45-résultats!AB19)+(résultats!AB46-résultats!AB20))</f>
        <v>3712.1254699999572</v>
      </c>
      <c r="L15" s="24">
        <f>(résultats!AC44-résultats!AC18+(résultats!AC45-résultats!AC19)+(résultats!AC46-résultats!AC20))</f>
        <v>4765.2565399999821</v>
      </c>
      <c r="M15" s="24">
        <f>(résultats!AD44-résultats!AD18+(résultats!AD45-résultats!AD19)+(résultats!AD46-résultats!AD20))</f>
        <v>5789.3041899999662</v>
      </c>
      <c r="N15" s="24">
        <f>(résultats!AE44-résultats!AE18+(résultats!AE45-résultats!AE19)+(résultats!AE46-résultats!AE20))</f>
        <v>6775.3624500000005</v>
      </c>
      <c r="O15" s="24">
        <f>(résultats!AF44-résultats!AF18+(résultats!AF45-résultats!AF19)+(résultats!AF46-résultats!AF20))</f>
        <v>7635.9399699999558</v>
      </c>
      <c r="P15" s="24">
        <f>(résultats!AG44-résultats!AG18+(résultats!AG45-résultats!AG19)+(résultats!AG46-résultats!AG20))</f>
        <v>8306.49952999999</v>
      </c>
      <c r="Q15" s="24">
        <f>(résultats!AH44-résultats!AH18+(résultats!AH45-résultats!AH19)+(résultats!AH46-résultats!AH20))</f>
        <v>8759.9659500000125</v>
      </c>
      <c r="R15" s="24">
        <f>(résultats!AI44-résultats!AI18+(résultats!AI45-résultats!AI19)+(résultats!AI46-résultats!AI20))</f>
        <v>8971.907270000007</v>
      </c>
      <c r="S15" s="24">
        <f>(résultats!AJ44-résultats!AJ18+(résultats!AJ45-résultats!AJ19)+(résultats!AJ46-résultats!AJ20))</f>
        <v>8929.0179699999717</v>
      </c>
      <c r="T15" s="24">
        <f>(résultats!AK44-résultats!AK18+(résultats!AK45-résultats!AK19)+(résultats!AK46-résultats!AK20))</f>
        <v>8636.453770000051</v>
      </c>
      <c r="U15" s="24">
        <f>(résultats!AL44-résultats!AL18+(résultats!AL45-résultats!AL19)+(résultats!AL46-résultats!AL20))</f>
        <v>8115.1003000000273</v>
      </c>
      <c r="V15" s="24">
        <f>(résultats!AM44-résultats!AM18+(résultats!AM45-résultats!AM19)+(résultats!AM46-résultats!AM20))</f>
        <v>7392.5032700000302</v>
      </c>
      <c r="W15" s="24">
        <f>(résultats!AN44-résultats!AN18+(résultats!AN45-résultats!AN19)+(résultats!AN46-résultats!AN20))</f>
        <v>6496.1753900000622</v>
      </c>
      <c r="X15" s="24">
        <f>(résultats!AO44-résultats!AO18+(résultats!AO45-résultats!AO19)+(résultats!AO46-résultats!AO20))</f>
        <v>5458.1090399999448</v>
      </c>
      <c r="Y15" s="24">
        <f>(résultats!AP44-résultats!AP18+(résultats!AP45-résultats!AP19)+(résultats!AP46-résultats!AP20))</f>
        <v>4313.7187900000426</v>
      </c>
      <c r="Z15" s="24">
        <f>(résultats!AQ44-résultats!AQ18+(résultats!AQ45-résultats!AQ19)+(résultats!AQ46-résultats!AQ20))</f>
        <v>3079.5073200000115</v>
      </c>
      <c r="AA15" s="24">
        <f>(résultats!AR44-résultats!AR18+(résultats!AR45-résultats!AR19)+(résultats!AR46-résultats!AR20))</f>
        <v>1775.4007700000366</v>
      </c>
      <c r="AB15" s="24">
        <f>(résultats!AS44-résultats!AS18+(résultats!AS45-résultats!AS19)+(résultats!AS46-résultats!AS20))</f>
        <v>415.50721000000703</v>
      </c>
      <c r="AC15" s="24">
        <f>(résultats!AT44-résultats!AT18+(résultats!AT45-résultats!AT19)+(résultats!AT46-résultats!AT20))</f>
        <v>-970.0947999999953</v>
      </c>
      <c r="AD15" s="24">
        <f>(résultats!AU44-résultats!AU18+(résultats!AU45-résultats!AU19)+(résultats!AU46-résultats!AU20))</f>
        <v>-2352.6212100000594</v>
      </c>
      <c r="AE15" s="24">
        <f>(résultats!AV44-résultats!AV18+(résultats!AV45-résultats!AV19)+(résultats!AV46-résultats!AV20))</f>
        <v>-3717.999499999929</v>
      </c>
      <c r="AF15" s="24">
        <f>(résultats!AW44-résultats!AW18+(résultats!AW45-résultats!AW19)+(résultats!AW46-résultats!AW20))</f>
        <v>-5040.666890000015</v>
      </c>
      <c r="AG15" s="24">
        <f>(résultats!AX44-résultats!AX18+(résultats!AX45-résultats!AX19)+(résultats!AX46-résultats!AX20))</f>
        <v>-6296.3702700000722</v>
      </c>
    </row>
    <row r="16" spans="1:34" x14ac:dyDescent="0.25">
      <c r="A16" s="7"/>
      <c r="B16" s="10" t="s">
        <v>179</v>
      </c>
      <c r="C16">
        <f>(résultats!T48-résultats!T22)</f>
        <v>0</v>
      </c>
      <c r="D16">
        <f>(résultats!U48-résultats!U22)</f>
        <v>0</v>
      </c>
      <c r="E16">
        <f>(résultats!V48-résultats!V22)</f>
        <v>0</v>
      </c>
      <c r="F16" s="24">
        <f>(résultats!W48-résultats!W22)</f>
        <v>0</v>
      </c>
      <c r="G16" s="24">
        <f>(résultats!X48-résultats!X22)</f>
        <v>246.8875120030134</v>
      </c>
      <c r="H16" s="24">
        <f>(résultats!Y48-résultats!Y22)</f>
        <v>465.45124197000405</v>
      </c>
      <c r="I16" s="24">
        <f>(résultats!Z48-résultats!Z22)</f>
        <v>833.24654778599506</v>
      </c>
      <c r="J16" s="24">
        <f>(résultats!AA48-résultats!AA22)</f>
        <v>1325.4689190479694</v>
      </c>
      <c r="K16" s="24">
        <f>(résultats!AB48-résultats!AB22)</f>
        <v>1888.6829530399991</v>
      </c>
      <c r="L16" s="24">
        <f>(résultats!AC48-résultats!AC22)</f>
        <v>2472.8839536790038</v>
      </c>
      <c r="M16" s="24">
        <f>(résultats!AD48-résultats!AD22)</f>
        <v>3032.0275896919775</v>
      </c>
      <c r="N16" s="24">
        <f>(résultats!AE48-résultats!AE22)</f>
        <v>3750.6814241159591</v>
      </c>
      <c r="O16" s="24">
        <f>(résultats!AF48-résultats!AF22)</f>
        <v>4347.7119253649726</v>
      </c>
      <c r="P16" s="24">
        <f>(résultats!AG48-résultats!AG22)</f>
        <v>4812.1571478740079</v>
      </c>
      <c r="Q16" s="24">
        <f>(résultats!AH48-résultats!AH22)</f>
        <v>5121.4868361330591</v>
      </c>
      <c r="R16" s="24">
        <f>(résultats!AI48-résultats!AI22)</f>
        <v>5266.7799531160854</v>
      </c>
      <c r="S16" s="24">
        <f>(résultats!AJ48-résultats!AJ22)</f>
        <v>5244.3710846139584</v>
      </c>
      <c r="T16" s="24">
        <f>(résultats!AK48-résultats!AK22)</f>
        <v>5063.3690764190396</v>
      </c>
      <c r="U16" s="24">
        <f>(résultats!AL48-résultats!AL22)</f>
        <v>4737.4134663300356</v>
      </c>
      <c r="V16" s="24">
        <f>(résultats!AM48-résultats!AM22)</f>
        <v>4273.069539700984</v>
      </c>
      <c r="W16" s="24">
        <f>(résultats!AN48-résultats!AN22)</f>
        <v>3680.8316835620208</v>
      </c>
      <c r="X16" s="24">
        <f>(résultats!AO48-résultats!AO22)</f>
        <v>2974.5027016329113</v>
      </c>
      <c r="Y16" s="24">
        <f>(résultats!AP48-résultats!AP22)</f>
        <v>2162.1977662760764</v>
      </c>
      <c r="Z16" s="24">
        <f>(résultats!AQ48-résultats!AQ22)</f>
        <v>1263.8554909490049</v>
      </c>
      <c r="AA16" s="24">
        <f>(résultats!AR48-résultats!AR22)</f>
        <v>298.85363353195135</v>
      </c>
      <c r="AB16" s="24">
        <f>(résultats!AS48-résultats!AS22)</f>
        <v>-719.32949500402901</v>
      </c>
      <c r="AC16" s="24">
        <f>(résultats!AT48-résultats!AT22)</f>
        <v>-1773.6210343650309</v>
      </c>
      <c r="AD16" s="24">
        <f>(résultats!AU48-résultats!AU22)</f>
        <v>-2839.7681750759948</v>
      </c>
      <c r="AE16" s="24">
        <f>(résultats!AV48-résultats!AV22)</f>
        <v>-3896.8716662969673</v>
      </c>
      <c r="AF16" s="24">
        <f>(résultats!AW48-résultats!AW22)</f>
        <v>-4924.0447594659636</v>
      </c>
      <c r="AG16" s="24">
        <f>(résultats!AX48-résultats!AX22)</f>
        <v>-5906.5773866010131</v>
      </c>
    </row>
    <row r="17" spans="1:33" x14ac:dyDescent="0.25">
      <c r="A17" s="7"/>
      <c r="B17" s="10" t="s">
        <v>169</v>
      </c>
      <c r="C17">
        <f>(résultats!T49-résultats!T23)</f>
        <v>0</v>
      </c>
      <c r="D17">
        <f>(résultats!U49-résultats!U23)</f>
        <v>0</v>
      </c>
      <c r="E17">
        <f>(résultats!V49-résultats!V23)</f>
        <v>0</v>
      </c>
      <c r="F17" s="24">
        <f>(résultats!W49-résultats!W23)</f>
        <v>0</v>
      </c>
      <c r="G17" s="24">
        <f>(résultats!X49-résultats!X23)</f>
        <v>300.9966551620164</v>
      </c>
      <c r="H17" s="24">
        <f>(résultats!Y49-résultats!Y23)</f>
        <v>497.79853565999656</v>
      </c>
      <c r="I17" s="24">
        <f>(résultats!Z49-résultats!Z23)</f>
        <v>714.23378935799701</v>
      </c>
      <c r="J17" s="24">
        <f>(résultats!AA49-résultats!AA23)</f>
        <v>957.55423126899404</v>
      </c>
      <c r="K17" s="24">
        <f>(résultats!AB49-résultats!AB23)</f>
        <v>1216.6148857339867</v>
      </c>
      <c r="L17" s="24">
        <f>(résultats!AC49-résultats!AC23)</f>
        <v>1475.8051653470029</v>
      </c>
      <c r="M17" s="24">
        <f>(résultats!AD49-résultats!AD23)</f>
        <v>1716.2965026860184</v>
      </c>
      <c r="N17" s="24">
        <f>(résultats!AE49-résultats!AE23)</f>
        <v>2003.6998311999778</v>
      </c>
      <c r="O17" s="24">
        <f>(résultats!AF49-résultats!AF23)</f>
        <v>2232.3446995360136</v>
      </c>
      <c r="P17" s="24">
        <f>(résultats!AG49-résultats!AG23)</f>
        <v>2402.6232580119977</v>
      </c>
      <c r="Q17" s="24">
        <f>(résultats!AH49-résultats!AH23)</f>
        <v>2499.5391639590089</v>
      </c>
      <c r="R17" s="24">
        <f>(résultats!AI49-résultats!AI23)</f>
        <v>2515.5437392480089</v>
      </c>
      <c r="S17" s="24">
        <f>(résultats!AJ49-résultats!AJ23)</f>
        <v>2447.8823791830218</v>
      </c>
      <c r="T17" s="24">
        <f>(résultats!AK49-résultats!AK23)</f>
        <v>2302.2850054520241</v>
      </c>
      <c r="U17" s="24">
        <f>(résultats!AL49-résultats!AL23)</f>
        <v>2084.4250094240124</v>
      </c>
      <c r="V17" s="24">
        <f>(résultats!AM49-résultats!AM23)</f>
        <v>1801.8989504420024</v>
      </c>
      <c r="W17" s="24">
        <f>(résultats!AN49-résultats!AN23)</f>
        <v>1463.1472067839932</v>
      </c>
      <c r="X17" s="24">
        <f>(résultats!AO49-résultats!AO23)</f>
        <v>1090.4284165400313</v>
      </c>
      <c r="Y17" s="24">
        <f>(résultats!AP49-résultats!AP23)</f>
        <v>681.43657548999181</v>
      </c>
      <c r="Z17" s="24">
        <f>(résultats!AQ49-résultats!AQ23)</f>
        <v>244.76648313400801</v>
      </c>
      <c r="AA17" s="24">
        <f>(résultats!AR49-résultats!AR23)</f>
        <v>-211.30782141297823</v>
      </c>
      <c r="AB17" s="24">
        <f>(résultats!AS49-résultats!AS23)</f>
        <v>-677.77039440500084</v>
      </c>
      <c r="AC17" s="24">
        <f>(résultats!AT49-résultats!AT23)</f>
        <v>-1150.7700482000364</v>
      </c>
      <c r="AD17" s="24">
        <f>(résultats!AU49-résultats!AU23)</f>
        <v>-1621.9879091199837</v>
      </c>
      <c r="AE17" s="24">
        <f>(résultats!AV49-résultats!AV23)</f>
        <v>-2081.6504096079734</v>
      </c>
      <c r="AF17" s="24">
        <f>(résultats!AW49-résultats!AW23)</f>
        <v>-2523.3932184959995</v>
      </c>
      <c r="AG17" s="24">
        <f>(résultats!AX49-résultats!AX23)</f>
        <v>-2942.4727234740276</v>
      </c>
    </row>
    <row r="18" spans="1:33" x14ac:dyDescent="0.25">
      <c r="A18" s="7"/>
      <c r="B18" s="10" t="s">
        <v>180</v>
      </c>
      <c r="C18">
        <f>(résultats!T50-résultats!T24)</f>
        <v>0</v>
      </c>
      <c r="D18">
        <f>(résultats!U50-résultats!U24)</f>
        <v>0</v>
      </c>
      <c r="E18">
        <f>(résultats!V50-résultats!V24)</f>
        <v>0</v>
      </c>
      <c r="F18" s="24">
        <f>(résultats!W50-résultats!W24)</f>
        <v>0</v>
      </c>
      <c r="G18" s="24">
        <f>(résultats!X50-résultats!X24)</f>
        <v>0</v>
      </c>
      <c r="H18" s="24">
        <f>(résultats!Y50-résultats!Y24)</f>
        <v>700.82836525219318</v>
      </c>
      <c r="I18" s="24">
        <f>(résultats!Z50-résultats!Z24)</f>
        <v>960.75217618960596</v>
      </c>
      <c r="J18" s="24">
        <f>(résultats!AA50-résultats!AA24)</f>
        <v>1125.7204539866943</v>
      </c>
      <c r="K18" s="24">
        <f>(résultats!AB50-résultats!AB24)</f>
        <v>1287.9470227810962</v>
      </c>
      <c r="L18" s="24">
        <f>(résultats!AC50-résultats!AC24)</f>
        <v>1426.4993233941932</v>
      </c>
      <c r="M18" s="24">
        <f>(résultats!AD50-résultats!AD24)</f>
        <v>1608.5816682447912</v>
      </c>
      <c r="N18" s="24">
        <f>(résultats!AE50-résultats!AE24)</f>
        <v>1603.0092966130032</v>
      </c>
      <c r="O18" s="24">
        <f>(résultats!AF50-résultats!AF24)</f>
        <v>1647.1443723419943</v>
      </c>
      <c r="P18" s="24">
        <f>(résultats!AG50-résultats!AG24)</f>
        <v>1625.5457861949981</v>
      </c>
      <c r="Q18" s="24">
        <f>(résultats!AH50-résultats!AH24)</f>
        <v>1596.2026486329996</v>
      </c>
      <c r="R18" s="24">
        <f>(résultats!AI50-résultats!AI24)</f>
        <v>1551.2314553090109</v>
      </c>
      <c r="S18" s="24">
        <f>(résultats!AJ50-résultats!AJ24)</f>
        <v>1490.8952037489944</v>
      </c>
      <c r="T18" s="24">
        <f>(résultats!AK50-résultats!AK24)</f>
        <v>1423.1017219760106</v>
      </c>
      <c r="U18" s="24">
        <f>(résultats!AL50-résultats!AL24)</f>
        <v>1359.9272730350058</v>
      </c>
      <c r="V18" s="24">
        <f>(résultats!AM50-résultats!AM24)</f>
        <v>1297.4278888539993</v>
      </c>
      <c r="W18" s="24">
        <f>(résultats!AN50-résultats!AN24)</f>
        <v>1224.9153939239914</v>
      </c>
      <c r="X18" s="24">
        <f>(résultats!AO50-résultats!AO24)</f>
        <v>1130.9801563140063</v>
      </c>
      <c r="Y18" s="24">
        <f>(résultats!AP50-résultats!AP24)</f>
        <v>1029.9047739380039</v>
      </c>
      <c r="Z18" s="24">
        <f>(résultats!AQ50-résultats!AQ24)</f>
        <v>887.01622824100195</v>
      </c>
      <c r="AA18" s="24">
        <f>(résultats!AR50-résultats!AR24)</f>
        <v>705.24796066901763</v>
      </c>
      <c r="AB18" s="24">
        <f>(résultats!AS50-résultats!AS24)</f>
        <v>586.67089499498252</v>
      </c>
      <c r="AC18" s="24">
        <f>(résultats!AT50-résultats!AT24)</f>
        <v>357.52687838999555</v>
      </c>
      <c r="AD18" s="24">
        <f>(résultats!AU50-résultats!AU24)</f>
        <v>21.189133386011235</v>
      </c>
      <c r="AE18" s="24">
        <f>(résultats!AV50-résultats!AV24)</f>
        <v>-229.66170220301137</v>
      </c>
      <c r="AF18" s="24">
        <f>(résultats!AW50-résultats!AW24)</f>
        <v>-466.85648487898288</v>
      </c>
      <c r="AG18" s="24">
        <f>(résultats!AX50-résultats!AX24)</f>
        <v>-679.90883095399477</v>
      </c>
    </row>
    <row r="19" spans="1:33" x14ac:dyDescent="0.25">
      <c r="A19" s="7"/>
      <c r="B19" s="10" t="s">
        <v>162</v>
      </c>
      <c r="C19">
        <f>(résultats!T51-résultats!T25)</f>
        <v>0</v>
      </c>
      <c r="D19">
        <f>(résultats!U51-résultats!U25)</f>
        <v>0</v>
      </c>
      <c r="E19">
        <f>(résultats!V51-résultats!V25)</f>
        <v>0</v>
      </c>
      <c r="F19" s="24">
        <f>(résultats!W51-résultats!W25)</f>
        <v>0</v>
      </c>
      <c r="G19" s="24">
        <f>(résultats!X51-résultats!X25)</f>
        <v>840.4127378850244</v>
      </c>
      <c r="H19" s="24">
        <f>(résultats!Y51-résultats!Y25)</f>
        <v>2049.7539072569925</v>
      </c>
      <c r="I19" s="24">
        <f>(résultats!Z51-résultats!Z25)</f>
        <v>3692.856500254944</v>
      </c>
      <c r="J19" s="24">
        <f>(résultats!AA51-résultats!AA25)</f>
        <v>5710.1651089030784</v>
      </c>
      <c r="K19" s="24">
        <f>(résultats!AB51-résultats!AB25)</f>
        <v>7994.2397071269806</v>
      </c>
      <c r="L19" s="24">
        <f>(résultats!AC51-résultats!AC25)</f>
        <v>10410.827126982971</v>
      </c>
      <c r="M19" s="24">
        <f>(résultats!AD51-résultats!AD25)</f>
        <v>12801.805921419989</v>
      </c>
      <c r="N19" s="24">
        <f>(résultats!AE51-résultats!AE25)</f>
        <v>15065.083090200904</v>
      </c>
      <c r="O19" s="24">
        <f>(résultats!AF51-résultats!AF25)</f>
        <v>17008.600576860015</v>
      </c>
      <c r="P19" s="24">
        <f>(résultats!AG51-résultats!AG25)</f>
        <v>18522.34513736004</v>
      </c>
      <c r="Q19" s="24">
        <f>(résultats!AH51-résultats!AH25)</f>
        <v>19504.469838829944</v>
      </c>
      <c r="R19" s="24">
        <f>(résultats!AI51-résultats!AI25)</f>
        <v>19888.511812740006</v>
      </c>
      <c r="S19" s="24">
        <f>(résultats!AJ51-résultats!AJ25)</f>
        <v>19635.713165649911</v>
      </c>
      <c r="T19" s="24">
        <f>(résultats!AK51-résultats!AK25)</f>
        <v>18762.301826539915</v>
      </c>
      <c r="U19" s="24">
        <f>(résultats!AL51-résultats!AL25)</f>
        <v>17321.704083899967</v>
      </c>
      <c r="V19" s="24">
        <f>(résultats!AM51-résultats!AM25)</f>
        <v>15391.469662460033</v>
      </c>
      <c r="W19" s="24">
        <f>(résultats!AN51-résultats!AN25)</f>
        <v>13061.67705675005</v>
      </c>
      <c r="X19" s="24">
        <f>(résultats!AO51-résultats!AO25)</f>
        <v>10451.173237950075</v>
      </c>
      <c r="Y19" s="24">
        <f>(résultats!AP51-résultats!AP25)</f>
        <v>7638.263655310031</v>
      </c>
      <c r="Z19" s="24">
        <f>(résultats!AQ51-résultats!AQ25)</f>
        <v>4694.5378538500518</v>
      </c>
      <c r="AA19" s="24">
        <f>(résultats!AR51-résultats!AR25)</f>
        <v>1677.6959353401326</v>
      </c>
      <c r="AB19" s="24">
        <f>(résultats!AS51-résultats!AS25)</f>
        <v>-1370.2046708099078</v>
      </c>
      <c r="AC19" s="24">
        <f>(résultats!AT51-résultats!AT25)</f>
        <v>-4411.7439243099652</v>
      </c>
      <c r="AD19" s="24">
        <f>(résultats!AU51-résultats!AU25)</f>
        <v>-7414.4869573200122</v>
      </c>
      <c r="AE19" s="24">
        <f>(résultats!AV51-résultats!AV25)</f>
        <v>-10351.15454090992</v>
      </c>
      <c r="AF19" s="24">
        <f>(résultats!AW51-résultats!AW25)</f>
        <v>-13194.211685290094</v>
      </c>
      <c r="AG19" s="24">
        <f>(résultats!AX51-résultats!AX25)</f>
        <v>-15923.242978499969</v>
      </c>
    </row>
    <row r="20" spans="1:33" x14ac:dyDescent="0.25">
      <c r="A20" s="7"/>
      <c r="B20" s="10" t="s">
        <v>181</v>
      </c>
      <c r="C20">
        <f>(résultats!T52-résultats!T26+(résultats!T53-résultats!T27))</f>
        <v>0</v>
      </c>
      <c r="D20">
        <f>(résultats!U52-résultats!U26+(résultats!U53-résultats!U27))</f>
        <v>0</v>
      </c>
      <c r="E20">
        <f>(résultats!V52-résultats!V26+(résultats!V53-résultats!V27))</f>
        <v>0</v>
      </c>
      <c r="F20" s="24">
        <f>(résultats!W52-résultats!W26+(résultats!W53-résultats!W27))</f>
        <v>0</v>
      </c>
      <c r="G20" s="24">
        <f>(résultats!X52-résultats!X26+(résultats!X53-résultats!X27))</f>
        <v>238.63779397500912</v>
      </c>
      <c r="H20" s="24">
        <f>(résultats!Y52-résultats!Y26+(résultats!Y53-résultats!Y27))</f>
        <v>356.85355077293934</v>
      </c>
      <c r="I20" s="24">
        <f>(résultats!Z52-résultats!Z26+(résultats!Z53-résultats!Z27))</f>
        <v>467.44839008094277</v>
      </c>
      <c r="J20" s="24">
        <f>(résultats!AA52-résultats!AA26+(résultats!AA53-résultats!AA27))</f>
        <v>604.37003121897578</v>
      </c>
      <c r="K20" s="24">
        <f>(résultats!AB52-résultats!AB26+(résultats!AB53-résultats!AB27))</f>
        <v>774.09230885806028</v>
      </c>
      <c r="L20" s="24">
        <f>(résultats!AC52-résultats!AC26+(résultats!AC53-résultats!AC27))</f>
        <v>976.52593781496398</v>
      </c>
      <c r="M20" s="24">
        <f>(résultats!AD52-résultats!AD26+(résultats!AD53-résultats!AD27))</f>
        <v>1202.5611532909097</v>
      </c>
      <c r="N20" s="24">
        <f>(résultats!AE52-résultats!AE26+(résultats!AE53-résultats!AE27))</f>
        <v>1312.0968640450155</v>
      </c>
      <c r="O20" s="24">
        <f>(résultats!AF52-résultats!AF26+(résultats!AF53-résultats!AF27))</f>
        <v>1472.3040480240015</v>
      </c>
      <c r="P20" s="24">
        <f>(résultats!AG52-résultats!AG26+(résultats!AG53-résultats!AG27))</f>
        <v>1640.0346204590751</v>
      </c>
      <c r="Q20" s="24">
        <f>(résultats!AH52-résultats!AH26+(résultats!AH53-résultats!AH27))</f>
        <v>1787.4875476888847</v>
      </c>
      <c r="R20" s="24">
        <f>(résultats!AI52-résultats!AI26+(résultats!AI53-résultats!AI27))</f>
        <v>1899.8434480610304</v>
      </c>
      <c r="S20" s="24">
        <f>(résultats!AJ52-résultats!AJ26+(résultats!AJ53-résultats!AJ27))</f>
        <v>1966.3997860419331</v>
      </c>
      <c r="T20" s="24">
        <f>(résultats!AK52-résultats!AK26+(résultats!AK53-résultats!AK27))</f>
        <v>1983.6910026539117</v>
      </c>
      <c r="U20" s="24">
        <f>(résultats!AL52-résultats!AL26+(résultats!AL53-résultats!AL27))</f>
        <v>1949.8945900680264</v>
      </c>
      <c r="V20" s="24">
        <f>(résultats!AM52-résultats!AM26+(résultats!AM53-résultats!AM27))</f>
        <v>1864.6054401859874</v>
      </c>
      <c r="W20" s="24">
        <f>(résultats!AN52-résultats!AN26+(résultats!AN53-résultats!AN27))</f>
        <v>1732.4347030309727</v>
      </c>
      <c r="X20" s="24">
        <f>(résultats!AO52-résultats!AO26+(résultats!AO53-résultats!AO27))</f>
        <v>1563.0989368450828</v>
      </c>
      <c r="Y20" s="24">
        <f>(résultats!AP52-résultats!AP26+(résultats!AP53-résultats!AP27))</f>
        <v>1363.655076119001</v>
      </c>
      <c r="Z20" s="24">
        <f>(résultats!AQ52-résultats!AQ26+(résultats!AQ53-résultats!AQ27))</f>
        <v>1147.4145855351817</v>
      </c>
      <c r="AA20" s="24">
        <f>(résultats!AR52-résultats!AR26+(résultats!AR53-résultats!AR27))</f>
        <v>927.04706491890829</v>
      </c>
      <c r="AB20" s="24">
        <f>(résultats!AS52-résultats!AS26+(résultats!AS53-résultats!AS27))</f>
        <v>712.58339071983937</v>
      </c>
      <c r="AC20" s="24">
        <f>(résultats!AT52-résultats!AT26+(résultats!AT53-résultats!AT27))</f>
        <v>520.10968802985735</v>
      </c>
      <c r="AD20" s="24">
        <f>(résultats!AU52-résultats!AU26+(résultats!AU53-résultats!AU27))</f>
        <v>351.87734122015536</v>
      </c>
      <c r="AE20" s="24">
        <f>(résultats!AV52-résultats!AV26+(résultats!AV53-résultats!AV27))</f>
        <v>209.74506312003359</v>
      </c>
      <c r="AF20" s="24">
        <f>(résultats!AW52-résultats!AW26+(résultats!AW53-résultats!AW27))</f>
        <v>94.928844430018216</v>
      </c>
      <c r="AG20" s="24">
        <f>(résultats!AX52-résultats!AX26+(résultats!AX53-résultats!AX27))</f>
        <v>6.4290353797841817</v>
      </c>
    </row>
    <row r="21" spans="1:33" x14ac:dyDescent="0.25">
      <c r="B21" s="19"/>
      <c r="E21">
        <f>SUM(E15:E20,E5:E12)</f>
        <v>0</v>
      </c>
      <c r="F21" s="22">
        <f>SUM(F15:F20,F5:F12)-F2</f>
        <v>0</v>
      </c>
      <c r="G21" s="22">
        <f t="shared" ref="G21:AF21" si="0">SUM(G15:G20,G5:G12)-G2</f>
        <v>-7.7793213313270826E-4</v>
      </c>
      <c r="H21" s="22">
        <f t="shared" si="0"/>
        <v>5.6659147139725974E-4</v>
      </c>
      <c r="I21" s="22">
        <f t="shared" si="0"/>
        <v>-1.4342956819746178E-4</v>
      </c>
      <c r="J21" s="22">
        <f t="shared" si="0"/>
        <v>1.2262025256859488E-4</v>
      </c>
      <c r="K21" s="22">
        <f t="shared" si="0"/>
        <v>-2.0997790741148492E-3</v>
      </c>
      <c r="L21" s="22">
        <f t="shared" si="0"/>
        <v>9.5063871867751004E-4</v>
      </c>
      <c r="M21" s="22">
        <f>SUM(M15:M20,M5:M12)-M2</f>
        <v>5.7792163249814621E-4</v>
      </c>
      <c r="N21" s="22">
        <f t="shared" si="0"/>
        <v>-6.9840784294683544E-4</v>
      </c>
      <c r="O21" s="22">
        <f t="shared" si="0"/>
        <v>-1.0106013087352039E-4</v>
      </c>
      <c r="P21" s="22">
        <f t="shared" si="0"/>
        <v>1.9384470851946389E-4</v>
      </c>
      <c r="Q21" s="22">
        <f t="shared" si="0"/>
        <v>1.4253351218940224E-4</v>
      </c>
      <c r="R21" s="22">
        <f>SUM(R15:R20,R5:R12)-R2</f>
        <v>4.0016631101025268E-4</v>
      </c>
      <c r="S21" s="22">
        <f t="shared" si="0"/>
        <v>2.5205852261933614E-4</v>
      </c>
      <c r="T21" s="22">
        <f t="shared" si="0"/>
        <v>1.1192377883162408E-3</v>
      </c>
      <c r="U21" s="22">
        <f t="shared" si="0"/>
        <v>-3.8991175370028941E-4</v>
      </c>
      <c r="V21" s="22">
        <f t="shared" si="0"/>
        <v>-1.5355887262558099E-4</v>
      </c>
      <c r="W21" s="22">
        <f>SUM(W15:W20,W5:W12)-W2</f>
        <v>-1.6863903638295596E-3</v>
      </c>
      <c r="X21" s="22">
        <f t="shared" si="0"/>
        <v>-2.3952250558068044E-4</v>
      </c>
      <c r="Y21" s="22">
        <f t="shared" si="0"/>
        <v>-2.5833024483290501E-4</v>
      </c>
      <c r="Z21" s="22">
        <f t="shared" si="0"/>
        <v>7.0298479477060027E-4</v>
      </c>
      <c r="AA21" s="22">
        <f t="shared" si="0"/>
        <v>-7.2643741077627055E-4</v>
      </c>
      <c r="AB21" s="22">
        <f t="shared" si="0"/>
        <v>-1.4944271351851057E-3</v>
      </c>
      <c r="AC21" s="22">
        <f t="shared" si="0"/>
        <v>1.1105269677500473E-3</v>
      </c>
      <c r="AD21" s="22">
        <f t="shared" si="0"/>
        <v>2.2578818625333952E-3</v>
      </c>
      <c r="AE21" s="22">
        <f t="shared" si="0"/>
        <v>5.1201444512116723E-4</v>
      </c>
      <c r="AF21" s="22">
        <f t="shared" si="0"/>
        <v>-4.6711022696399596E-4</v>
      </c>
      <c r="AG21" s="22">
        <f>SUM(AG15:AG20,AG5:AG12)-AG2</f>
        <v>-3.3370566598023288E-3</v>
      </c>
    </row>
    <row r="22" spans="1:33" hidden="1" x14ac:dyDescent="0.25">
      <c r="B22" s="19"/>
    </row>
    <row r="23" spans="1:33" hidden="1" x14ac:dyDescent="0.25">
      <c r="B23" s="19"/>
    </row>
    <row r="24" spans="1:33" x14ac:dyDescent="0.25">
      <c r="E24">
        <f>E2+E4+E14</f>
        <v>0</v>
      </c>
      <c r="F24" s="22">
        <f>SUM(F15:F20)-F14</f>
        <v>0</v>
      </c>
      <c r="G24" s="22">
        <f t="shared" ref="G24:AG24" si="1">SUM(G15:G20)-G14</f>
        <v>-1.9097491167485714E-4</v>
      </c>
      <c r="H24" s="22">
        <f t="shared" si="1"/>
        <v>7.1091220524976961E-4</v>
      </c>
      <c r="I24" s="22">
        <f t="shared" si="1"/>
        <v>-1.1633052963588852E-4</v>
      </c>
      <c r="J24" s="22">
        <f t="shared" si="1"/>
        <v>5.2442554078879766E-4</v>
      </c>
      <c r="K24" s="22">
        <f t="shared" si="1"/>
        <v>-1.6524598322575912E-3</v>
      </c>
      <c r="L24" s="22">
        <f t="shared" si="1"/>
        <v>4.7218163672368973E-5</v>
      </c>
      <c r="M24" s="22">
        <f t="shared" si="1"/>
        <v>2.5333603844046593E-5</v>
      </c>
      <c r="N24" s="22">
        <f t="shared" si="1"/>
        <v>-4.3825333705171943E-5</v>
      </c>
      <c r="O24" s="22">
        <f t="shared" si="1"/>
        <v>5.9212702763034031E-4</v>
      </c>
      <c r="P24" s="22">
        <f t="shared" si="1"/>
        <v>4.7990003076847643E-4</v>
      </c>
      <c r="Q24" s="22">
        <f t="shared" si="1"/>
        <v>9.8524383793119341E-4</v>
      </c>
      <c r="R24" s="22">
        <f t="shared" si="1"/>
        <v>-3.2152581843547523E-4</v>
      </c>
      <c r="S24" s="22">
        <f t="shared" si="1"/>
        <v>-4.1076246998272836E-4</v>
      </c>
      <c r="T24" s="22">
        <f t="shared" si="1"/>
        <v>4.0304090362042189E-4</v>
      </c>
      <c r="U24" s="22">
        <f t="shared" si="1"/>
        <v>-2.7724277606466785E-4</v>
      </c>
      <c r="V24" s="22">
        <f t="shared" si="1"/>
        <v>-2.4835659132804722E-4</v>
      </c>
      <c r="W24" s="22">
        <f t="shared" si="1"/>
        <v>-5.6594893976580352E-4</v>
      </c>
      <c r="X24" s="22">
        <f t="shared" si="1"/>
        <v>4.8928215255727991E-4</v>
      </c>
      <c r="Y24" s="22">
        <f t="shared" si="1"/>
        <v>-3.6286699469201267E-4</v>
      </c>
      <c r="Z24" s="22">
        <f t="shared" si="1"/>
        <v>9.6170919277938083E-4</v>
      </c>
      <c r="AA24" s="22">
        <f t="shared" si="1"/>
        <v>-4.5695301378145814E-4</v>
      </c>
      <c r="AB24" s="22">
        <f t="shared" si="1"/>
        <v>-1.0645037436916027E-3</v>
      </c>
      <c r="AC24" s="22">
        <f t="shared" si="1"/>
        <v>7.5954486601403914E-4</v>
      </c>
      <c r="AD24" s="22">
        <f t="shared" si="1"/>
        <v>1.2230902320879977E-3</v>
      </c>
      <c r="AE24" s="22">
        <f t="shared" si="1"/>
        <v>2.4410257537965663E-4</v>
      </c>
      <c r="AF24" s="22">
        <f t="shared" si="1"/>
        <v>-1.9370108930161223E-4</v>
      </c>
      <c r="AG24" s="22">
        <f t="shared" si="1"/>
        <v>-1.1541493004187942E-3</v>
      </c>
    </row>
    <row r="25" spans="1:33" x14ac:dyDescent="0.25">
      <c r="F25" s="22">
        <f>SUM(F5:F13)-F4</f>
        <v>0</v>
      </c>
      <c r="G25" s="22">
        <f t="shared" ref="G25:AG25" si="2">SUM(G5:G13)-G4</f>
        <v>-5.8695722145785112E-4</v>
      </c>
      <c r="H25" s="22">
        <f t="shared" si="2"/>
        <v>-1.4432073385250987E-4</v>
      </c>
      <c r="I25" s="22">
        <f t="shared" si="2"/>
        <v>-2.7099038561573252E-5</v>
      </c>
      <c r="J25" s="22">
        <f t="shared" si="2"/>
        <v>-4.0180528776545543E-4</v>
      </c>
      <c r="K25" s="22">
        <f t="shared" si="2"/>
        <v>-4.473192420846317E-4</v>
      </c>
      <c r="L25" s="22">
        <f t="shared" si="2"/>
        <v>9.0342055409564637E-4</v>
      </c>
      <c r="M25" s="22">
        <f t="shared" si="2"/>
        <v>5.5258802967728116E-4</v>
      </c>
      <c r="N25" s="22">
        <f t="shared" si="2"/>
        <v>-6.5458250901428983E-4</v>
      </c>
      <c r="O25" s="22">
        <f t="shared" si="2"/>
        <v>-6.9318715395638719E-4</v>
      </c>
      <c r="P25" s="22">
        <f t="shared" si="2"/>
        <v>-2.8605532861547545E-4</v>
      </c>
      <c r="Q25" s="22">
        <f t="shared" si="2"/>
        <v>-8.4271032392280176E-4</v>
      </c>
      <c r="R25" s="22">
        <f t="shared" si="2"/>
        <v>7.216921221697703E-4</v>
      </c>
      <c r="S25" s="22">
        <f t="shared" si="2"/>
        <v>6.6282099578529596E-4</v>
      </c>
      <c r="T25" s="22">
        <f t="shared" si="2"/>
        <v>7.1619688242208213E-4</v>
      </c>
      <c r="U25" s="22">
        <f t="shared" si="2"/>
        <v>-1.1266897490713745E-4</v>
      </c>
      <c r="V25" s="22">
        <f t="shared" si="2"/>
        <v>9.4797716883476824E-5</v>
      </c>
      <c r="W25" s="22">
        <f t="shared" si="2"/>
        <v>-1.1204414258827455E-3</v>
      </c>
      <c r="X25" s="22">
        <f t="shared" si="2"/>
        <v>-7.2880465813796036E-4</v>
      </c>
      <c r="Y25" s="22">
        <f t="shared" si="2"/>
        <v>1.0453674985910766E-4</v>
      </c>
      <c r="Z25" s="22">
        <f t="shared" si="2"/>
        <v>-2.5872439618979115E-4</v>
      </c>
      <c r="AA25" s="22">
        <f t="shared" si="2"/>
        <v>-2.6948439881380182E-4</v>
      </c>
      <c r="AB25" s="22">
        <f t="shared" si="2"/>
        <v>-4.29923391493503E-4</v>
      </c>
      <c r="AC25" s="22">
        <f t="shared" si="2"/>
        <v>3.5098210355499759E-4</v>
      </c>
      <c r="AD25" s="22">
        <f t="shared" si="2"/>
        <v>1.0347916322643869E-3</v>
      </c>
      <c r="AE25" s="22">
        <f t="shared" si="2"/>
        <v>2.679118697415106E-4</v>
      </c>
      <c r="AF25" s="22">
        <f t="shared" si="2"/>
        <v>-2.7340913220541552E-4</v>
      </c>
      <c r="AG25" s="22">
        <f t="shared" si="2"/>
        <v>-2.1829073666594923E-3</v>
      </c>
    </row>
    <row r="37" spans="2:2" x14ac:dyDescent="0.25">
      <c r="B37" s="20"/>
    </row>
    <row r="38" spans="2:2" x14ac:dyDescent="0.25">
      <c r="B38" s="20"/>
    </row>
    <row r="39" spans="2:2" x14ac:dyDescent="0.25">
      <c r="B39" s="20"/>
    </row>
    <row r="40" spans="2:2" x14ac:dyDescent="0.25">
      <c r="B40" s="20"/>
    </row>
    <row r="41" spans="2:2" x14ac:dyDescent="0.25">
      <c r="B41" s="20"/>
    </row>
    <row r="42" spans="2:2" x14ac:dyDescent="0.25">
      <c r="B42" s="20"/>
    </row>
    <row r="43" spans="2:2" x14ac:dyDescent="0.25">
      <c r="B43" s="20"/>
    </row>
    <row r="44" spans="2:2" x14ac:dyDescent="0.25">
      <c r="B44" s="20"/>
    </row>
    <row r="45" spans="2:2" x14ac:dyDescent="0.25">
      <c r="B45" s="20"/>
    </row>
    <row r="46" spans="2:2" x14ac:dyDescent="0.25">
      <c r="B46" s="20"/>
    </row>
    <row r="47" spans="2:2" x14ac:dyDescent="0.25">
      <c r="B47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1</vt:i4>
      </vt:variant>
    </vt:vector>
  </HeadingPairs>
  <TitlesOfParts>
    <vt:vector size="4" baseType="lpstr">
      <vt:lpstr>Feuil4</vt:lpstr>
      <vt:lpstr>résultats</vt:lpstr>
      <vt:lpstr>T graph</vt:lpstr>
      <vt:lpstr>Graphique2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CALLONNEC Gaël</dc:creator>
  <cp:lastModifiedBy>MONSERAND Alma</cp:lastModifiedBy>
  <dcterms:created xsi:type="dcterms:W3CDTF">2022-09-09T10:16:29Z</dcterms:created>
  <dcterms:modified xsi:type="dcterms:W3CDTF">2023-12-15T11:52:38Z</dcterms:modified>
</cp:coreProperties>
</file>