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Documents\Github\ThreeME\results\sorties SNBC3\Run 2\Paquets\P1 Paquet complet\"/>
    </mc:Choice>
  </mc:AlternateContent>
  <xr:revisionPtr revIDLastSave="0" documentId="13_ncr:1_{6CD42FD4-2F3D-4972-B660-A20BEB169661}" xr6:coauthVersionLast="47" xr6:coauthVersionMax="47" xr10:uidLastSave="{00000000-0000-0000-0000-000000000000}"/>
  <bookViews>
    <workbookView xWindow="20370" yWindow="-120" windowWidth="29040" windowHeight="15840" activeTab="2" xr2:uid="{BBDB6042-9B53-41E9-9E30-E8DABE6AACBD}"/>
  </bookViews>
  <sheets>
    <sheet name="Feuil4" sheetId="4" r:id="rId1"/>
    <sheet name="résultats" sheetId="8" r:id="rId2"/>
    <sheet name="T graph" sheetId="11" r:id="rId3"/>
    <sheet name="Graphique2" sheetId="14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F3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E2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C20" i="11"/>
  <c r="C19" i="11"/>
  <c r="C18" i="11"/>
  <c r="C17" i="11"/>
  <c r="C16" i="11"/>
  <c r="C15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D2" i="11"/>
  <c r="D3" i="11"/>
  <c r="E3" i="11"/>
  <c r="C12" i="11"/>
  <c r="C11" i="11"/>
  <c r="C10" i="11"/>
  <c r="C9" i="11"/>
  <c r="C8" i="11"/>
  <c r="C7" i="11"/>
  <c r="C6" i="11"/>
  <c r="C5" i="11"/>
  <c r="C4" i="11"/>
  <c r="C14" i="11"/>
  <c r="C2" i="11"/>
  <c r="C3" i="11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B49" i="4"/>
  <c r="F25" i="11" l="1"/>
  <c r="AF25" i="11"/>
  <c r="AB25" i="11"/>
  <c r="X25" i="11"/>
  <c r="T25" i="11"/>
  <c r="P25" i="11"/>
  <c r="L25" i="11"/>
  <c r="H25" i="11"/>
  <c r="AF24" i="11"/>
  <c r="AB24" i="11"/>
  <c r="X24" i="11"/>
  <c r="T24" i="11"/>
  <c r="P24" i="11"/>
  <c r="L24" i="11"/>
  <c r="H24" i="11"/>
  <c r="AE25" i="11"/>
  <c r="AA25" i="11"/>
  <c r="W25" i="11"/>
  <c r="S25" i="11"/>
  <c r="O25" i="11"/>
  <c r="K25" i="11"/>
  <c r="G25" i="11"/>
  <c r="AE24" i="11"/>
  <c r="AA24" i="11"/>
  <c r="W24" i="11"/>
  <c r="S24" i="11"/>
  <c r="O24" i="11"/>
  <c r="K24" i="11"/>
  <c r="G24" i="11"/>
  <c r="AD25" i="11"/>
  <c r="Z25" i="11"/>
  <c r="V25" i="11"/>
  <c r="R25" i="11"/>
  <c r="N25" i="11"/>
  <c r="J25" i="11"/>
  <c r="AD24" i="11"/>
  <c r="Z24" i="11"/>
  <c r="V24" i="11"/>
  <c r="R24" i="11"/>
  <c r="N24" i="11"/>
  <c r="J24" i="11"/>
  <c r="F24" i="11"/>
  <c r="F21" i="11"/>
  <c r="AG25" i="11"/>
  <c r="AC25" i="11"/>
  <c r="Y25" i="11"/>
  <c r="U25" i="11"/>
  <c r="Q25" i="11"/>
  <c r="M25" i="11"/>
  <c r="I25" i="11"/>
  <c r="AG24" i="11"/>
  <c r="AC24" i="11"/>
  <c r="Y24" i="11"/>
  <c r="U24" i="11"/>
  <c r="Q24" i="11"/>
  <c r="M24" i="11"/>
  <c r="I24" i="11"/>
  <c r="M21" i="11"/>
  <c r="W21" i="11"/>
  <c r="R21" i="11"/>
  <c r="AG21" i="11"/>
  <c r="AC21" i="11"/>
  <c r="Y21" i="11"/>
  <c r="U21" i="11"/>
  <c r="Q21" i="11"/>
  <c r="I21" i="11"/>
  <c r="AF21" i="11"/>
  <c r="AB21" i="11"/>
  <c r="X21" i="11"/>
  <c r="T21" i="11"/>
  <c r="P21" i="11"/>
  <c r="L21" i="11"/>
  <c r="H21" i="11"/>
  <c r="AE21" i="11"/>
  <c r="AA21" i="11"/>
  <c r="S21" i="11"/>
  <c r="O21" i="11"/>
  <c r="K21" i="11"/>
  <c r="G21" i="11"/>
  <c r="E21" i="11"/>
  <c r="E24" i="11"/>
  <c r="AD21" i="11"/>
  <c r="Z21" i="11"/>
  <c r="V21" i="11"/>
  <c r="N21" i="11"/>
  <c r="J21" i="11"/>
  <c r="AH4" i="11"/>
  <c r="AH2" i="11"/>
</calcChain>
</file>

<file path=xl/sharedStrings.xml><?xml version="1.0" encoding="utf-8"?>
<sst xmlns="http://schemas.openxmlformats.org/spreadsheetml/2006/main" count="308" uniqueCount="201">
  <si>
    <t>DEP_VAL_0</t>
  </si>
  <si>
    <t>CL_S_20_0</t>
  </si>
  <si>
    <t>L_S_20_0</t>
  </si>
  <si>
    <t>PROG_L_20_0</t>
  </si>
  <si>
    <t>R_G_0(-1)</t>
  </si>
  <si>
    <t>DEBT_G_VAL_0(-1)</t>
  </si>
  <si>
    <t>PRESOC_VAL_0</t>
  </si>
  <si>
    <t>SUB_AUTO_VAL_0</t>
  </si>
  <si>
    <t>PE_20_0</t>
  </si>
  <si>
    <t>E_20_0</t>
  </si>
  <si>
    <t>PMAT_20_0</t>
  </si>
  <si>
    <t>MAT_20_0</t>
  </si>
  <si>
    <t>PIY_20_0</t>
  </si>
  <si>
    <t>IY_20_0</t>
  </si>
  <si>
    <t>PIA_20_0</t>
  </si>
  <si>
    <t>IA_20_0</t>
  </si>
  <si>
    <t>PG_0</t>
  </si>
  <si>
    <t>G_0</t>
  </si>
  <si>
    <t>PG_20_0</t>
  </si>
  <si>
    <t>G_20_0</t>
  </si>
  <si>
    <t>PSUB_0</t>
  </si>
  <si>
    <t>SUB_0</t>
  </si>
  <si>
    <t>PSUB_01_0</t>
  </si>
  <si>
    <t>SUB_01_0</t>
  </si>
  <si>
    <t>PSY_0</t>
  </si>
  <si>
    <t>SY_0</t>
  </si>
  <si>
    <t>PSY_0*SY_0</t>
  </si>
  <si>
    <t>PSY_01_0</t>
  </si>
  <si>
    <t>SY_01_0</t>
  </si>
  <si>
    <t>TAX_CR_19_0</t>
  </si>
  <si>
    <t>CL_S_20_0*L_S_20_0*PROG_L_20_0</t>
  </si>
  <si>
    <t>R_G_0(-1)*DEBT_G_VAL_0(-1)</t>
  </si>
  <si>
    <t>PE_20_0*E_20_0</t>
  </si>
  <si>
    <t>PMAT_20_0*MAT_20_0</t>
  </si>
  <si>
    <t>PIY_20_0*IY_20_0</t>
  </si>
  <si>
    <t>PIA_20_0*IA_20_0</t>
  </si>
  <si>
    <t>PG_0*G_0-PG_20_0*G_20_0</t>
  </si>
  <si>
    <t>REC_VAL_0</t>
  </si>
  <si>
    <t>DIV_GOV_VAL_0</t>
  </si>
  <si>
    <t>IR_VAL_0</t>
  </si>
  <si>
    <t>AIC_VAL_0</t>
  </si>
  <si>
    <t>PY_20_0</t>
  </si>
  <si>
    <t>Y_20_0</t>
  </si>
  <si>
    <t>PTAX_0</t>
  </si>
  <si>
    <t>TAX_0</t>
  </si>
  <si>
    <t>PIY_0</t>
  </si>
  <si>
    <t>IY_0</t>
  </si>
  <si>
    <t>PIS_0</t>
  </si>
  <si>
    <t>IS_0</t>
  </si>
  <si>
    <t>PCSE_TOT_0</t>
  </si>
  <si>
    <t>CSE_TOT_0</t>
  </si>
  <si>
    <t>PCSS_TOT_0</t>
  </si>
  <si>
    <t>CSS_TOT_0</t>
  </si>
  <si>
    <t>PTAX_0*TAX_0</t>
  </si>
  <si>
    <t>PIY_0*IY_0</t>
  </si>
  <si>
    <t>PIS_0*IS_0</t>
  </si>
  <si>
    <t>PCSE_TOT_0*CSE_TOT_0</t>
  </si>
  <si>
    <t>PCSS_TOT_0*CSS_TOT_0</t>
  </si>
  <si>
    <t>REC_VAL_2</t>
  </si>
  <si>
    <t>DIV_GOV_VAL_2</t>
  </si>
  <si>
    <t>IR_VAL_2</t>
  </si>
  <si>
    <t>AIC_VAL_2</t>
  </si>
  <si>
    <t>CL_S_20_2</t>
  </si>
  <si>
    <t>L_S_20_2</t>
  </si>
  <si>
    <t>PROG_L_20_2</t>
  </si>
  <si>
    <t>PY_20_2</t>
  </si>
  <si>
    <t>Y_20_2</t>
  </si>
  <si>
    <t>PTAX_2</t>
  </si>
  <si>
    <t>TAX_2</t>
  </si>
  <si>
    <t>PIY_2</t>
  </si>
  <si>
    <t>IY_2</t>
  </si>
  <si>
    <t>PIS_2</t>
  </si>
  <si>
    <t>IS_2</t>
  </si>
  <si>
    <t>PCSE_TOT_2</t>
  </si>
  <si>
    <t>CSE_TOT_2</t>
  </si>
  <si>
    <t>PCSS_TOT_2</t>
  </si>
  <si>
    <t>CSS_TOT_2</t>
  </si>
  <si>
    <t>PE_20_2</t>
  </si>
  <si>
    <t>E_20_2</t>
  </si>
  <si>
    <t>PMAT_20_2</t>
  </si>
  <si>
    <t>MAT_20_2</t>
  </si>
  <si>
    <t>PIY_20_2</t>
  </si>
  <si>
    <t>IY_20_2</t>
  </si>
  <si>
    <t>CL_S_20_2*L_S_20_2*PROG_L_20_2</t>
  </si>
  <si>
    <t>PTAX_2*TAX_2</t>
  </si>
  <si>
    <t>PIY_2*IY_2</t>
  </si>
  <si>
    <t>PIS_2*IS_2</t>
  </si>
  <si>
    <t>PCSE_TOT_2*CSE_TOT_2</t>
  </si>
  <si>
    <t>PCSS_TOT_2*CSS_TOT_2</t>
  </si>
  <si>
    <t>PE_20_2*E_20_2</t>
  </si>
  <si>
    <t>PMAT_20_2*MAT_20_2</t>
  </si>
  <si>
    <t>PIY_20_2*IY_20_2</t>
  </si>
  <si>
    <t>DEP_VAL_2</t>
  </si>
  <si>
    <t>R_G_2(-1)</t>
  </si>
  <si>
    <t>DEBT_G_VAL_2(-1)</t>
  </si>
  <si>
    <t>PRESOC_VAL_2</t>
  </si>
  <si>
    <t>SUB_AUTO_VAL_2</t>
  </si>
  <si>
    <t>PIA_20_2</t>
  </si>
  <si>
    <t>IA_20_2</t>
  </si>
  <si>
    <t>PG_2</t>
  </si>
  <si>
    <t>G_2</t>
  </si>
  <si>
    <t>PG_20_2</t>
  </si>
  <si>
    <t>G_20_2</t>
  </si>
  <si>
    <t>PSUB_2</t>
  </si>
  <si>
    <t>SUB_2</t>
  </si>
  <si>
    <t>PSUB_01_2</t>
  </si>
  <si>
    <t>SUB_01_2</t>
  </si>
  <si>
    <t>PSY_2</t>
  </si>
  <si>
    <t>SY_2</t>
  </si>
  <si>
    <t>PSY_2*SY_2</t>
  </si>
  <si>
    <t>PSY_01_2</t>
  </si>
  <si>
    <t>SY_01_2</t>
  </si>
  <si>
    <t>TAX_CR_19_2</t>
  </si>
  <si>
    <t>R_G_2(-1)*DEBT_G_VAL_2(-1)</t>
  </si>
  <si>
    <t>PIA_20_2*IA_20_2</t>
  </si>
  <si>
    <t>PG_2*G_2-PG_20_2*G_20_2</t>
  </si>
  <si>
    <t>PSUB_2*SUB_2-PSUB_20*SUB_20</t>
  </si>
  <si>
    <t>PSY_2*SY_2-PSY_20_2*SY_20_2</t>
  </si>
  <si>
    <t>DEP_VAL_0-REC_VAL_0</t>
  </si>
  <si>
    <t>(DEP_VAL_0-REC_VAL_0)/(PGDP_0*GDP_0)</t>
  </si>
  <si>
    <t>DEP_VAL_2-REC_VAL_2</t>
  </si>
  <si>
    <t>(DEP_VAL_2-REC_VAL_2)/(PGDP_2*GDP_2)</t>
  </si>
  <si>
    <t>0-(PSUB_0*SUB_0-PSUB_01_0*SUB_01_0)</t>
  </si>
  <si>
    <t>0-(PSY_0*SY_0-PSY_01_0*SY_01_0)</t>
  </si>
  <si>
    <t>PCSE_TOT_0*CSE_TOT_0+PCSS_TOT_0*CSS_TOT_0</t>
  </si>
  <si>
    <t>TAX_01_0</t>
  </si>
  <si>
    <t>TAX_02_0</t>
  </si>
  <si>
    <t>TAX_03_0</t>
  </si>
  <si>
    <t>TAX_04_0</t>
  </si>
  <si>
    <t>TAX_05_0</t>
  </si>
  <si>
    <t>TAX_06_0</t>
  </si>
  <si>
    <t>TAX_07_0</t>
  </si>
  <si>
    <t>TAX_08_0</t>
  </si>
  <si>
    <t>TAX_09_0</t>
  </si>
  <si>
    <t>TAX_10_0</t>
  </si>
  <si>
    <t>TAX_11_0</t>
  </si>
  <si>
    <t>TAX_12_0</t>
  </si>
  <si>
    <t>TAX_13_0</t>
  </si>
  <si>
    <t>TAX_14_0</t>
  </si>
  <si>
    <t>TAX_15_0</t>
  </si>
  <si>
    <t>TAX_16_0</t>
  </si>
  <si>
    <t>TAX_17_0</t>
  </si>
  <si>
    <t>TAX_18_0</t>
  </si>
  <si>
    <t>TAX_19_0</t>
  </si>
  <si>
    <t>TAX_21_0</t>
  </si>
  <si>
    <t>TAX_22_0</t>
  </si>
  <si>
    <t>TAX_23_0</t>
  </si>
  <si>
    <t>TAX_24_0</t>
  </si>
  <si>
    <t>SUB_REHAB_VAL_0-CEE</t>
  </si>
  <si>
    <t>SUB_REHAB_VAL_2-CEE</t>
  </si>
  <si>
    <t>0-(PSUB_2*SUB_2-PSUB_01_2*SUB_01_2)</t>
  </si>
  <si>
    <t>0-(PSY_2*SY_2-PSY_01_2*SY_01_2)</t>
  </si>
  <si>
    <t>INC_GOV_OTH_NET</t>
  </si>
  <si>
    <t>PY_20_0*Y_20_0-(PE_20_0*E_20_0+PMAT_20_0*MAT_20_0+PIY_20_0*IY_20_0)</t>
  </si>
  <si>
    <t>(-1)*CL_S_20_0*L_S_20_0*PROG_L_20_0</t>
  </si>
  <si>
    <t>PCSE_TOT_2*CSE_TOT_2+PCSS_TOT_2*CSS_TOT_2</t>
  </si>
  <si>
    <t>PY_20_2*Y_20_2-(PE_20_2*E_20_2+PMAT_20_2*MAT_20_2+PIY_20_2*IY_20_2)</t>
  </si>
  <si>
    <t>(-1)*CL_S_20_2*L_S_20_2*PROG_L_20_2</t>
  </si>
  <si>
    <t xml:space="preserve">Déficit public  Tend </t>
  </si>
  <si>
    <t>TEND</t>
  </si>
  <si>
    <t>Déficit public   en % PIB</t>
  </si>
  <si>
    <t>Dépenses publiques</t>
  </si>
  <si>
    <t>Cotisations sociales</t>
  </si>
  <si>
    <t>Intérêts de la dette</t>
  </si>
  <si>
    <t>Consommations intermédiaires</t>
  </si>
  <si>
    <t>Taxe à la production</t>
  </si>
  <si>
    <t>Investissements</t>
  </si>
  <si>
    <t>Consommation finale</t>
  </si>
  <si>
    <t>Subventions</t>
  </si>
  <si>
    <t xml:space="preserve">Taxes à la production </t>
  </si>
  <si>
    <t>Prestations sociales</t>
  </si>
  <si>
    <t>Subventions à la rénovation énergétique</t>
  </si>
  <si>
    <t>Subventions aux automobiles</t>
  </si>
  <si>
    <t>Redistribution aux ménages</t>
  </si>
  <si>
    <t>choc</t>
  </si>
  <si>
    <t>Recettes publiques</t>
  </si>
  <si>
    <t>Dividendes</t>
  </si>
  <si>
    <t>Impôts sur les revenus et le patrimoine</t>
  </si>
  <si>
    <t>Versement européens</t>
  </si>
  <si>
    <t>Taxes à la consommation</t>
  </si>
  <si>
    <t>Impôts sur les bénéfices</t>
  </si>
  <si>
    <t>Revenus des services publics</t>
  </si>
  <si>
    <t>moins les cotisations salariales des salariés du public</t>
  </si>
  <si>
    <t>Taxes sur les revenus financiers</t>
  </si>
  <si>
    <t>Facture énergétique</t>
  </si>
  <si>
    <t>Déficit public  choc</t>
  </si>
  <si>
    <t xml:space="preserve">Subventions à la production </t>
  </si>
  <si>
    <t>Subventions sur les produits</t>
  </si>
  <si>
    <t>Charges courantes</t>
  </si>
  <si>
    <t xml:space="preserve">Subventions </t>
  </si>
  <si>
    <t>Recettes publiques en M€ courants</t>
  </si>
  <si>
    <t>Dépenses publiques (-) en M€ courants</t>
  </si>
  <si>
    <t>Solde bonus malus automobile</t>
  </si>
  <si>
    <t xml:space="preserve">Solde public </t>
  </si>
  <si>
    <t xml:space="preserve">en écart au Tend </t>
  </si>
  <si>
    <t>SUB_RENOV_VAL_0</t>
  </si>
  <si>
    <t>SUB_RENOV_VAL_2</t>
  </si>
  <si>
    <t>BONUS_ELEC_H01_2</t>
  </si>
  <si>
    <t>BONUS_ELEC_H01_0</t>
  </si>
  <si>
    <t>BONUS_ELEC_H01_2*NEWAUTO_ELEC_H01_2</t>
  </si>
  <si>
    <t>BONUS_ELEC_H01_0*NEWAUTO_ELEC_H01_0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</si>
</sst>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3" fillId="3" borderId="3" xfId="0" applyFont="1" applyFill="1" applyBorder="1"/>
    <xf numFmtId="0" fontId="0" fillId="4" borderId="3" xfId="0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4" fillId="3" borderId="3" xfId="0" applyFont="1" applyFill="1" applyBorder="1"/>
    <xf numFmtId="0" fontId="2" fillId="2" borderId="3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4" borderId="3" xfId="0" applyFont="1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1" fontId="5" fillId="0" borderId="0" xfId="0" applyNumberFormat="1" applyFont="1"/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11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finances publiques (M€ courants, écart au Tend)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graph'!$B$5</c:f>
              <c:strCache>
                <c:ptCount val="1"/>
                <c:pt idx="0">
                  <c:v>Intérêts de la dette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graph'!$C$5:$AG$5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-5443.4227992740052</c:v>
                </c:pt>
                <c:pt idx="3">
                  <c:v>-7423.9148888879863</c:v>
                </c:pt>
                <c:pt idx="4">
                  <c:v>-14928.935295644013</c:v>
                </c:pt>
                <c:pt idx="5">
                  <c:v>-23913.063358607993</c:v>
                </c:pt>
                <c:pt idx="6">
                  <c:v>-33956.860567202995</c:v>
                </c:pt>
                <c:pt idx="7">
                  <c:v>-44289.333623293001</c:v>
                </c:pt>
                <c:pt idx="8">
                  <c:v>-86679.171402920008</c:v>
                </c:pt>
                <c:pt idx="9">
                  <c:v>-96628.727561838983</c:v>
                </c:pt>
                <c:pt idx="10">
                  <c:v>-99614.151919669006</c:v>
                </c:pt>
                <c:pt idx="11">
                  <c:v>-95209.668853746029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28-4713-AEBF-2E4DB2323FAA}"/>
            </c:ext>
          </c:extLst>
        </c:ser>
        <c:ser>
          <c:idx val="4"/>
          <c:order val="1"/>
          <c:tx>
            <c:strRef>
              <c:f>'T graph'!$B$6</c:f>
              <c:strCache>
                <c:ptCount val="1"/>
                <c:pt idx="0">
                  <c:v>Facture énergétique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graph'!$C$6:$AG$6</c:f>
              <c:numCache>
                <c:formatCode>0</c:formatCode>
                <c:ptCount val="12"/>
                <c:pt idx="0">
                  <c:v>0</c:v>
                </c:pt>
                <c:pt idx="1">
                  <c:v>73.768304708510186</c:v>
                </c:pt>
                <c:pt idx="2">
                  <c:v>358.51112152909991</c:v>
                </c:pt>
                <c:pt idx="3">
                  <c:v>426.97737211350068</c:v>
                </c:pt>
                <c:pt idx="4">
                  <c:v>552.39428111530106</c:v>
                </c:pt>
                <c:pt idx="5">
                  <c:v>710.53114299430126</c:v>
                </c:pt>
                <c:pt idx="6">
                  <c:v>859.63951900460052</c:v>
                </c:pt>
                <c:pt idx="7">
                  <c:v>1014.7813669116003</c:v>
                </c:pt>
                <c:pt idx="8">
                  <c:v>310.15026115319961</c:v>
                </c:pt>
                <c:pt idx="9">
                  <c:v>-424.58330046909941</c:v>
                </c:pt>
                <c:pt idx="10">
                  <c:v>-777.35477927109969</c:v>
                </c:pt>
                <c:pt idx="11">
                  <c:v>-650.09268533829891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8-4713-AEBF-2E4DB2323FAA}"/>
            </c:ext>
          </c:extLst>
        </c:ser>
        <c:ser>
          <c:idx val="5"/>
          <c:order val="2"/>
          <c:tx>
            <c:strRef>
              <c:f>'T graph'!$B$7</c:f>
              <c:strCache>
                <c:ptCount val="1"/>
                <c:pt idx="0">
                  <c:v>Charges courantes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graph'!$C$7:$AG$7</c:f>
              <c:numCache>
                <c:formatCode>0</c:formatCode>
                <c:ptCount val="12"/>
                <c:pt idx="0">
                  <c:v>0</c:v>
                </c:pt>
                <c:pt idx="1">
                  <c:v>-685.76912445025664</c:v>
                </c:pt>
                <c:pt idx="2">
                  <c:v>-2159.3115933215831</c:v>
                </c:pt>
                <c:pt idx="3">
                  <c:v>-5027.4827195948583</c:v>
                </c:pt>
                <c:pt idx="4">
                  <c:v>-9493.9028437314137</c:v>
                </c:pt>
                <c:pt idx="5">
                  <c:v>-15490.596587554322</c:v>
                </c:pt>
                <c:pt idx="6">
                  <c:v>-22823.236775433943</c:v>
                </c:pt>
                <c:pt idx="7">
                  <c:v>-31145.549269352348</c:v>
                </c:pt>
                <c:pt idx="8">
                  <c:v>-83751.100204670976</c:v>
                </c:pt>
                <c:pt idx="9">
                  <c:v>-136908.14673179289</c:v>
                </c:pt>
                <c:pt idx="10">
                  <c:v>-183181.77065334242</c:v>
                </c:pt>
                <c:pt idx="11">
                  <c:v>-220568.57253599481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28-4713-AEBF-2E4DB2323FAA}"/>
            </c:ext>
          </c:extLst>
        </c:ser>
        <c:ser>
          <c:idx val="6"/>
          <c:order val="3"/>
          <c:tx>
            <c:strRef>
              <c:f>'T graph'!$B$8</c:f>
              <c:strCache>
                <c:ptCount val="1"/>
                <c:pt idx="0">
                  <c:v>Investissements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graph'!$C$8:$AG$8</c:f>
              <c:numCache>
                <c:formatCode>0</c:formatCode>
                <c:ptCount val="12"/>
                <c:pt idx="0">
                  <c:v>0</c:v>
                </c:pt>
                <c:pt idx="1">
                  <c:v>-1775.940708030088</c:v>
                </c:pt>
                <c:pt idx="2">
                  <c:v>-2322.9262013924017</c:v>
                </c:pt>
                <c:pt idx="3">
                  <c:v>-3225.7485485259967</c:v>
                </c:pt>
                <c:pt idx="4">
                  <c:v>-3889.2602610190079</c:v>
                </c:pt>
                <c:pt idx="5">
                  <c:v>-4443.5624967740005</c:v>
                </c:pt>
                <c:pt idx="6">
                  <c:v>-4894.6446526979998</c:v>
                </c:pt>
                <c:pt idx="7">
                  <c:v>-5314.3694759150094</c:v>
                </c:pt>
                <c:pt idx="8">
                  <c:v>-6589.1430361200182</c:v>
                </c:pt>
                <c:pt idx="9">
                  <c:v>-6415.8508193870075</c:v>
                </c:pt>
                <c:pt idx="10">
                  <c:v>-7043.4798733869975</c:v>
                </c:pt>
                <c:pt idx="11">
                  <c:v>-6875.9865073389956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28-4713-AEBF-2E4DB2323FAA}"/>
            </c:ext>
          </c:extLst>
        </c:ser>
        <c:ser>
          <c:idx val="7"/>
          <c:order val="4"/>
          <c:tx>
            <c:strRef>
              <c:f>'T graph'!$B$9</c:f>
              <c:strCache>
                <c:ptCount val="1"/>
                <c:pt idx="0">
                  <c:v>Prestations sociales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graph'!$C$9:$AG$9</c:f>
              <c:numCache>
                <c:formatCode>0</c:formatCode>
                <c:ptCount val="12"/>
                <c:pt idx="0">
                  <c:v>0</c:v>
                </c:pt>
                <c:pt idx="1">
                  <c:v>138.53009999997448</c:v>
                </c:pt>
                <c:pt idx="2">
                  <c:v>567.36230000003707</c:v>
                </c:pt>
                <c:pt idx="3">
                  <c:v>426.46490000002086</c:v>
                </c:pt>
                <c:pt idx="4">
                  <c:v>-253.26339999993797</c:v>
                </c:pt>
                <c:pt idx="5">
                  <c:v>-1772.1452000000281</c:v>
                </c:pt>
                <c:pt idx="6">
                  <c:v>-4469.4093000000576</c:v>
                </c:pt>
                <c:pt idx="7">
                  <c:v>-8271.7754000000423</c:v>
                </c:pt>
                <c:pt idx="8">
                  <c:v>-36441.845000000088</c:v>
                </c:pt>
                <c:pt idx="9">
                  <c:v>-68074.648000000045</c:v>
                </c:pt>
                <c:pt idx="10">
                  <c:v>-91913.113000000129</c:v>
                </c:pt>
                <c:pt idx="11">
                  <c:v>-111536.26599999983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28-4713-AEBF-2E4DB2323FAA}"/>
            </c:ext>
          </c:extLst>
        </c:ser>
        <c:ser>
          <c:idx val="8"/>
          <c:order val="5"/>
          <c:tx>
            <c:strRef>
              <c:f>'T graph'!$B$10</c:f>
              <c:strCache>
                <c:ptCount val="1"/>
                <c:pt idx="0">
                  <c:v>Subventions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graph'!$C$10:$AG$10</c:f>
              <c:numCache>
                <c:formatCode>0</c:formatCode>
                <c:ptCount val="12"/>
                <c:pt idx="0">
                  <c:v>0</c:v>
                </c:pt>
                <c:pt idx="1">
                  <c:v>-345.04915314970094</c:v>
                </c:pt>
                <c:pt idx="2">
                  <c:v>-565.25765900579972</c:v>
                </c:pt>
                <c:pt idx="3">
                  <c:v>-677.06726232930123</c:v>
                </c:pt>
                <c:pt idx="4">
                  <c:v>-814.19252384369975</c:v>
                </c:pt>
                <c:pt idx="5">
                  <c:v>-954.08774812920092</c:v>
                </c:pt>
                <c:pt idx="6">
                  <c:v>-1180.167925008398</c:v>
                </c:pt>
                <c:pt idx="7">
                  <c:v>-1528.8032299870902</c:v>
                </c:pt>
                <c:pt idx="8">
                  <c:v>-4844.7394481717056</c:v>
                </c:pt>
                <c:pt idx="9">
                  <c:v>-7036.8289534678006</c:v>
                </c:pt>
                <c:pt idx="10">
                  <c:v>-9310.6345567310964</c:v>
                </c:pt>
                <c:pt idx="11">
                  <c:v>-11062.125035235906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28-4713-AEBF-2E4DB2323FAA}"/>
            </c:ext>
          </c:extLst>
        </c:ser>
        <c:ser>
          <c:idx val="9"/>
          <c:order val="6"/>
          <c:tx>
            <c:strRef>
              <c:f>'T graph'!$B$11</c:f>
              <c:strCache>
                <c:ptCount val="1"/>
                <c:pt idx="0">
                  <c:v>Subventions à la rénovation énergétique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graph'!$C$11:$AG$11</c:f>
              <c:numCache>
                <c:formatCode>0</c:formatCode>
                <c:ptCount val="12"/>
                <c:pt idx="0">
                  <c:v>0</c:v>
                </c:pt>
                <c:pt idx="1">
                  <c:v>-5071.5622979999998</c:v>
                </c:pt>
                <c:pt idx="2">
                  <c:v>-6923.3961140000001</c:v>
                </c:pt>
                <c:pt idx="3">
                  <c:v>-9400.7280190000001</c:v>
                </c:pt>
                <c:pt idx="4">
                  <c:v>-9781.2752799999998</c:v>
                </c:pt>
                <c:pt idx="5">
                  <c:v>-9764.7468289999997</c:v>
                </c:pt>
                <c:pt idx="6">
                  <c:v>-9639.299943</c:v>
                </c:pt>
                <c:pt idx="7">
                  <c:v>-9503.5749730000007</c:v>
                </c:pt>
                <c:pt idx="8">
                  <c:v>-10860.85491</c:v>
                </c:pt>
                <c:pt idx="9">
                  <c:v>-11322.01917</c:v>
                </c:pt>
                <c:pt idx="10">
                  <c:v>-10730.56306</c:v>
                </c:pt>
                <c:pt idx="11">
                  <c:v>-9908.1380850000005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28-4713-AEBF-2E4DB2323FAA}"/>
            </c:ext>
          </c:extLst>
        </c:ser>
        <c:ser>
          <c:idx val="10"/>
          <c:order val="7"/>
          <c:tx>
            <c:strRef>
              <c:f>'T graph'!$B$12</c:f>
              <c:strCache>
                <c:ptCount val="1"/>
                <c:pt idx="0">
                  <c:v>Solde bonus malus automobile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graph'!$C$12:$AG$12</c:f>
              <c:numCache>
                <c:formatCode>0</c:formatCode>
                <c:ptCount val="12"/>
                <c:pt idx="0">
                  <c:v>0</c:v>
                </c:pt>
                <c:pt idx="1">
                  <c:v>108.39040319999992</c:v>
                </c:pt>
                <c:pt idx="2">
                  <c:v>380.98522530000002</c:v>
                </c:pt>
                <c:pt idx="3">
                  <c:v>-103.08810199999999</c:v>
                </c:pt>
                <c:pt idx="4">
                  <c:v>-266.75176741000001</c:v>
                </c:pt>
                <c:pt idx="5">
                  <c:v>-371.70586120999997</c:v>
                </c:pt>
                <c:pt idx="6">
                  <c:v>-460.42395730000004</c:v>
                </c:pt>
                <c:pt idx="7">
                  <c:v>-529.37381889999995</c:v>
                </c:pt>
                <c:pt idx="8">
                  <c:v>-895.13113699999985</c:v>
                </c:pt>
                <c:pt idx="9">
                  <c:v>-204.03104900000017</c:v>
                </c:pt>
                <c:pt idx="10">
                  <c:v>376.76305400000001</c:v>
                </c:pt>
                <c:pt idx="11">
                  <c:v>908.71958200000017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28-4713-AEBF-2E4DB2323FAA}"/>
            </c:ext>
          </c:extLst>
        </c:ser>
        <c:ser>
          <c:idx val="11"/>
          <c:order val="8"/>
          <c:tx>
            <c:strRef>
              <c:f>'T graph'!$B$13</c:f>
              <c:strCache>
                <c:ptCount val="1"/>
                <c:pt idx="0">
                  <c:v>Redistribution aux ménages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graph'!$C$13:$AG$13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28-4713-AEBF-2E4DB2323FAA}"/>
            </c:ext>
          </c:extLst>
        </c:ser>
        <c:ser>
          <c:idx val="13"/>
          <c:order val="9"/>
          <c:tx>
            <c:strRef>
              <c:f>'T graph'!$B$15</c:f>
              <c:strCache>
                <c:ptCount val="1"/>
                <c:pt idx="0">
                  <c:v>Impôts sur les revenus et le patrimoine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graph'!$C$15:$AG$15</c:f>
              <c:numCache>
                <c:formatCode>0</c:formatCode>
                <c:ptCount val="12"/>
                <c:pt idx="0">
                  <c:v>0</c:v>
                </c:pt>
                <c:pt idx="1">
                  <c:v>1362.5821600000145</c:v>
                </c:pt>
                <c:pt idx="2">
                  <c:v>3645.1022099999536</c:v>
                </c:pt>
                <c:pt idx="3">
                  <c:v>6181.1777899999997</c:v>
                </c:pt>
                <c:pt idx="4">
                  <c:v>9838.5427600000348</c:v>
                </c:pt>
                <c:pt idx="5">
                  <c:v>14033.335419999994</c:v>
                </c:pt>
                <c:pt idx="6">
                  <c:v>18524.607020000007</c:v>
                </c:pt>
                <c:pt idx="7">
                  <c:v>23010.786470000017</c:v>
                </c:pt>
                <c:pt idx="8">
                  <c:v>50315.485470000043</c:v>
                </c:pt>
                <c:pt idx="9">
                  <c:v>77326.123930000002</c:v>
                </c:pt>
                <c:pt idx="10">
                  <c:v>103274.46075000001</c:v>
                </c:pt>
                <c:pt idx="11">
                  <c:v>122505.95609999997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28-4713-AEBF-2E4DB2323FAA}"/>
            </c:ext>
          </c:extLst>
        </c:ser>
        <c:ser>
          <c:idx val="14"/>
          <c:order val="10"/>
          <c:tx>
            <c:strRef>
              <c:f>'T graph'!$B$16</c:f>
              <c:strCache>
                <c:ptCount val="1"/>
                <c:pt idx="0">
                  <c:v>Taxes à la consommation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graph'!$C$16:$AG$16</c:f>
              <c:numCache>
                <c:formatCode>0</c:formatCode>
                <c:ptCount val="12"/>
                <c:pt idx="0">
                  <c:v>0</c:v>
                </c:pt>
                <c:pt idx="1">
                  <c:v>5858.0948916950147</c:v>
                </c:pt>
                <c:pt idx="2">
                  <c:v>7078.8742021240178</c:v>
                </c:pt>
                <c:pt idx="3">
                  <c:v>7611.8097102810279</c:v>
                </c:pt>
                <c:pt idx="4">
                  <c:v>8763.184617069026</c:v>
                </c:pt>
                <c:pt idx="5">
                  <c:v>10720.129869081022</c:v>
                </c:pt>
                <c:pt idx="6">
                  <c:v>14405.07514531404</c:v>
                </c:pt>
                <c:pt idx="7">
                  <c:v>18740.826966652006</c:v>
                </c:pt>
                <c:pt idx="8">
                  <c:v>40699.054006505932</c:v>
                </c:pt>
                <c:pt idx="9">
                  <c:v>56557.911090052919</c:v>
                </c:pt>
                <c:pt idx="10">
                  <c:v>74748.62590215297</c:v>
                </c:pt>
                <c:pt idx="11">
                  <c:v>87319.388088159962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28-4713-AEBF-2E4DB2323FAA}"/>
            </c:ext>
          </c:extLst>
        </c:ser>
        <c:ser>
          <c:idx val="15"/>
          <c:order val="11"/>
          <c:tx>
            <c:strRef>
              <c:f>'T graph'!$B$17</c:f>
              <c:strCache>
                <c:ptCount val="1"/>
                <c:pt idx="0">
                  <c:v>Taxes à la production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graph'!$C$17:$AG$17</c:f>
              <c:numCache>
                <c:formatCode>0</c:formatCode>
                <c:ptCount val="12"/>
                <c:pt idx="0">
                  <c:v>0</c:v>
                </c:pt>
                <c:pt idx="1">
                  <c:v>1302.8541393339983</c:v>
                </c:pt>
                <c:pt idx="2">
                  <c:v>1134.6515081600228</c:v>
                </c:pt>
                <c:pt idx="3">
                  <c:v>2278.3609859760036</c:v>
                </c:pt>
                <c:pt idx="4">
                  <c:v>3356.3454581560218</c:v>
                </c:pt>
                <c:pt idx="5">
                  <c:v>4545.3171991150011</c:v>
                </c:pt>
                <c:pt idx="6">
                  <c:v>5733.4281900200003</c:v>
                </c:pt>
                <c:pt idx="7">
                  <c:v>6987.8064874509873</c:v>
                </c:pt>
                <c:pt idx="8">
                  <c:v>15353.274246072018</c:v>
                </c:pt>
                <c:pt idx="9">
                  <c:v>24068.981182634016</c:v>
                </c:pt>
                <c:pt idx="10">
                  <c:v>32337.252930747985</c:v>
                </c:pt>
                <c:pt idx="11">
                  <c:v>37958.836668808945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28-4713-AEBF-2E4DB2323FAA}"/>
            </c:ext>
          </c:extLst>
        </c:ser>
        <c:ser>
          <c:idx val="16"/>
          <c:order val="12"/>
          <c:tx>
            <c:strRef>
              <c:f>'T graph'!$B$18</c:f>
              <c:strCache>
                <c:ptCount val="1"/>
                <c:pt idx="0">
                  <c:v>Impôts sur les bénéfices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graph'!$C$18:$AG$18</c:f>
              <c:numCache>
                <c:formatCode>0</c:formatCode>
                <c:ptCount val="12"/>
                <c:pt idx="0">
                  <c:v>0</c:v>
                </c:pt>
                <c:pt idx="1">
                  <c:v>-1517.9881569693971</c:v>
                </c:pt>
                <c:pt idx="2">
                  <c:v>982.19210172171006</c:v>
                </c:pt>
                <c:pt idx="3">
                  <c:v>-802.18161770480219</c:v>
                </c:pt>
                <c:pt idx="4">
                  <c:v>1019.7753561981081</c:v>
                </c:pt>
                <c:pt idx="5">
                  <c:v>1873.20794082059</c:v>
                </c:pt>
                <c:pt idx="6">
                  <c:v>2515.1763533567137</c:v>
                </c:pt>
                <c:pt idx="7">
                  <c:v>2899.3734653893043</c:v>
                </c:pt>
                <c:pt idx="8">
                  <c:v>7928.989069556992</c:v>
                </c:pt>
                <c:pt idx="9">
                  <c:v>12826.065695993981</c:v>
                </c:pt>
                <c:pt idx="10">
                  <c:v>18535.315304385993</c:v>
                </c:pt>
                <c:pt idx="11">
                  <c:v>27000.51885332301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28-4713-AEBF-2E4DB2323FAA}"/>
            </c:ext>
          </c:extLst>
        </c:ser>
        <c:ser>
          <c:idx val="17"/>
          <c:order val="13"/>
          <c:tx>
            <c:strRef>
              <c:f>'T graph'!$B$19</c:f>
              <c:strCache>
                <c:ptCount val="1"/>
                <c:pt idx="0">
                  <c:v>Cotisations sociales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graph'!$C$19:$AG$19</c:f>
              <c:numCache>
                <c:formatCode>0</c:formatCode>
                <c:ptCount val="12"/>
                <c:pt idx="0">
                  <c:v>0</c:v>
                </c:pt>
                <c:pt idx="1">
                  <c:v>3727.5936974890064</c:v>
                </c:pt>
                <c:pt idx="2">
                  <c:v>6550.1587613699958</c:v>
                </c:pt>
                <c:pt idx="3">
                  <c:v>12096.198356312001</c:v>
                </c:pt>
                <c:pt idx="4">
                  <c:v>18736.215969885001</c:v>
                </c:pt>
                <c:pt idx="5">
                  <c:v>26689.795312614995</c:v>
                </c:pt>
                <c:pt idx="6">
                  <c:v>35297.793390034931</c:v>
                </c:pt>
                <c:pt idx="7">
                  <c:v>44355.469146955991</c:v>
                </c:pt>
                <c:pt idx="8">
                  <c:v>99945.879585849936</c:v>
                </c:pt>
                <c:pt idx="9">
                  <c:v>153606.89387181005</c:v>
                </c:pt>
                <c:pt idx="10">
                  <c:v>205032.21342578996</c:v>
                </c:pt>
                <c:pt idx="11">
                  <c:v>242779.16238782997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D28-4713-AEBF-2E4DB2323FAA}"/>
            </c:ext>
          </c:extLst>
        </c:ser>
        <c:ser>
          <c:idx val="18"/>
          <c:order val="14"/>
          <c:tx>
            <c:strRef>
              <c:f>'T graph'!$B$20</c:f>
              <c:strCache>
                <c:ptCount val="1"/>
                <c:pt idx="0">
                  <c:v>Revenus des services publics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graph'!$C$20:$AG$20</c:f>
              <c:numCache>
                <c:formatCode>0</c:formatCode>
                <c:ptCount val="12"/>
                <c:pt idx="0">
                  <c:v>0</c:v>
                </c:pt>
                <c:pt idx="1">
                  <c:v>372.79950579197612</c:v>
                </c:pt>
                <c:pt idx="2">
                  <c:v>221.21742537902901</c:v>
                </c:pt>
                <c:pt idx="3">
                  <c:v>636.91195581899956</c:v>
                </c:pt>
                <c:pt idx="4">
                  <c:v>959.39250551199075</c:v>
                </c:pt>
                <c:pt idx="5">
                  <c:v>1284.4092605480691</c:v>
                </c:pt>
                <c:pt idx="6">
                  <c:v>1641.047085942002</c:v>
                </c:pt>
                <c:pt idx="7">
                  <c:v>2124.213631703984</c:v>
                </c:pt>
                <c:pt idx="8">
                  <c:v>5227.3901582489489</c:v>
                </c:pt>
                <c:pt idx="9">
                  <c:v>8486.9722237129463</c:v>
                </c:pt>
                <c:pt idx="10">
                  <c:v>11343.079263432883</c:v>
                </c:pt>
                <c:pt idx="11">
                  <c:v>14836.419891380006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D28-4713-AEBF-2E4DB232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390912"/>
        <c:axId val="230396320"/>
      </c:barChart>
      <c:lineChart>
        <c:grouping val="standard"/>
        <c:varyColors val="0"/>
        <c:ser>
          <c:idx val="0"/>
          <c:order val="15"/>
          <c:tx>
            <c:strRef>
              <c:f>'T graph'!$B$2</c:f>
              <c:strCache>
                <c:ptCount val="1"/>
                <c:pt idx="0">
                  <c:v>Solde public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graph'!$C$2:$AG$2</c:f>
              <c:numCache>
                <c:formatCode>0</c:formatCode>
                <c:ptCount val="12"/>
                <c:pt idx="0">
                  <c:v>0</c:v>
                </c:pt>
                <c:pt idx="1">
                  <c:v>3548.3030000000726</c:v>
                </c:pt>
                <c:pt idx="2">
                  <c:v>3504.7410000001546</c:v>
                </c:pt>
                <c:pt idx="3">
                  <c:v>2997.6889999997802</c:v>
                </c:pt>
                <c:pt idx="4">
                  <c:v>3798.2690000000875</c:v>
                </c:pt>
                <c:pt idx="5">
                  <c:v>3146.818000000203</c:v>
                </c:pt>
                <c:pt idx="6">
                  <c:v>1552.7229999997653</c:v>
                </c:pt>
                <c:pt idx="7">
                  <c:v>-1449.5210000001825</c:v>
                </c:pt>
                <c:pt idx="8">
                  <c:v>-10281.762000000104</c:v>
                </c:pt>
                <c:pt idx="9">
                  <c:v>5858.1120000001974</c:v>
                </c:pt>
                <c:pt idx="10">
                  <c:v>43076.641999999527</c:v>
                </c:pt>
                <c:pt idx="11">
                  <c:v>77498.150000001304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1AD-8045-F8822514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90912"/>
        <c:axId val="230396320"/>
      </c:lineChart>
      <c:catAx>
        <c:axId val="2303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6320"/>
        <c:crosses val="autoZero"/>
        <c:auto val="1"/>
        <c:lblAlgn val="ctr"/>
        <c:lblOffset val="100"/>
        <c:noMultiLvlLbl val="0"/>
      </c:catAx>
      <c:valAx>
        <c:axId val="2303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076EE0-9AFC-425C-8D8E-70025A02FF84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79C01F-38CB-9A6B-ECCB-D3E4A6BD6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448A-04C4-469B-ADBF-45A1C797268A}">
  <dimension ref="A1:Z49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I52" sqref="I52"/>
    </sheetView>
  </sheetViews>
  <sheetFormatPr baseColWidth="10" defaultRowHeight="15" x14ac:dyDescent="0.25"/>
  <sheetData>
    <row r="1" spans="1:26" x14ac:dyDescent="0.25">
      <c r="B1" t="s">
        <v>44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29</v>
      </c>
    </row>
    <row r="2" spans="1:26" x14ac:dyDescent="0.25">
      <c r="A2">
        <v>2004</v>
      </c>
      <c r="B2">
        <v>198321.64173969199</v>
      </c>
      <c r="C2">
        <v>1826.86719476238</v>
      </c>
      <c r="D2">
        <v>23732.806542242899</v>
      </c>
      <c r="E2">
        <v>10811.353563504699</v>
      </c>
      <c r="F2">
        <v>318.68468031475101</v>
      </c>
      <c r="G2">
        <v>249.91078273894701</v>
      </c>
      <c r="H2">
        <v>834.97323535358203</v>
      </c>
      <c r="I2">
        <v>52.3069080148381</v>
      </c>
      <c r="J2">
        <v>120.11215914581901</v>
      </c>
      <c r="K2">
        <v>803.97654912233202</v>
      </c>
      <c r="L2">
        <v>7.7491715574644404</v>
      </c>
      <c r="M2">
        <v>11.6237573365913</v>
      </c>
      <c r="N2">
        <v>31876.895255556101</v>
      </c>
      <c r="O2">
        <v>21060.3110012375</v>
      </c>
      <c r="P2">
        <v>282.13878739847598</v>
      </c>
      <c r="Q2">
        <v>743.92046954974001</v>
      </c>
      <c r="R2">
        <v>235.78891252896199</v>
      </c>
      <c r="S2">
        <v>12.8732456456229</v>
      </c>
      <c r="T2">
        <v>525.99232562322698</v>
      </c>
      <c r="U2">
        <v>63127.6574492531</v>
      </c>
      <c r="V2">
        <v>32.933979120874703</v>
      </c>
      <c r="W2">
        <v>33245.165240907299</v>
      </c>
      <c r="X2">
        <v>6431.8123929821204</v>
      </c>
      <c r="Y2">
        <v>1975.78813579454</v>
      </c>
      <c r="Z2">
        <v>0</v>
      </c>
    </row>
    <row r="3" spans="1:26" x14ac:dyDescent="0.25">
      <c r="A3">
        <v>2005</v>
      </c>
      <c r="B3">
        <v>201505.75984677501</v>
      </c>
      <c r="C3">
        <v>1856.1981384912301</v>
      </c>
      <c r="D3">
        <v>24113.8444278723</v>
      </c>
      <c r="E3">
        <v>10984.933341998099</v>
      </c>
      <c r="F3">
        <v>323.80126593868499</v>
      </c>
      <c r="G3">
        <v>253.923181191754</v>
      </c>
      <c r="H3">
        <v>848.37900072692901</v>
      </c>
      <c r="I3">
        <v>53.146712342165102</v>
      </c>
      <c r="J3">
        <v>122.04059871228399</v>
      </c>
      <c r="K3">
        <v>816.88465267207403</v>
      </c>
      <c r="L3">
        <v>7.8735870133601003</v>
      </c>
      <c r="M3">
        <v>11.8103805204411</v>
      </c>
      <c r="N3">
        <v>32388.689119758001</v>
      </c>
      <c r="O3">
        <v>21398.441106513001</v>
      </c>
      <c r="P3">
        <v>286.66861689053502</v>
      </c>
      <c r="Q3">
        <v>755.86435331625501</v>
      </c>
      <c r="R3">
        <v>239.57457978769901</v>
      </c>
      <c r="S3">
        <v>13.079929768432599</v>
      </c>
      <c r="T3">
        <v>534.43730254814602</v>
      </c>
      <c r="U3">
        <v>64141.192408820199</v>
      </c>
      <c r="V3">
        <v>33.462744808457799</v>
      </c>
      <c r="W3">
        <v>33778.927122303401</v>
      </c>
      <c r="X3">
        <v>6535.0772213801101</v>
      </c>
      <c r="Y3">
        <v>2007.5100534015</v>
      </c>
      <c r="Z3">
        <v>0</v>
      </c>
    </row>
    <row r="4" spans="1:26" x14ac:dyDescent="0.25">
      <c r="A4">
        <v>2006</v>
      </c>
      <c r="B4">
        <v>204740.95970000001</v>
      </c>
      <c r="C4">
        <v>1886</v>
      </c>
      <c r="D4">
        <v>24501</v>
      </c>
      <c r="E4">
        <v>11161.299559999999</v>
      </c>
      <c r="F4">
        <v>329</v>
      </c>
      <c r="G4">
        <v>258</v>
      </c>
      <c r="H4">
        <v>862.000001</v>
      </c>
      <c r="I4">
        <v>54.000000020000002</v>
      </c>
      <c r="J4">
        <v>123.9999991</v>
      </c>
      <c r="K4">
        <v>830</v>
      </c>
      <c r="L4">
        <v>8.0000000250000003</v>
      </c>
      <c r="M4">
        <v>12</v>
      </c>
      <c r="N4">
        <v>32908.698980000001</v>
      </c>
      <c r="O4">
        <v>21741.99454</v>
      </c>
      <c r="P4">
        <v>291.27117429999998</v>
      </c>
      <c r="Q4">
        <v>768.00000030000001</v>
      </c>
      <c r="R4">
        <v>243.42103130000001</v>
      </c>
      <c r="S4">
        <v>13.28993227</v>
      </c>
      <c r="T4">
        <v>543.01787320000005</v>
      </c>
      <c r="U4">
        <v>65170.999689999997</v>
      </c>
      <c r="V4">
        <v>33.999984750000003</v>
      </c>
      <c r="W4">
        <v>34321.218730000001</v>
      </c>
      <c r="X4">
        <v>6640.008683</v>
      </c>
      <c r="Y4">
        <v>2039.739562</v>
      </c>
      <c r="Z4">
        <v>0</v>
      </c>
    </row>
    <row r="5" spans="1:26" x14ac:dyDescent="0.25">
      <c r="A5">
        <v>2007</v>
      </c>
      <c r="B5">
        <v>209991.48079999999</v>
      </c>
      <c r="C5">
        <v>1905.3784069999999</v>
      </c>
      <c r="D5">
        <v>25023.32648</v>
      </c>
      <c r="E5">
        <v>11567.724270000001</v>
      </c>
      <c r="F5">
        <v>338.88249999999999</v>
      </c>
      <c r="G5">
        <v>265.7524598</v>
      </c>
      <c r="H5">
        <v>882.31679559999998</v>
      </c>
      <c r="I5">
        <v>56.439167670000003</v>
      </c>
      <c r="J5">
        <v>128.57922020000001</v>
      </c>
      <c r="K5">
        <v>863.56226839999999</v>
      </c>
      <c r="L5">
        <v>8.2068010190000003</v>
      </c>
      <c r="M5">
        <v>12.26666107</v>
      </c>
      <c r="N5">
        <v>34428.956579999998</v>
      </c>
      <c r="O5">
        <v>22680.40408</v>
      </c>
      <c r="P5">
        <v>297.651206</v>
      </c>
      <c r="Q5">
        <v>784.87868649999996</v>
      </c>
      <c r="R5">
        <v>250.2793714</v>
      </c>
      <c r="S5">
        <v>13.7466916</v>
      </c>
      <c r="T5">
        <v>570.48783920000005</v>
      </c>
      <c r="U5">
        <v>66788.125780000002</v>
      </c>
      <c r="V5">
        <v>33.509740829999998</v>
      </c>
      <c r="W5">
        <v>34363.047359999997</v>
      </c>
      <c r="X5">
        <v>6704.8704729999999</v>
      </c>
      <c r="Y5">
        <v>2023.087941</v>
      </c>
      <c r="Z5">
        <v>0</v>
      </c>
    </row>
    <row r="6" spans="1:26" x14ac:dyDescent="0.25">
      <c r="A6">
        <v>2008</v>
      </c>
      <c r="B6">
        <v>209240.758</v>
      </c>
      <c r="C6">
        <v>1896.5490460000001</v>
      </c>
      <c r="D6">
        <v>24894.248189999998</v>
      </c>
      <c r="E6">
        <v>11196.43399</v>
      </c>
      <c r="F6">
        <v>331.84910109999998</v>
      </c>
      <c r="G6">
        <v>260.37758769999999</v>
      </c>
      <c r="H6">
        <v>863.61728400000004</v>
      </c>
      <c r="I6">
        <v>57.082175800000002</v>
      </c>
      <c r="J6">
        <v>128.94594720000001</v>
      </c>
      <c r="K6">
        <v>856.90965010000002</v>
      </c>
      <c r="L6">
        <v>7.5151292659999998</v>
      </c>
      <c r="M6">
        <v>11.236935519999999</v>
      </c>
      <c r="N6">
        <v>34437.71675</v>
      </c>
      <c r="O6">
        <v>22926.552660000001</v>
      </c>
      <c r="P6">
        <v>313.61208690000001</v>
      </c>
      <c r="Q6">
        <v>821.52287190000004</v>
      </c>
      <c r="R6">
        <v>250.80887910000001</v>
      </c>
      <c r="S6">
        <v>13.8221042</v>
      </c>
      <c r="T6">
        <v>578.00803810000002</v>
      </c>
      <c r="U6">
        <v>67101.751120000001</v>
      </c>
      <c r="V6">
        <v>30.068642520000001</v>
      </c>
      <c r="W6">
        <v>33456.791319999997</v>
      </c>
      <c r="X6">
        <v>6844.7813839999999</v>
      </c>
      <c r="Y6">
        <v>1960.557078</v>
      </c>
      <c r="Z6">
        <v>0</v>
      </c>
    </row>
    <row r="7" spans="1:26" x14ac:dyDescent="0.25">
      <c r="A7">
        <v>2009</v>
      </c>
      <c r="B7">
        <v>204626.30350000001</v>
      </c>
      <c r="C7">
        <v>1947.3628670000001</v>
      </c>
      <c r="D7">
        <v>24730.05054</v>
      </c>
      <c r="E7">
        <v>11129.92578</v>
      </c>
      <c r="F7">
        <v>305.08906880000001</v>
      </c>
      <c r="G7">
        <v>239.18113349999999</v>
      </c>
      <c r="H7">
        <v>838.55166780000002</v>
      </c>
      <c r="I7">
        <v>54.58101465</v>
      </c>
      <c r="J7">
        <v>119.5547421</v>
      </c>
      <c r="K7">
        <v>847.06200000000001</v>
      </c>
      <c r="L7">
        <v>6.0322074130000001</v>
      </c>
      <c r="M7">
        <v>8.5210076939999997</v>
      </c>
      <c r="N7">
        <v>33709.028660000004</v>
      </c>
      <c r="O7">
        <v>21800.770789999999</v>
      </c>
      <c r="P7">
        <v>312.4620999</v>
      </c>
      <c r="Q7">
        <v>814.74771480000004</v>
      </c>
      <c r="R7">
        <v>240.58612389999999</v>
      </c>
      <c r="S7">
        <v>13.67167703</v>
      </c>
      <c r="T7">
        <v>507.46659240000002</v>
      </c>
      <c r="U7">
        <v>65807.790439999997</v>
      </c>
      <c r="V7">
        <v>27.57218902</v>
      </c>
      <c r="W7">
        <v>32730.936610000001</v>
      </c>
      <c r="X7">
        <v>6499.3414190000003</v>
      </c>
      <c r="Y7">
        <v>1936.0172070000001</v>
      </c>
      <c r="Z7">
        <v>0</v>
      </c>
    </row>
    <row r="8" spans="1:26" x14ac:dyDescent="0.25">
      <c r="A8">
        <v>2010</v>
      </c>
      <c r="B8">
        <v>207310.26139999999</v>
      </c>
      <c r="C8">
        <v>1951.0906520000001</v>
      </c>
      <c r="D8">
        <v>25085.222590000001</v>
      </c>
      <c r="E8">
        <v>11057.387779999999</v>
      </c>
      <c r="F8">
        <v>308.9355367</v>
      </c>
      <c r="G8">
        <v>242.7337694</v>
      </c>
      <c r="H8">
        <v>844.34920990000001</v>
      </c>
      <c r="I8">
        <v>58.08351923</v>
      </c>
      <c r="J8">
        <v>127.7650374</v>
      </c>
      <c r="K8">
        <v>892.90759830000002</v>
      </c>
      <c r="L8">
        <v>6.5552106810000002</v>
      </c>
      <c r="M8">
        <v>9.632842278</v>
      </c>
      <c r="N8">
        <v>34473.2664</v>
      </c>
      <c r="O8">
        <v>22074.18145</v>
      </c>
      <c r="P8">
        <v>319.45385240000002</v>
      </c>
      <c r="Q8">
        <v>833.39602600000001</v>
      </c>
      <c r="R8">
        <v>252.27213990000001</v>
      </c>
      <c r="S8">
        <v>14.17664079</v>
      </c>
      <c r="T8">
        <v>535.11449440000001</v>
      </c>
      <c r="U8">
        <v>67121.994829999996</v>
      </c>
      <c r="V8">
        <v>27.171899060000001</v>
      </c>
      <c r="W8">
        <v>32504.314170000001</v>
      </c>
      <c r="X8">
        <v>6639.6542319999999</v>
      </c>
      <c r="Y8">
        <v>1930.601506</v>
      </c>
      <c r="Z8">
        <v>0</v>
      </c>
    </row>
    <row r="9" spans="1:26" x14ac:dyDescent="0.25">
      <c r="A9">
        <v>2011</v>
      </c>
      <c r="B9">
        <v>209299.35560000001</v>
      </c>
      <c r="C9">
        <v>1932.555736</v>
      </c>
      <c r="D9">
        <v>25689.1165</v>
      </c>
      <c r="E9">
        <v>11180.927</v>
      </c>
      <c r="F9">
        <v>316.98660869999998</v>
      </c>
      <c r="G9">
        <v>248.96461830000001</v>
      </c>
      <c r="H9">
        <v>842.96819540000001</v>
      </c>
      <c r="I9">
        <v>60.323065319999998</v>
      </c>
      <c r="J9">
        <v>131.71102260000001</v>
      </c>
      <c r="K9">
        <v>916.0617747</v>
      </c>
      <c r="L9">
        <v>6.6628277709999999</v>
      </c>
      <c r="M9">
        <v>10.18924842</v>
      </c>
      <c r="N9">
        <v>35058.739300000001</v>
      </c>
      <c r="O9">
        <v>22342.249650000002</v>
      </c>
      <c r="P9">
        <v>323.89320759999998</v>
      </c>
      <c r="Q9">
        <v>844.07263650000004</v>
      </c>
      <c r="R9">
        <v>255.74179770000001</v>
      </c>
      <c r="S9">
        <v>13.96051587</v>
      </c>
      <c r="T9">
        <v>571.38807840000004</v>
      </c>
      <c r="U9">
        <v>67990.382110000006</v>
      </c>
      <c r="V9">
        <v>25.836486969999999</v>
      </c>
      <c r="W9">
        <v>31824.112280000001</v>
      </c>
      <c r="X9">
        <v>6829.5699210000002</v>
      </c>
      <c r="Y9">
        <v>1882.942988</v>
      </c>
      <c r="Z9">
        <v>0</v>
      </c>
    </row>
    <row r="10" spans="1:26" x14ac:dyDescent="0.25">
      <c r="A10">
        <v>2012</v>
      </c>
      <c r="B10">
        <v>207603.30739999999</v>
      </c>
      <c r="C10">
        <v>1935.278374</v>
      </c>
      <c r="D10">
        <v>25530.945339999998</v>
      </c>
      <c r="E10">
        <v>10384.84584</v>
      </c>
      <c r="F10">
        <v>311.92784319999998</v>
      </c>
      <c r="G10">
        <v>244.72035880000001</v>
      </c>
      <c r="H10">
        <v>837.21273180000003</v>
      </c>
      <c r="I10">
        <v>60.99918143</v>
      </c>
      <c r="J10">
        <v>131.36426499999999</v>
      </c>
      <c r="K10">
        <v>899.37691900000004</v>
      </c>
      <c r="L10">
        <v>6.3662692710000002</v>
      </c>
      <c r="M10">
        <v>9.5946222199999998</v>
      </c>
      <c r="N10">
        <v>34855.861749999996</v>
      </c>
      <c r="O10">
        <v>22242.910449999999</v>
      </c>
      <c r="P10">
        <v>325.51307220000001</v>
      </c>
      <c r="Q10">
        <v>846.95562870000003</v>
      </c>
      <c r="R10">
        <v>253.8574217</v>
      </c>
      <c r="S10">
        <v>13.643760139999999</v>
      </c>
      <c r="T10">
        <v>574.61610250000001</v>
      </c>
      <c r="U10">
        <v>68506.186960000006</v>
      </c>
      <c r="V10">
        <v>24.980024520000001</v>
      </c>
      <c r="W10">
        <v>30852.696629999999</v>
      </c>
      <c r="X10">
        <v>6948.9827690000002</v>
      </c>
      <c r="Y10">
        <v>1804.471084</v>
      </c>
      <c r="Z10">
        <v>0</v>
      </c>
    </row>
    <row r="11" spans="1:26" x14ac:dyDescent="0.25">
      <c r="A11">
        <v>2013</v>
      </c>
      <c r="B11">
        <v>207229.40030000001</v>
      </c>
      <c r="C11">
        <v>1969.8311779999999</v>
      </c>
      <c r="D11">
        <v>25554.738529999999</v>
      </c>
      <c r="E11">
        <v>9974.364431</v>
      </c>
      <c r="F11">
        <v>307.53943820000001</v>
      </c>
      <c r="G11">
        <v>241.44689750000001</v>
      </c>
      <c r="H11">
        <v>833.40555819999997</v>
      </c>
      <c r="I11">
        <v>60.82727586</v>
      </c>
      <c r="J11">
        <v>128.80102059999999</v>
      </c>
      <c r="K11">
        <v>884.60346419999996</v>
      </c>
      <c r="L11">
        <v>6.3358360630000004</v>
      </c>
      <c r="M11">
        <v>9.7084024709999994</v>
      </c>
      <c r="N11">
        <v>35011.170480000001</v>
      </c>
      <c r="O11">
        <v>22079.734329999999</v>
      </c>
      <c r="P11">
        <v>324.94147950000001</v>
      </c>
      <c r="Q11">
        <v>845.90580220000004</v>
      </c>
      <c r="R11">
        <v>255.20131470000001</v>
      </c>
      <c r="S11">
        <v>14.042137589999999</v>
      </c>
      <c r="T11">
        <v>575.97144990000004</v>
      </c>
      <c r="U11">
        <v>69243.97494</v>
      </c>
      <c r="V11">
        <v>25.08655332</v>
      </c>
      <c r="W11">
        <v>30190.98315</v>
      </c>
      <c r="X11">
        <v>6928.1031970000004</v>
      </c>
      <c r="Y11">
        <v>1762.6834469999999</v>
      </c>
      <c r="Z11">
        <v>0</v>
      </c>
    </row>
    <row r="12" spans="1:26" x14ac:dyDescent="0.25">
      <c r="A12">
        <v>2014</v>
      </c>
      <c r="B12">
        <v>209134.9485</v>
      </c>
      <c r="C12">
        <v>2040.6589469999999</v>
      </c>
      <c r="D12">
        <v>25862.833289999999</v>
      </c>
      <c r="E12">
        <v>9941.7860849999997</v>
      </c>
      <c r="F12">
        <v>306.48310789999999</v>
      </c>
      <c r="G12">
        <v>240.8137945</v>
      </c>
      <c r="H12">
        <v>837.12413600000002</v>
      </c>
      <c r="I12">
        <v>62.771681620000003</v>
      </c>
      <c r="J12">
        <v>131.5253084</v>
      </c>
      <c r="K12">
        <v>901.38293220000003</v>
      </c>
      <c r="L12">
        <v>6.3640719969999999</v>
      </c>
      <c r="M12">
        <v>9.7492742630000002</v>
      </c>
      <c r="N12">
        <v>35883.383289999998</v>
      </c>
      <c r="O12">
        <v>22005.91043</v>
      </c>
      <c r="P12">
        <v>322.3744974</v>
      </c>
      <c r="Q12">
        <v>839.73136280000006</v>
      </c>
      <c r="R12">
        <v>255.8142383</v>
      </c>
      <c r="S12">
        <v>14.51024305</v>
      </c>
      <c r="T12">
        <v>581.14739750000001</v>
      </c>
      <c r="U12">
        <v>70352.64112</v>
      </c>
      <c r="V12">
        <v>24.93872494</v>
      </c>
      <c r="W12">
        <v>29881.596389999999</v>
      </c>
      <c r="X12">
        <v>6892.6535080000003</v>
      </c>
      <c r="Y12">
        <v>1738.754631</v>
      </c>
      <c r="Z12">
        <v>0</v>
      </c>
    </row>
    <row r="13" spans="1:26" x14ac:dyDescent="0.25">
      <c r="A13">
        <v>2015</v>
      </c>
      <c r="B13">
        <v>212002.0398</v>
      </c>
      <c r="C13">
        <v>2031.8000440000001</v>
      </c>
      <c r="D13">
        <v>26297.76009</v>
      </c>
      <c r="E13">
        <v>10415.96969</v>
      </c>
      <c r="F13">
        <v>303.26802609999999</v>
      </c>
      <c r="G13">
        <v>238.3957068</v>
      </c>
      <c r="H13">
        <v>840.76785540000003</v>
      </c>
      <c r="I13">
        <v>64.551056740000007</v>
      </c>
      <c r="J13">
        <v>135.09932470000001</v>
      </c>
      <c r="K13">
        <v>907.42526859999998</v>
      </c>
      <c r="L13">
        <v>6.1862031049999997</v>
      </c>
      <c r="M13">
        <v>9.8302362270000003</v>
      </c>
      <c r="N13">
        <v>36853.612059999999</v>
      </c>
      <c r="O13">
        <v>22000.406080000001</v>
      </c>
      <c r="P13">
        <v>320.64200849999997</v>
      </c>
      <c r="Q13">
        <v>831.31364740000004</v>
      </c>
      <c r="R13">
        <v>249.8077863</v>
      </c>
      <c r="S13">
        <v>14.932054859999999</v>
      </c>
      <c r="T13">
        <v>580.20501200000001</v>
      </c>
      <c r="U13">
        <v>71533.501629999999</v>
      </c>
      <c r="V13">
        <v>24.415354570000002</v>
      </c>
      <c r="W13">
        <v>29853.08597</v>
      </c>
      <c r="X13">
        <v>6763.2854779999998</v>
      </c>
      <c r="Y13">
        <v>1725.779178</v>
      </c>
      <c r="Z13">
        <v>0</v>
      </c>
    </row>
    <row r="14" spans="1:26" x14ac:dyDescent="0.25">
      <c r="A14">
        <v>2016</v>
      </c>
      <c r="B14">
        <v>220143.04149999999</v>
      </c>
      <c r="C14">
        <v>2004.509047</v>
      </c>
      <c r="D14">
        <v>27156.031599999998</v>
      </c>
      <c r="E14">
        <v>11503.78779</v>
      </c>
      <c r="F14">
        <v>326.0622755</v>
      </c>
      <c r="G14">
        <v>258.60797600000001</v>
      </c>
      <c r="H14">
        <v>868.00991150000004</v>
      </c>
      <c r="I14">
        <v>64.841149939999994</v>
      </c>
      <c r="J14">
        <v>138.32475479999999</v>
      </c>
      <c r="K14">
        <v>892.90199810000001</v>
      </c>
      <c r="L14">
        <v>6.3686652779999999</v>
      </c>
      <c r="M14">
        <v>10.057834550000001</v>
      </c>
      <c r="N14">
        <v>36615.72795</v>
      </c>
      <c r="O14">
        <v>26248.34921</v>
      </c>
      <c r="P14">
        <v>321.64705729999997</v>
      </c>
      <c r="Q14">
        <v>832.49969599999997</v>
      </c>
      <c r="R14">
        <v>250.00313610000001</v>
      </c>
      <c r="S14">
        <v>15.92572766</v>
      </c>
      <c r="T14">
        <v>594.57513029999996</v>
      </c>
      <c r="U14">
        <v>73567.338810000001</v>
      </c>
      <c r="V14">
        <v>23.963822159999999</v>
      </c>
      <c r="W14">
        <v>29949.645059999999</v>
      </c>
      <c r="X14">
        <v>6785.5173580000001</v>
      </c>
      <c r="Y14">
        <v>1708.3454999999999</v>
      </c>
      <c r="Z14">
        <v>0</v>
      </c>
    </row>
    <row r="15" spans="1:26" x14ac:dyDescent="0.25">
      <c r="A15">
        <v>2017</v>
      </c>
      <c r="B15">
        <v>223155.6257</v>
      </c>
      <c r="C15">
        <v>1998.1322540000001</v>
      </c>
      <c r="D15">
        <v>27872.937010000001</v>
      </c>
      <c r="E15">
        <v>11902.585719999999</v>
      </c>
      <c r="F15">
        <v>340.45258159999997</v>
      </c>
      <c r="G15">
        <v>270.72262019999999</v>
      </c>
      <c r="H15">
        <v>889.07248619999996</v>
      </c>
      <c r="I15">
        <v>65.580397590000004</v>
      </c>
      <c r="J15">
        <v>140.7266199</v>
      </c>
      <c r="K15">
        <v>897.41021260000002</v>
      </c>
      <c r="L15">
        <v>6.481188854</v>
      </c>
      <c r="M15">
        <v>10.22909741</v>
      </c>
      <c r="N15">
        <v>36938.442690000003</v>
      </c>
      <c r="O15">
        <v>26269.782999999999</v>
      </c>
      <c r="P15">
        <v>323.62119619999999</v>
      </c>
      <c r="Q15">
        <v>835.05597049999994</v>
      </c>
      <c r="R15">
        <v>252.3908989</v>
      </c>
      <c r="S15">
        <v>16.591103279999999</v>
      </c>
      <c r="T15">
        <v>608.95495200000005</v>
      </c>
      <c r="U15">
        <v>75329.556500000006</v>
      </c>
      <c r="V15">
        <v>23.45136226</v>
      </c>
      <c r="W15">
        <v>29671.185649999999</v>
      </c>
      <c r="X15">
        <v>6837.9244429999999</v>
      </c>
      <c r="Y15">
        <v>1654.3377379999999</v>
      </c>
      <c r="Z15">
        <v>0</v>
      </c>
    </row>
    <row r="16" spans="1:26" x14ac:dyDescent="0.25">
      <c r="A16">
        <v>2018</v>
      </c>
      <c r="B16">
        <v>226300.63329999999</v>
      </c>
      <c r="C16">
        <v>2000.554521</v>
      </c>
      <c r="D16">
        <v>28543.989150000001</v>
      </c>
      <c r="E16">
        <v>12224.883030000001</v>
      </c>
      <c r="F16">
        <v>351.40390889999998</v>
      </c>
      <c r="G16">
        <v>279.76308289999997</v>
      </c>
      <c r="H16">
        <v>908.45016029999999</v>
      </c>
      <c r="I16">
        <v>66.512104820000005</v>
      </c>
      <c r="J16">
        <v>142.91107289999999</v>
      </c>
      <c r="K16">
        <v>911.0804048</v>
      </c>
      <c r="L16">
        <v>6.5961245140000004</v>
      </c>
      <c r="M16">
        <v>10.40807991</v>
      </c>
      <c r="N16">
        <v>37538.81409</v>
      </c>
      <c r="O16">
        <v>26466.55905</v>
      </c>
      <c r="P16">
        <v>325.68194</v>
      </c>
      <c r="Q16">
        <v>837.34864489999995</v>
      </c>
      <c r="R16">
        <v>256.03254659999999</v>
      </c>
      <c r="S16">
        <v>17.100570220000002</v>
      </c>
      <c r="T16">
        <v>622.23214540000004</v>
      </c>
      <c r="U16">
        <v>77069.070550000004</v>
      </c>
      <c r="V16">
        <v>22.912104549999999</v>
      </c>
      <c r="W16">
        <v>29206.240559999998</v>
      </c>
      <c r="X16">
        <v>6917.7864920000002</v>
      </c>
      <c r="Y16">
        <v>1574.3029899999999</v>
      </c>
      <c r="Z16">
        <v>0</v>
      </c>
    </row>
    <row r="17" spans="1:26" x14ac:dyDescent="0.25">
      <c r="A17">
        <v>2019</v>
      </c>
      <c r="B17">
        <v>229405.94820000001</v>
      </c>
      <c r="C17">
        <v>2006.5120010000001</v>
      </c>
      <c r="D17">
        <v>29152.699929999999</v>
      </c>
      <c r="E17">
        <v>12599.981739999999</v>
      </c>
      <c r="F17">
        <v>360.2548693</v>
      </c>
      <c r="G17">
        <v>286.98773879999999</v>
      </c>
      <c r="H17">
        <v>925.69613370000002</v>
      </c>
      <c r="I17">
        <v>67.445796380000004</v>
      </c>
      <c r="J17">
        <v>144.8577253</v>
      </c>
      <c r="K17">
        <v>927.60492020000004</v>
      </c>
      <c r="L17">
        <v>6.7082977069999998</v>
      </c>
      <c r="M17">
        <v>10.584610509999999</v>
      </c>
      <c r="N17">
        <v>38209.142220000002</v>
      </c>
      <c r="O17">
        <v>26724.29406</v>
      </c>
      <c r="P17">
        <v>327.50520940000001</v>
      </c>
      <c r="Q17">
        <v>839.32923730000005</v>
      </c>
      <c r="R17">
        <v>260.1098126</v>
      </c>
      <c r="S17">
        <v>17.504298989999999</v>
      </c>
      <c r="T17">
        <v>633.72821309999995</v>
      </c>
      <c r="U17">
        <v>78666.585949999906</v>
      </c>
      <c r="V17">
        <v>22.47793699</v>
      </c>
      <c r="W17">
        <v>28743.7366</v>
      </c>
      <c r="X17">
        <v>6961.3910820000001</v>
      </c>
      <c r="Y17">
        <v>1510.8098050000001</v>
      </c>
      <c r="Z17">
        <v>0</v>
      </c>
    </row>
    <row r="18" spans="1:26" x14ac:dyDescent="0.25">
      <c r="A18">
        <v>2020</v>
      </c>
      <c r="B18">
        <v>232141.03909999999</v>
      </c>
      <c r="C18">
        <v>2013.8227770000001</v>
      </c>
      <c r="D18">
        <v>29713.609369999998</v>
      </c>
      <c r="E18">
        <v>12822.299870000001</v>
      </c>
      <c r="F18">
        <v>367.94451070000002</v>
      </c>
      <c r="G18">
        <v>293.23678009999998</v>
      </c>
      <c r="H18">
        <v>941.37592489999997</v>
      </c>
      <c r="I18">
        <v>68.309073670000004</v>
      </c>
      <c r="J18">
        <v>146.52114950000001</v>
      </c>
      <c r="K18">
        <v>945.25833709999995</v>
      </c>
      <c r="L18">
        <v>6.8090381620000002</v>
      </c>
      <c r="M18">
        <v>10.748257069999999</v>
      </c>
      <c r="N18">
        <v>38895.417300000001</v>
      </c>
      <c r="O18">
        <v>26945.6185</v>
      </c>
      <c r="P18">
        <v>329.1559828</v>
      </c>
      <c r="Q18">
        <v>840.78192999999999</v>
      </c>
      <c r="R18">
        <v>264.13387310000002</v>
      </c>
      <c r="S18">
        <v>17.850835369999999</v>
      </c>
      <c r="T18">
        <v>644.01264609999998</v>
      </c>
      <c r="U18">
        <v>80117.794299999994</v>
      </c>
      <c r="V18">
        <v>22.081421689999999</v>
      </c>
      <c r="W18">
        <v>28283.579959999999</v>
      </c>
      <c r="X18">
        <v>7006.2846019999997</v>
      </c>
      <c r="Y18">
        <v>1444.3926779999999</v>
      </c>
      <c r="Z18">
        <v>0</v>
      </c>
    </row>
    <row r="19" spans="1:26" x14ac:dyDescent="0.25">
      <c r="A19">
        <v>2021</v>
      </c>
      <c r="B19">
        <v>234640.57120000001</v>
      </c>
      <c r="C19">
        <v>2021.6859919999999</v>
      </c>
      <c r="D19">
        <v>30243.921719999998</v>
      </c>
      <c r="E19">
        <v>13031.120339999999</v>
      </c>
      <c r="F19">
        <v>375.06624979999998</v>
      </c>
      <c r="G19">
        <v>299.03239409999998</v>
      </c>
      <c r="H19">
        <v>956.22628069999996</v>
      </c>
      <c r="I19">
        <v>69.101279640000001</v>
      </c>
      <c r="J19">
        <v>147.88833149999999</v>
      </c>
      <c r="K19">
        <v>963.71604860000002</v>
      </c>
      <c r="L19">
        <v>6.9023285200000002</v>
      </c>
      <c r="M19">
        <v>10.900607040000001</v>
      </c>
      <c r="N19">
        <v>39594.792809999999</v>
      </c>
      <c r="O19">
        <v>27225.081819999999</v>
      </c>
      <c r="P19">
        <v>330.49341859999998</v>
      </c>
      <c r="Q19">
        <v>840.66210439999998</v>
      </c>
      <c r="R19">
        <v>268.04792379999998</v>
      </c>
      <c r="S19">
        <v>18.172908119999999</v>
      </c>
      <c r="T19">
        <v>653.54892580000001</v>
      </c>
      <c r="U19">
        <v>81471.912660000002</v>
      </c>
      <c r="V19">
        <v>21.788969949999998</v>
      </c>
      <c r="W19">
        <v>27540.2624</v>
      </c>
      <c r="X19">
        <v>7153.0799509999997</v>
      </c>
      <c r="Y19">
        <v>1397.165716</v>
      </c>
      <c r="Z19">
        <v>14.717003050000001</v>
      </c>
    </row>
    <row r="20" spans="1:26" x14ac:dyDescent="0.25">
      <c r="A20">
        <v>2022</v>
      </c>
      <c r="B20">
        <v>236044.94010000001</v>
      </c>
      <c r="C20">
        <v>2025.0104100000001</v>
      </c>
      <c r="D20">
        <v>30237.65049</v>
      </c>
      <c r="E20">
        <v>13350.963599999999</v>
      </c>
      <c r="F20">
        <v>384.36615799999998</v>
      </c>
      <c r="G20">
        <v>306.60339349999998</v>
      </c>
      <c r="H20">
        <v>972.47204409999995</v>
      </c>
      <c r="I20">
        <v>68.635704189999998</v>
      </c>
      <c r="J20">
        <v>143.2177082</v>
      </c>
      <c r="K20">
        <v>982.17509440000003</v>
      </c>
      <c r="L20">
        <v>6.8873758169999997</v>
      </c>
      <c r="M20">
        <v>10.96464039</v>
      </c>
      <c r="N20">
        <v>39503.476970000003</v>
      </c>
      <c r="O20">
        <v>27397.619640000001</v>
      </c>
      <c r="P20">
        <v>331.61814459999999</v>
      </c>
      <c r="Q20">
        <v>841.42089150000004</v>
      </c>
      <c r="R20">
        <v>272.39985460000003</v>
      </c>
      <c r="S20">
        <v>18.62442016</v>
      </c>
      <c r="T20">
        <v>661.67826790000004</v>
      </c>
      <c r="U20">
        <v>83143.029469999994</v>
      </c>
      <c r="V20">
        <v>20.94259628</v>
      </c>
      <c r="W20">
        <v>26088.196919999998</v>
      </c>
      <c r="X20">
        <v>7726.1668129999998</v>
      </c>
      <c r="Y20">
        <v>1550.819467</v>
      </c>
      <c r="Z20">
        <v>17.083757869999999</v>
      </c>
    </row>
    <row r="21" spans="1:26" x14ac:dyDescent="0.25">
      <c r="A21">
        <v>2023</v>
      </c>
      <c r="B21">
        <v>236950.44130000001</v>
      </c>
      <c r="C21">
        <v>2026.5929759999999</v>
      </c>
      <c r="D21">
        <v>30115.182860000001</v>
      </c>
      <c r="E21">
        <v>13666.88363</v>
      </c>
      <c r="F21">
        <v>394.29659779999997</v>
      </c>
      <c r="G21">
        <v>314.67924870000002</v>
      </c>
      <c r="H21">
        <v>989.22332870000002</v>
      </c>
      <c r="I21">
        <v>67.880927029999995</v>
      </c>
      <c r="J21">
        <v>139.49627129999999</v>
      </c>
      <c r="K21">
        <v>1004.3352619999999</v>
      </c>
      <c r="L21">
        <v>6.8310565009999999</v>
      </c>
      <c r="M21">
        <v>10.98269314</v>
      </c>
      <c r="N21">
        <v>39035.283819999997</v>
      </c>
      <c r="O21">
        <v>27595.508089999999</v>
      </c>
      <c r="P21">
        <v>332.49142940000002</v>
      </c>
      <c r="Q21">
        <v>841.82374979999997</v>
      </c>
      <c r="R21">
        <v>276.58027379999999</v>
      </c>
      <c r="S21">
        <v>19.113472829999999</v>
      </c>
      <c r="T21">
        <v>668.11108920000004</v>
      </c>
      <c r="U21">
        <v>84837.114109999995</v>
      </c>
      <c r="V21">
        <v>19.921323409999999</v>
      </c>
      <c r="W21">
        <v>25012.837439999999</v>
      </c>
      <c r="X21">
        <v>7966.7059019999997</v>
      </c>
      <c r="Y21">
        <v>1608.5657490000001</v>
      </c>
      <c r="Z21">
        <v>18.987111590000001</v>
      </c>
    </row>
    <row r="22" spans="1:26" x14ac:dyDescent="0.25">
      <c r="A22">
        <v>2024</v>
      </c>
      <c r="B22">
        <v>237692.42009999999</v>
      </c>
      <c r="C22">
        <v>2027.4085110000001</v>
      </c>
      <c r="D22">
        <v>29955.307059999999</v>
      </c>
      <c r="E22">
        <v>13989.9715</v>
      </c>
      <c r="F22">
        <v>403.94688739999998</v>
      </c>
      <c r="G22">
        <v>322.5416318</v>
      </c>
      <c r="H22">
        <v>1005.36396</v>
      </c>
      <c r="I22">
        <v>67.051320329999996</v>
      </c>
      <c r="J22">
        <v>136.68168679999999</v>
      </c>
      <c r="K22">
        <v>1027.125888</v>
      </c>
      <c r="L22">
        <v>6.7709526579999997</v>
      </c>
      <c r="M22">
        <v>10.995443079999999</v>
      </c>
      <c r="N22">
        <v>38445.301769999998</v>
      </c>
      <c r="O22">
        <v>27797.271339999999</v>
      </c>
      <c r="P22">
        <v>333.15947269999998</v>
      </c>
      <c r="Q22">
        <v>841.95977730000004</v>
      </c>
      <c r="R22">
        <v>280.61558150000002</v>
      </c>
      <c r="S22">
        <v>19.589294599999999</v>
      </c>
      <c r="T22">
        <v>673.64456659999996</v>
      </c>
      <c r="U22">
        <v>86485.274399999995</v>
      </c>
      <c r="V22">
        <v>18.896171939999999</v>
      </c>
      <c r="W22">
        <v>24164.887050000001</v>
      </c>
      <c r="X22">
        <v>8055.7334060000003</v>
      </c>
      <c r="Y22">
        <v>1622.9223770000001</v>
      </c>
      <c r="Z22">
        <v>20.593786659999999</v>
      </c>
    </row>
    <row r="23" spans="1:26" x14ac:dyDescent="0.25">
      <c r="A23">
        <v>2025</v>
      </c>
      <c r="B23">
        <v>238365.2205</v>
      </c>
      <c r="C23">
        <v>2027.8664249999999</v>
      </c>
      <c r="D23">
        <v>29789.949809999998</v>
      </c>
      <c r="E23">
        <v>14338.00691</v>
      </c>
      <c r="F23">
        <v>413.37891669999999</v>
      </c>
      <c r="G23">
        <v>330.23027689999998</v>
      </c>
      <c r="H23">
        <v>1021.119207</v>
      </c>
      <c r="I23">
        <v>66.207363139999998</v>
      </c>
      <c r="J23">
        <v>134.4550874</v>
      </c>
      <c r="K23">
        <v>1050.2079020000001</v>
      </c>
      <c r="L23">
        <v>6.7082805619999997</v>
      </c>
      <c r="M23">
        <v>11.00568975</v>
      </c>
      <c r="N23">
        <v>37816.344340000003</v>
      </c>
      <c r="O23">
        <v>27951.851409999999</v>
      </c>
      <c r="P23">
        <v>333.77528089999998</v>
      </c>
      <c r="Q23">
        <v>842.04910159999997</v>
      </c>
      <c r="R23">
        <v>284.54016580000001</v>
      </c>
      <c r="S23">
        <v>20.055033139999999</v>
      </c>
      <c r="T23">
        <v>678.79343970000002</v>
      </c>
      <c r="U23">
        <v>88098.172099999996</v>
      </c>
      <c r="V23">
        <v>17.910700550000001</v>
      </c>
      <c r="W23">
        <v>23437.93518</v>
      </c>
      <c r="X23">
        <v>8079.0474549999999</v>
      </c>
      <c r="Y23">
        <v>1615.610381</v>
      </c>
      <c r="Z23">
        <v>22.000824359999999</v>
      </c>
    </row>
    <row r="24" spans="1:26" x14ac:dyDescent="0.25">
      <c r="A24">
        <v>2026</v>
      </c>
      <c r="B24">
        <v>239071.61960000001</v>
      </c>
      <c r="C24">
        <v>2028.1564490000001</v>
      </c>
      <c r="D24">
        <v>29633.466110000001</v>
      </c>
      <c r="E24">
        <v>14793.62846</v>
      </c>
      <c r="F24">
        <v>422.95237120000002</v>
      </c>
      <c r="G24">
        <v>338.01819130000001</v>
      </c>
      <c r="H24">
        <v>1037.2517330000001</v>
      </c>
      <c r="I24">
        <v>65.392344600000001</v>
      </c>
      <c r="J24">
        <v>132.6759883</v>
      </c>
      <c r="K24">
        <v>1074.1679810000001</v>
      </c>
      <c r="L24">
        <v>6.6410423390000002</v>
      </c>
      <c r="M24">
        <v>11.012048310000001</v>
      </c>
      <c r="N24">
        <v>37174.262000000002</v>
      </c>
      <c r="O24">
        <v>28011.938109999999</v>
      </c>
      <c r="P24">
        <v>334.36729000000003</v>
      </c>
      <c r="Q24">
        <v>842.46369760000005</v>
      </c>
      <c r="R24">
        <v>288.51084020000002</v>
      </c>
      <c r="S24">
        <v>20.529344519999999</v>
      </c>
      <c r="T24">
        <v>684.20741139999996</v>
      </c>
      <c r="U24">
        <v>89727.566850000003</v>
      </c>
      <c r="V24">
        <v>16.998046429999999</v>
      </c>
      <c r="W24">
        <v>22802.634119999999</v>
      </c>
      <c r="X24">
        <v>8026.3918350000004</v>
      </c>
      <c r="Y24">
        <v>1598.387301</v>
      </c>
      <c r="Z24">
        <v>23.024039259999999</v>
      </c>
    </row>
    <row r="25" spans="1:26" x14ac:dyDescent="0.25">
      <c r="A25">
        <v>2027</v>
      </c>
      <c r="B25">
        <v>240277.09599999999</v>
      </c>
      <c r="C25">
        <v>2028.4427109999999</v>
      </c>
      <c r="D25">
        <v>29495.54724</v>
      </c>
      <c r="E25">
        <v>15290.112870000001</v>
      </c>
      <c r="F25">
        <v>433.18103439999999</v>
      </c>
      <c r="G25">
        <v>346.36370440000002</v>
      </c>
      <c r="H25">
        <v>1055.224999</v>
      </c>
      <c r="I25">
        <v>64.680085009999999</v>
      </c>
      <c r="J25">
        <v>131.4584562</v>
      </c>
      <c r="K25">
        <v>1100.1321849999999</v>
      </c>
      <c r="L25">
        <v>6.5921878700000001</v>
      </c>
      <c r="M25">
        <v>11.03951915</v>
      </c>
      <c r="N25">
        <v>36558.32069</v>
      </c>
      <c r="O25">
        <v>28260.83755</v>
      </c>
      <c r="P25">
        <v>335.0504401</v>
      </c>
      <c r="Q25">
        <v>843.2969008</v>
      </c>
      <c r="R25">
        <v>293.0247177</v>
      </c>
      <c r="S25">
        <v>21.035255230000001</v>
      </c>
      <c r="T25">
        <v>690.4153761</v>
      </c>
      <c r="U25">
        <v>91510.558090000006</v>
      </c>
      <c r="V25">
        <v>16.16684047</v>
      </c>
      <c r="W25">
        <v>22244.68534</v>
      </c>
      <c r="X25">
        <v>7967.0071239999997</v>
      </c>
      <c r="Y25">
        <v>1573.922638</v>
      </c>
      <c r="Z25">
        <v>24.038707129999999</v>
      </c>
    </row>
    <row r="26" spans="1:26" x14ac:dyDescent="0.25">
      <c r="A26">
        <v>2028</v>
      </c>
      <c r="B26">
        <v>241455.23800000001</v>
      </c>
      <c r="C26">
        <v>2028.691822</v>
      </c>
      <c r="D26">
        <v>29376.639289999999</v>
      </c>
      <c r="E26">
        <v>15817.94896</v>
      </c>
      <c r="F26">
        <v>444.37763469999999</v>
      </c>
      <c r="G26">
        <v>355.44981369999999</v>
      </c>
      <c r="H26">
        <v>1075.529591</v>
      </c>
      <c r="I26">
        <v>64.029106720000001</v>
      </c>
      <c r="J26">
        <v>130.5057041</v>
      </c>
      <c r="K26">
        <v>1128.7438030000001</v>
      </c>
      <c r="L26">
        <v>6.5446590459999996</v>
      </c>
      <c r="M26">
        <v>11.072130680000001</v>
      </c>
      <c r="N26">
        <v>35959.463889999999</v>
      </c>
      <c r="O26">
        <v>28203.310819999999</v>
      </c>
      <c r="P26">
        <v>335.86351200000001</v>
      </c>
      <c r="Q26">
        <v>844.51857029999996</v>
      </c>
      <c r="R26">
        <v>298.03682329999998</v>
      </c>
      <c r="S26">
        <v>21.591033459999998</v>
      </c>
      <c r="T26">
        <v>697.35345199999995</v>
      </c>
      <c r="U26">
        <v>93467.061159999997</v>
      </c>
      <c r="V26">
        <v>15.39045582</v>
      </c>
      <c r="W26">
        <v>21721.4784</v>
      </c>
      <c r="X26">
        <v>7907.8640969999997</v>
      </c>
      <c r="Y26">
        <v>1543.773299</v>
      </c>
      <c r="Z26">
        <v>25.066653729999999</v>
      </c>
    </row>
    <row r="27" spans="1:26" x14ac:dyDescent="0.25">
      <c r="A27">
        <v>2029</v>
      </c>
      <c r="B27">
        <v>243224.5061</v>
      </c>
      <c r="C27">
        <v>2028.9595240000001</v>
      </c>
      <c r="D27">
        <v>29276.446899999999</v>
      </c>
      <c r="E27">
        <v>16380.50799</v>
      </c>
      <c r="F27">
        <v>456.52210769999999</v>
      </c>
      <c r="G27">
        <v>365.33372789999999</v>
      </c>
      <c r="H27">
        <v>1098.160073</v>
      </c>
      <c r="I27">
        <v>63.45959749</v>
      </c>
      <c r="J27">
        <v>129.84750120000001</v>
      </c>
      <c r="K27">
        <v>1159.8990699999999</v>
      </c>
      <c r="L27">
        <v>6.5099041890000002</v>
      </c>
      <c r="M27">
        <v>11.121043179999999</v>
      </c>
      <c r="N27">
        <v>35381.00563</v>
      </c>
      <c r="O27">
        <v>28426.297999999999</v>
      </c>
      <c r="P27">
        <v>336.81237779999998</v>
      </c>
      <c r="Q27">
        <v>846.07537149999996</v>
      </c>
      <c r="R27">
        <v>303.65022590000001</v>
      </c>
      <c r="S27">
        <v>22.19357638</v>
      </c>
      <c r="T27">
        <v>705.03891109999995</v>
      </c>
      <c r="U27">
        <v>95611.608980000005</v>
      </c>
      <c r="V27">
        <v>14.669073790000001</v>
      </c>
      <c r="W27">
        <v>21233.641640000002</v>
      </c>
      <c r="X27">
        <v>7857.4909120000002</v>
      </c>
      <c r="Y27">
        <v>1509.253995</v>
      </c>
      <c r="Z27">
        <v>26.166470289999999</v>
      </c>
    </row>
    <row r="28" spans="1:26" x14ac:dyDescent="0.25">
      <c r="A28">
        <v>2030</v>
      </c>
      <c r="B28">
        <v>244815.8768</v>
      </c>
      <c r="C28">
        <v>2029.1695970000001</v>
      </c>
      <c r="D28">
        <v>29194.157889999999</v>
      </c>
      <c r="E28">
        <v>16969.559430000001</v>
      </c>
      <c r="F28">
        <v>469.5829895</v>
      </c>
      <c r="G28">
        <v>375.90071499999999</v>
      </c>
      <c r="H28">
        <v>1122.960752</v>
      </c>
      <c r="I28">
        <v>62.934824990000003</v>
      </c>
      <c r="J28">
        <v>129.30672060000001</v>
      </c>
      <c r="K28">
        <v>1193.447815</v>
      </c>
      <c r="L28">
        <v>6.4738490840000003</v>
      </c>
      <c r="M28">
        <v>11.172818319999999</v>
      </c>
      <c r="N28">
        <v>34820.736089999999</v>
      </c>
      <c r="O28">
        <v>28230.825199999999</v>
      </c>
      <c r="P28">
        <v>337.85159629999998</v>
      </c>
      <c r="Q28">
        <v>847.84182150000004</v>
      </c>
      <c r="R28">
        <v>309.70987500000001</v>
      </c>
      <c r="S28">
        <v>22.843565000000002</v>
      </c>
      <c r="T28">
        <v>713.22612119999997</v>
      </c>
      <c r="U28">
        <v>97916.869009999995</v>
      </c>
      <c r="V28">
        <v>13.988420339999999</v>
      </c>
      <c r="W28">
        <v>20751.247889999999</v>
      </c>
      <c r="X28">
        <v>7814.9474639999999</v>
      </c>
      <c r="Y28">
        <v>1471.1223050000001</v>
      </c>
      <c r="Z28">
        <v>27.28770969</v>
      </c>
    </row>
    <row r="29" spans="1:26" x14ac:dyDescent="0.25">
      <c r="A29">
        <v>2031</v>
      </c>
      <c r="B29">
        <v>247437.77989999999</v>
      </c>
      <c r="C29">
        <v>2029.438748</v>
      </c>
      <c r="D29">
        <v>29130.76512</v>
      </c>
      <c r="E29">
        <v>17698.775379999999</v>
      </c>
      <c r="F29">
        <v>483.45325400000002</v>
      </c>
      <c r="G29">
        <v>387.18900660000003</v>
      </c>
      <c r="H29">
        <v>1149.8901490000001</v>
      </c>
      <c r="I29">
        <v>62.554152289999998</v>
      </c>
      <c r="J29">
        <v>129.32219409999999</v>
      </c>
      <c r="K29">
        <v>1229.1296950000001</v>
      </c>
      <c r="L29">
        <v>6.4661239799999999</v>
      </c>
      <c r="M29">
        <v>11.254773500000001</v>
      </c>
      <c r="N29">
        <v>34293.844449999997</v>
      </c>
      <c r="O29">
        <v>28598.405060000001</v>
      </c>
      <c r="P29">
        <v>338.94209219999999</v>
      </c>
      <c r="Q29">
        <v>850.44518960000005</v>
      </c>
      <c r="R29">
        <v>316.49321190000001</v>
      </c>
      <c r="S29">
        <v>23.531051040000001</v>
      </c>
      <c r="T29">
        <v>723.06085410000003</v>
      </c>
      <c r="U29">
        <v>100415.02340000001</v>
      </c>
      <c r="V29">
        <v>13.45543758</v>
      </c>
      <c r="W29">
        <v>20298.587189999998</v>
      </c>
      <c r="X29">
        <v>7810.100273</v>
      </c>
      <c r="Y29">
        <v>1437.65309</v>
      </c>
      <c r="Z29">
        <v>28.053105599999999</v>
      </c>
    </row>
    <row r="30" spans="1:26" x14ac:dyDescent="0.25">
      <c r="A30">
        <v>2032</v>
      </c>
      <c r="B30">
        <v>249750.28760000001</v>
      </c>
      <c r="C30">
        <v>2029.5989549999999</v>
      </c>
      <c r="D30">
        <v>29081.461579999999</v>
      </c>
      <c r="E30">
        <v>18429.5769</v>
      </c>
      <c r="F30">
        <v>498.58665280000002</v>
      </c>
      <c r="G30">
        <v>399.41731979999997</v>
      </c>
      <c r="H30">
        <v>1179.6130009999999</v>
      </c>
      <c r="I30">
        <v>62.20951487</v>
      </c>
      <c r="J30">
        <v>129.41522800000001</v>
      </c>
      <c r="K30">
        <v>1268.0340610000001</v>
      </c>
      <c r="L30">
        <v>6.448329727</v>
      </c>
      <c r="M30">
        <v>11.33038277</v>
      </c>
      <c r="N30">
        <v>33771.8773</v>
      </c>
      <c r="O30">
        <v>28398.32892</v>
      </c>
      <c r="P30">
        <v>340.13296059999999</v>
      </c>
      <c r="Q30">
        <v>853.62899960000004</v>
      </c>
      <c r="R30">
        <v>323.80563319999999</v>
      </c>
      <c r="S30">
        <v>24.28459951</v>
      </c>
      <c r="T30">
        <v>733.92406570000003</v>
      </c>
      <c r="U30">
        <v>103113.03019999999</v>
      </c>
      <c r="V30">
        <v>12.962445280000001</v>
      </c>
      <c r="W30">
        <v>19856.728070000001</v>
      </c>
      <c r="X30">
        <v>7821.6382860000003</v>
      </c>
      <c r="Y30">
        <v>1404.2542510000001</v>
      </c>
      <c r="Z30">
        <v>28.735062379999999</v>
      </c>
    </row>
    <row r="31" spans="1:26" x14ac:dyDescent="0.25">
      <c r="A31">
        <v>2033</v>
      </c>
      <c r="B31">
        <v>252139.41990000001</v>
      </c>
      <c r="C31">
        <v>2029.692712</v>
      </c>
      <c r="D31">
        <v>29048.26009</v>
      </c>
      <c r="E31">
        <v>19132.69544</v>
      </c>
      <c r="F31">
        <v>514.42166090000001</v>
      </c>
      <c r="G31">
        <v>412.19560999999999</v>
      </c>
      <c r="H31">
        <v>1211.00765</v>
      </c>
      <c r="I31">
        <v>61.920613760000002</v>
      </c>
      <c r="J31">
        <v>129.66877819999999</v>
      </c>
      <c r="K31">
        <v>1308.7480430000001</v>
      </c>
      <c r="L31">
        <v>6.4341756620000004</v>
      </c>
      <c r="M31">
        <v>11.412850280000001</v>
      </c>
      <c r="N31">
        <v>33269.189680000003</v>
      </c>
      <c r="O31">
        <v>28095.78671</v>
      </c>
      <c r="P31">
        <v>341.32172910000003</v>
      </c>
      <c r="Q31">
        <v>857.05978010000001</v>
      </c>
      <c r="R31">
        <v>331.52998289999999</v>
      </c>
      <c r="S31">
        <v>25.07363213</v>
      </c>
      <c r="T31">
        <v>745.19545630000005</v>
      </c>
      <c r="U31">
        <v>105942.038</v>
      </c>
      <c r="V31">
        <v>12.5035156</v>
      </c>
      <c r="W31">
        <v>19429.956600000001</v>
      </c>
      <c r="X31">
        <v>7852.8112179999998</v>
      </c>
      <c r="Y31">
        <v>1370.495919</v>
      </c>
      <c r="Z31">
        <v>29.381365370000001</v>
      </c>
    </row>
    <row r="32" spans="1:26" x14ac:dyDescent="0.25">
      <c r="A32">
        <v>2034</v>
      </c>
      <c r="B32">
        <v>255401.4093</v>
      </c>
      <c r="C32">
        <v>2029.7968599999999</v>
      </c>
      <c r="D32">
        <v>29025.516090000001</v>
      </c>
      <c r="E32">
        <v>19819.95865</v>
      </c>
      <c r="F32">
        <v>530.43645479999998</v>
      </c>
      <c r="G32">
        <v>425.2119616</v>
      </c>
      <c r="H32">
        <v>1242.9475480000001</v>
      </c>
      <c r="I32">
        <v>61.703719900000003</v>
      </c>
      <c r="J32">
        <v>130.16240500000001</v>
      </c>
      <c r="K32">
        <v>1349.9720179999999</v>
      </c>
      <c r="L32">
        <v>6.4382976669999996</v>
      </c>
      <c r="M32">
        <v>11.51516522</v>
      </c>
      <c r="N32">
        <v>32783.268300000003</v>
      </c>
      <c r="O32">
        <v>28537.290260000002</v>
      </c>
      <c r="P32">
        <v>342.55430999999999</v>
      </c>
      <c r="Q32">
        <v>860.70025450000003</v>
      </c>
      <c r="R32">
        <v>339.55906870000001</v>
      </c>
      <c r="S32">
        <v>25.869120259999999</v>
      </c>
      <c r="T32">
        <v>756.95500289999995</v>
      </c>
      <c r="U32">
        <v>108835.9452</v>
      </c>
      <c r="V32">
        <v>12.08056139</v>
      </c>
      <c r="W32">
        <v>19033.334750000002</v>
      </c>
      <c r="X32">
        <v>7903.4224809999996</v>
      </c>
      <c r="Y32">
        <v>1336.7707519999999</v>
      </c>
      <c r="Z32">
        <v>30.058792329999999</v>
      </c>
    </row>
    <row r="33" spans="1:26" x14ac:dyDescent="0.25">
      <c r="A33">
        <v>2035</v>
      </c>
      <c r="B33">
        <v>257704.93799999999</v>
      </c>
      <c r="C33">
        <v>2029.7260269999999</v>
      </c>
      <c r="D33">
        <v>29010.402529999999</v>
      </c>
      <c r="E33">
        <v>20473.701590000001</v>
      </c>
      <c r="F33">
        <v>546.59657130000005</v>
      </c>
      <c r="G33">
        <v>438.22457320000001</v>
      </c>
      <c r="H33">
        <v>1275.1753249999999</v>
      </c>
      <c r="I33">
        <v>61.466772120000002</v>
      </c>
      <c r="J33">
        <v>130.5150031</v>
      </c>
      <c r="K33">
        <v>1391.5505539999999</v>
      </c>
      <c r="L33">
        <v>6.4228051730000004</v>
      </c>
      <c r="M33">
        <v>11.60110845</v>
      </c>
      <c r="N33">
        <v>32299.875240000001</v>
      </c>
      <c r="O33">
        <v>28057.314610000001</v>
      </c>
      <c r="P33">
        <v>343.75304290000003</v>
      </c>
      <c r="Q33">
        <v>864.34884539999996</v>
      </c>
      <c r="R33">
        <v>347.4903554</v>
      </c>
      <c r="S33">
        <v>26.675484690000001</v>
      </c>
      <c r="T33">
        <v>768.6077196</v>
      </c>
      <c r="U33">
        <v>111726.1937</v>
      </c>
      <c r="V33">
        <v>11.669612369999999</v>
      </c>
      <c r="W33">
        <v>18617.130249999998</v>
      </c>
      <c r="X33">
        <v>7963.808086</v>
      </c>
      <c r="Y33">
        <v>1302.6882410000001</v>
      </c>
      <c r="Z33">
        <v>30.562760260000001</v>
      </c>
    </row>
    <row r="34" spans="1:26" x14ac:dyDescent="0.25">
      <c r="A34">
        <v>2036</v>
      </c>
      <c r="B34">
        <v>260568.71840000001</v>
      </c>
      <c r="C34">
        <v>2029.6520929999999</v>
      </c>
      <c r="D34">
        <v>29005.103889999999</v>
      </c>
      <c r="E34">
        <v>21104.715100000001</v>
      </c>
      <c r="F34">
        <v>562.40969370000005</v>
      </c>
      <c r="G34">
        <v>451.02684440000002</v>
      </c>
      <c r="H34">
        <v>1306.7904980000001</v>
      </c>
      <c r="I34">
        <v>61.281607170000001</v>
      </c>
      <c r="J34">
        <v>131.04415130000001</v>
      </c>
      <c r="K34">
        <v>1432.289892</v>
      </c>
      <c r="L34">
        <v>6.4228467550000001</v>
      </c>
      <c r="M34">
        <v>11.70344354</v>
      </c>
      <c r="N34">
        <v>31837.988860000001</v>
      </c>
      <c r="O34">
        <v>28124.823189999999</v>
      </c>
      <c r="P34">
        <v>344.88868150000002</v>
      </c>
      <c r="Q34">
        <v>867.94813769999996</v>
      </c>
      <c r="R34">
        <v>355.44765560000002</v>
      </c>
      <c r="S34">
        <v>27.462213070000001</v>
      </c>
      <c r="T34">
        <v>780.13415680000003</v>
      </c>
      <c r="U34">
        <v>114588.8325</v>
      </c>
      <c r="V34">
        <v>11.29178626</v>
      </c>
      <c r="W34">
        <v>18222.104149999999</v>
      </c>
      <c r="X34">
        <v>8035.3057349999999</v>
      </c>
      <c r="Y34">
        <v>1270.0512369999999</v>
      </c>
      <c r="Z34">
        <v>31.08085531</v>
      </c>
    </row>
    <row r="35" spans="1:26" x14ac:dyDescent="0.25">
      <c r="A35">
        <v>2037</v>
      </c>
      <c r="B35">
        <v>263060.4129</v>
      </c>
      <c r="C35">
        <v>2029.4823779999999</v>
      </c>
      <c r="D35">
        <v>29006.751130000001</v>
      </c>
      <c r="E35">
        <v>21709.739130000002</v>
      </c>
      <c r="F35">
        <v>577.83827710000003</v>
      </c>
      <c r="G35">
        <v>463.48026249999998</v>
      </c>
      <c r="H35">
        <v>1337.615681</v>
      </c>
      <c r="I35">
        <v>61.099798399999997</v>
      </c>
      <c r="J35">
        <v>131.55486379999999</v>
      </c>
      <c r="K35">
        <v>1472.061608</v>
      </c>
      <c r="L35">
        <v>6.4186755099999999</v>
      </c>
      <c r="M35">
        <v>11.803095000000001</v>
      </c>
      <c r="N35">
        <v>31388.246419999999</v>
      </c>
      <c r="O35">
        <v>27891.55918</v>
      </c>
      <c r="P35">
        <v>345.97507339999999</v>
      </c>
      <c r="Q35">
        <v>871.49760730000003</v>
      </c>
      <c r="R35">
        <v>363.2114138</v>
      </c>
      <c r="S35">
        <v>28.230603500000001</v>
      </c>
      <c r="T35">
        <v>791.49466729999995</v>
      </c>
      <c r="U35">
        <v>117384.72900000001</v>
      </c>
      <c r="V35">
        <v>10.934773460000001</v>
      </c>
      <c r="W35">
        <v>17825.288980000001</v>
      </c>
      <c r="X35">
        <v>8112.9430949999996</v>
      </c>
      <c r="Y35">
        <v>1238.457249</v>
      </c>
      <c r="Z35">
        <v>31.5013343</v>
      </c>
    </row>
    <row r="36" spans="1:26" x14ac:dyDescent="0.25">
      <c r="A36">
        <v>2038</v>
      </c>
      <c r="B36">
        <v>265659.43150000001</v>
      </c>
      <c r="C36">
        <v>2029.261853</v>
      </c>
      <c r="D36">
        <v>29015.25114</v>
      </c>
      <c r="E36">
        <v>22293.948520000002</v>
      </c>
      <c r="F36">
        <v>592.81397040000002</v>
      </c>
      <c r="G36">
        <v>475.58769139999998</v>
      </c>
      <c r="H36">
        <v>1367.506942</v>
      </c>
      <c r="I36">
        <v>60.934483299999997</v>
      </c>
      <c r="J36">
        <v>132.10537479999999</v>
      </c>
      <c r="K36">
        <v>1510.706774</v>
      </c>
      <c r="L36">
        <v>6.4180739239999998</v>
      </c>
      <c r="M36">
        <v>11.90699139</v>
      </c>
      <c r="N36">
        <v>30951.370159999999</v>
      </c>
      <c r="O36">
        <v>27821.78239</v>
      </c>
      <c r="P36">
        <v>347.00866680000001</v>
      </c>
      <c r="Q36">
        <v>874.99448610000002</v>
      </c>
      <c r="R36">
        <v>370.8175554</v>
      </c>
      <c r="S36">
        <v>28.975825740000001</v>
      </c>
      <c r="T36">
        <v>802.66271689999996</v>
      </c>
      <c r="U36">
        <v>120112.5468</v>
      </c>
      <c r="V36">
        <v>10.59963879</v>
      </c>
      <c r="W36">
        <v>17437.170160000001</v>
      </c>
      <c r="X36">
        <v>8197.12837699999</v>
      </c>
      <c r="Y36">
        <v>1207.9329110000001</v>
      </c>
      <c r="Z36">
        <v>31.854646209999999</v>
      </c>
    </row>
    <row r="37" spans="1:26" x14ac:dyDescent="0.25">
      <c r="A37">
        <v>2039</v>
      </c>
      <c r="B37">
        <v>268123.51929999999</v>
      </c>
      <c r="C37">
        <v>2028.9656230000001</v>
      </c>
      <c r="D37">
        <v>29029.7673</v>
      </c>
      <c r="E37">
        <v>22855.68074</v>
      </c>
      <c r="F37">
        <v>607.39152479999996</v>
      </c>
      <c r="G37">
        <v>487.3638133</v>
      </c>
      <c r="H37">
        <v>1396.5688749999999</v>
      </c>
      <c r="I37">
        <v>60.774390619999998</v>
      </c>
      <c r="J37">
        <v>132.65264089999999</v>
      </c>
      <c r="K37">
        <v>1548.3564100000001</v>
      </c>
      <c r="L37">
        <v>6.4162632070000001</v>
      </c>
      <c r="M37">
        <v>12.010569289999999</v>
      </c>
      <c r="N37">
        <v>30525.391</v>
      </c>
      <c r="O37">
        <v>27682.87355</v>
      </c>
      <c r="P37">
        <v>347.99514479999999</v>
      </c>
      <c r="Q37">
        <v>878.45331620000002</v>
      </c>
      <c r="R37">
        <v>378.24101889999997</v>
      </c>
      <c r="S37">
        <v>29.70144672</v>
      </c>
      <c r="T37">
        <v>813.6561375</v>
      </c>
      <c r="U37">
        <v>122773.7306</v>
      </c>
      <c r="V37">
        <v>10.282129279999999</v>
      </c>
      <c r="W37">
        <v>17052.655470000002</v>
      </c>
      <c r="X37">
        <v>8286.268564</v>
      </c>
      <c r="Y37">
        <v>1178.3227750000001</v>
      </c>
      <c r="Z37">
        <v>32.12081165</v>
      </c>
    </row>
    <row r="38" spans="1:26" x14ac:dyDescent="0.25">
      <c r="A38">
        <v>2040</v>
      </c>
      <c r="B38">
        <v>270343.15019999997</v>
      </c>
      <c r="C38">
        <v>2028.9869510000001</v>
      </c>
      <c r="D38">
        <v>29341.17338</v>
      </c>
      <c r="E38">
        <v>23387.05459</v>
      </c>
      <c r="F38">
        <v>620.37024940000003</v>
      </c>
      <c r="G38">
        <v>497.7970957</v>
      </c>
      <c r="H38">
        <v>1422.2250570000001</v>
      </c>
      <c r="I38">
        <v>60.634219850000001</v>
      </c>
      <c r="J38">
        <v>133.12385639999999</v>
      </c>
      <c r="K38">
        <v>1581.9160489999999</v>
      </c>
      <c r="L38">
        <v>6.4060616359999996</v>
      </c>
      <c r="M38">
        <v>12.106955770000001</v>
      </c>
      <c r="N38">
        <v>30105.219959999999</v>
      </c>
      <c r="O38">
        <v>27300.2415</v>
      </c>
      <c r="P38">
        <v>348.91363180000002</v>
      </c>
      <c r="Q38">
        <v>881.83447679999995</v>
      </c>
      <c r="R38">
        <v>384.9589186</v>
      </c>
      <c r="S38">
        <v>30.346851869999998</v>
      </c>
      <c r="T38">
        <v>824.25604039999996</v>
      </c>
      <c r="U38">
        <v>125167.4709</v>
      </c>
      <c r="V38">
        <v>9.9756405459999904</v>
      </c>
      <c r="W38">
        <v>16669.595109999998</v>
      </c>
      <c r="X38">
        <v>8379.0394209999995</v>
      </c>
      <c r="Y38">
        <v>1149.5033330000001</v>
      </c>
      <c r="Z38">
        <v>32.236273050000001</v>
      </c>
    </row>
    <row r="39" spans="1:26" x14ac:dyDescent="0.25">
      <c r="A39">
        <v>2041</v>
      </c>
      <c r="B39">
        <v>272829.49920000002</v>
      </c>
      <c r="C39">
        <v>2029.150666</v>
      </c>
      <c r="D39">
        <v>29767.65814</v>
      </c>
      <c r="E39">
        <v>23894.66776</v>
      </c>
      <c r="F39">
        <v>632.36777229999996</v>
      </c>
      <c r="G39">
        <v>507.4650504</v>
      </c>
      <c r="H39">
        <v>1445.851776</v>
      </c>
      <c r="I39">
        <v>60.532028910000001</v>
      </c>
      <c r="J39">
        <v>133.6911571</v>
      </c>
      <c r="K39">
        <v>1613.0005699999999</v>
      </c>
      <c r="L39">
        <v>6.4033354530000004</v>
      </c>
      <c r="M39">
        <v>12.21121372</v>
      </c>
      <c r="N39">
        <v>29701.204860000002</v>
      </c>
      <c r="O39">
        <v>27187.537069999998</v>
      </c>
      <c r="P39">
        <v>349.77107799999999</v>
      </c>
      <c r="Q39">
        <v>884.92731349999997</v>
      </c>
      <c r="R39">
        <v>391.35282610000002</v>
      </c>
      <c r="S39">
        <v>30.941542640000002</v>
      </c>
      <c r="T39">
        <v>834.65423060000001</v>
      </c>
      <c r="U39">
        <v>127416.08960000001</v>
      </c>
      <c r="V39">
        <v>9.6970615680000005</v>
      </c>
      <c r="W39">
        <v>16324.60605</v>
      </c>
      <c r="X39">
        <v>8473.9026959999901</v>
      </c>
      <c r="Y39">
        <v>1121.815398</v>
      </c>
      <c r="Z39">
        <v>32.335766399999997</v>
      </c>
    </row>
    <row r="40" spans="1:26" x14ac:dyDescent="0.25">
      <c r="A40">
        <v>2042</v>
      </c>
      <c r="B40">
        <v>275347.96500000003</v>
      </c>
      <c r="C40">
        <v>2029.3346489999999</v>
      </c>
      <c r="D40">
        <v>30240.326819999998</v>
      </c>
      <c r="E40">
        <v>24378.798569999999</v>
      </c>
      <c r="F40">
        <v>643.84792219999997</v>
      </c>
      <c r="G40">
        <v>516.71977930000003</v>
      </c>
      <c r="H40">
        <v>1468.4172160000001</v>
      </c>
      <c r="I40">
        <v>60.450671290000003</v>
      </c>
      <c r="J40">
        <v>134.3029128</v>
      </c>
      <c r="K40">
        <v>1642.7880399999999</v>
      </c>
      <c r="L40">
        <v>6.4031255290000004</v>
      </c>
      <c r="M40">
        <v>12.3188174</v>
      </c>
      <c r="N40">
        <v>29308.890220000001</v>
      </c>
      <c r="O40">
        <v>27139.168720000001</v>
      </c>
      <c r="P40">
        <v>350.60795969999998</v>
      </c>
      <c r="Q40">
        <v>887.94843470000001</v>
      </c>
      <c r="R40">
        <v>397.5612185</v>
      </c>
      <c r="S40">
        <v>31.509928420000001</v>
      </c>
      <c r="T40">
        <v>845.04775289999998</v>
      </c>
      <c r="U40">
        <v>129586.14870000001</v>
      </c>
      <c r="V40">
        <v>9.436387281</v>
      </c>
      <c r="W40">
        <v>15991.720649999999</v>
      </c>
      <c r="X40">
        <v>8570.4721360000003</v>
      </c>
      <c r="Y40">
        <v>1095.744365</v>
      </c>
      <c r="Z40">
        <v>32.429703439999997</v>
      </c>
    </row>
    <row r="41" spans="1:26" x14ac:dyDescent="0.25">
      <c r="A41">
        <v>2043</v>
      </c>
      <c r="B41">
        <v>277415.5404</v>
      </c>
      <c r="C41">
        <v>2029.433722</v>
      </c>
      <c r="D41">
        <v>30735.061399999999</v>
      </c>
      <c r="E41">
        <v>24833.024020000001</v>
      </c>
      <c r="F41">
        <v>655.15167719999999</v>
      </c>
      <c r="G41">
        <v>525.77637600000003</v>
      </c>
      <c r="H41">
        <v>1490.632214</v>
      </c>
      <c r="I41">
        <v>60.36537818</v>
      </c>
      <c r="J41">
        <v>134.86485680000001</v>
      </c>
      <c r="K41">
        <v>1672.1305600000001</v>
      </c>
      <c r="L41">
        <v>6.3949406890000002</v>
      </c>
      <c r="M41">
        <v>12.420296649999999</v>
      </c>
      <c r="N41">
        <v>28925.723450000001</v>
      </c>
      <c r="O41">
        <v>26678.794040000001</v>
      </c>
      <c r="P41">
        <v>351.40564360000002</v>
      </c>
      <c r="Q41">
        <v>890.91293250000001</v>
      </c>
      <c r="R41">
        <v>403.6271883</v>
      </c>
      <c r="S41">
        <v>32.070995549999999</v>
      </c>
      <c r="T41">
        <v>855.30326869999999</v>
      </c>
      <c r="U41">
        <v>131717.0135</v>
      </c>
      <c r="V41">
        <v>9.1854099930000004</v>
      </c>
      <c r="W41">
        <v>15658.7453</v>
      </c>
      <c r="X41">
        <v>8666.9008709999998</v>
      </c>
      <c r="Y41">
        <v>1070.602359</v>
      </c>
      <c r="Z41">
        <v>32.486055149999999</v>
      </c>
    </row>
    <row r="42" spans="1:26" x14ac:dyDescent="0.25">
      <c r="A42">
        <v>2044</v>
      </c>
      <c r="B42">
        <v>279889.76860000001</v>
      </c>
      <c r="C42">
        <v>2029.5149879999999</v>
      </c>
      <c r="D42">
        <v>31236.963199999998</v>
      </c>
      <c r="E42">
        <v>25264.970939999999</v>
      </c>
      <c r="F42">
        <v>666.29694900000004</v>
      </c>
      <c r="G42">
        <v>534.75319850000005</v>
      </c>
      <c r="H42">
        <v>1512.5518649999999</v>
      </c>
      <c r="I42">
        <v>60.308259810000003</v>
      </c>
      <c r="J42">
        <v>135.51634329999999</v>
      </c>
      <c r="K42">
        <v>1701.104568</v>
      </c>
      <c r="L42">
        <v>6.3950284249999996</v>
      </c>
      <c r="M42">
        <v>12.530659979999999</v>
      </c>
      <c r="N42">
        <v>28555.528030000001</v>
      </c>
      <c r="O42">
        <v>26617.75087</v>
      </c>
      <c r="P42">
        <v>352.1892939</v>
      </c>
      <c r="Q42">
        <v>893.8876338</v>
      </c>
      <c r="R42">
        <v>409.70838300000003</v>
      </c>
      <c r="S42">
        <v>32.622946769999999</v>
      </c>
      <c r="T42">
        <v>865.56683780000003</v>
      </c>
      <c r="U42">
        <v>133835.3866</v>
      </c>
      <c r="V42">
        <v>8.9489104630000007</v>
      </c>
      <c r="W42">
        <v>15344.69613</v>
      </c>
      <c r="X42">
        <v>8766.048632</v>
      </c>
      <c r="Y42">
        <v>1046.528278</v>
      </c>
      <c r="Z42">
        <v>32.604528219999999</v>
      </c>
    </row>
    <row r="43" spans="1:26" x14ac:dyDescent="0.25">
      <c r="A43">
        <v>2045</v>
      </c>
      <c r="B43">
        <v>282463.58549999999</v>
      </c>
      <c r="C43">
        <v>2029.524228</v>
      </c>
      <c r="D43">
        <v>31744.2628</v>
      </c>
      <c r="E43">
        <v>25675.896059999999</v>
      </c>
      <c r="F43">
        <v>677.42569609999998</v>
      </c>
      <c r="G43">
        <v>543.72590609999997</v>
      </c>
      <c r="H43">
        <v>1534.4419130000001</v>
      </c>
      <c r="I43">
        <v>60.258444879999999</v>
      </c>
      <c r="J43">
        <v>136.17058710000001</v>
      </c>
      <c r="K43">
        <v>1730.0595499999999</v>
      </c>
      <c r="L43">
        <v>6.3945407970000003</v>
      </c>
      <c r="M43">
        <v>12.641652560000001</v>
      </c>
      <c r="N43">
        <v>28190.495989999999</v>
      </c>
      <c r="O43">
        <v>26658.488799999999</v>
      </c>
      <c r="P43">
        <v>352.9913411</v>
      </c>
      <c r="Q43">
        <v>896.92785519999995</v>
      </c>
      <c r="R43">
        <v>415.77892279999998</v>
      </c>
      <c r="S43">
        <v>33.174248650000003</v>
      </c>
      <c r="T43">
        <v>875.96126189999995</v>
      </c>
      <c r="U43">
        <v>135949.75820000001</v>
      </c>
      <c r="V43">
        <v>8.7193757240000007</v>
      </c>
      <c r="W43">
        <v>15041.194589999999</v>
      </c>
      <c r="X43">
        <v>8866.5949579999997</v>
      </c>
      <c r="Y43">
        <v>1022.698629</v>
      </c>
      <c r="Z43">
        <v>32.750171969999997</v>
      </c>
    </row>
    <row r="44" spans="1:26" x14ac:dyDescent="0.25">
      <c r="A44">
        <v>2046</v>
      </c>
      <c r="B44">
        <v>284624.92839999998</v>
      </c>
      <c r="C44">
        <v>2029.402059</v>
      </c>
      <c r="D44">
        <v>32260.49224</v>
      </c>
      <c r="E44">
        <v>26058.916519999999</v>
      </c>
      <c r="F44">
        <v>688.68710490000001</v>
      </c>
      <c r="G44">
        <v>552.75028729999997</v>
      </c>
      <c r="H44">
        <v>1556.677848</v>
      </c>
      <c r="I44">
        <v>60.209039799999999</v>
      </c>
      <c r="J44">
        <v>136.80810690000001</v>
      </c>
      <c r="K44">
        <v>1759.362623</v>
      </c>
      <c r="L44">
        <v>6.3884112640000001</v>
      </c>
      <c r="M44">
        <v>12.749103270000001</v>
      </c>
      <c r="N44">
        <v>27837.59578</v>
      </c>
      <c r="O44">
        <v>26273.944370000001</v>
      </c>
      <c r="P44">
        <v>353.77229</v>
      </c>
      <c r="Q44">
        <v>899.98110229999998</v>
      </c>
      <c r="R44">
        <v>421.87045499999999</v>
      </c>
      <c r="S44">
        <v>33.73353659</v>
      </c>
      <c r="T44">
        <v>886.38143700000001</v>
      </c>
      <c r="U44">
        <v>138082.18299999999</v>
      </c>
      <c r="V44">
        <v>8.49693744</v>
      </c>
      <c r="W44">
        <v>14739.879790000001</v>
      </c>
      <c r="X44">
        <v>8965.1857679999903</v>
      </c>
      <c r="Y44">
        <v>999.46055049999995</v>
      </c>
      <c r="Z44">
        <v>32.922498390000001</v>
      </c>
    </row>
    <row r="45" spans="1:26" x14ac:dyDescent="0.25">
      <c r="A45">
        <v>2047</v>
      </c>
      <c r="B45">
        <v>287338.60989999998</v>
      </c>
      <c r="C45">
        <v>2029.2434479999999</v>
      </c>
      <c r="D45">
        <v>32781.130089999999</v>
      </c>
      <c r="E45">
        <v>26426.352050000001</v>
      </c>
      <c r="F45">
        <v>699.99112639999998</v>
      </c>
      <c r="G45">
        <v>561.87051980000001</v>
      </c>
      <c r="H45">
        <v>1579.0551250000001</v>
      </c>
      <c r="I45">
        <v>60.192638680000002</v>
      </c>
      <c r="J45">
        <v>137.56503850000001</v>
      </c>
      <c r="K45">
        <v>1788.8168330000001</v>
      </c>
      <c r="L45">
        <v>6.3934906150000002</v>
      </c>
      <c r="M45">
        <v>12.868108380000001</v>
      </c>
      <c r="N45">
        <v>27498.400300000001</v>
      </c>
      <c r="O45">
        <v>26387.15799</v>
      </c>
      <c r="P45">
        <v>354.5636002</v>
      </c>
      <c r="Q45">
        <v>903.09747900000002</v>
      </c>
      <c r="R45">
        <v>428.09641440000001</v>
      </c>
      <c r="S45">
        <v>34.293345930000001</v>
      </c>
      <c r="T45">
        <v>896.99944119999998</v>
      </c>
      <c r="U45">
        <v>140241.11300000001</v>
      </c>
      <c r="V45">
        <v>8.2866386839999997</v>
      </c>
      <c r="W45">
        <v>14460.69974</v>
      </c>
      <c r="X45">
        <v>9065.4941290000006</v>
      </c>
      <c r="Y45">
        <v>976.9293758</v>
      </c>
      <c r="Z45">
        <v>33.198924429999998</v>
      </c>
    </row>
    <row r="46" spans="1:26" x14ac:dyDescent="0.25">
      <c r="A46">
        <v>2048</v>
      </c>
      <c r="B46">
        <v>289898.82069999998</v>
      </c>
      <c r="C46">
        <v>2028.953379</v>
      </c>
      <c r="D46">
        <v>33312.204169999997</v>
      </c>
      <c r="E46">
        <v>26775.005949999999</v>
      </c>
      <c r="F46">
        <v>711.50841660000003</v>
      </c>
      <c r="G46">
        <v>571.13626520000003</v>
      </c>
      <c r="H46">
        <v>1601.928328</v>
      </c>
      <c r="I46">
        <v>60.179304530000003</v>
      </c>
      <c r="J46">
        <v>138.31842219999999</v>
      </c>
      <c r="K46">
        <v>1818.8329080000001</v>
      </c>
      <c r="L46">
        <v>6.395338958</v>
      </c>
      <c r="M46">
        <v>12.98546337</v>
      </c>
      <c r="N46">
        <v>27166.715889999999</v>
      </c>
      <c r="O46">
        <v>26305.471860000001</v>
      </c>
      <c r="P46">
        <v>355.37304460000001</v>
      </c>
      <c r="Q46">
        <v>906.28441009999995</v>
      </c>
      <c r="R46">
        <v>434.39995470000002</v>
      </c>
      <c r="S46">
        <v>34.86461868</v>
      </c>
      <c r="T46">
        <v>907.87930319999998</v>
      </c>
      <c r="U46">
        <v>142434.09419999999</v>
      </c>
      <c r="V46">
        <v>8.0824917289999902</v>
      </c>
      <c r="W46">
        <v>14188.311970000001</v>
      </c>
      <c r="X46">
        <v>9164.9924489999994</v>
      </c>
      <c r="Y46">
        <v>954.90249070000004</v>
      </c>
      <c r="Z46">
        <v>33.520777440000003</v>
      </c>
    </row>
    <row r="47" spans="1:26" x14ac:dyDescent="0.25">
      <c r="A47">
        <v>2049</v>
      </c>
      <c r="B47">
        <v>292473.80739999999</v>
      </c>
      <c r="C47">
        <v>2028.541995</v>
      </c>
      <c r="D47">
        <v>33852.880700000002</v>
      </c>
      <c r="E47">
        <v>27107.80431</v>
      </c>
      <c r="F47">
        <v>723.22371740000006</v>
      </c>
      <c r="G47">
        <v>580.55539269999997</v>
      </c>
      <c r="H47">
        <v>1625.2640449999999</v>
      </c>
      <c r="I47">
        <v>60.174171090000002</v>
      </c>
      <c r="J47">
        <v>139.09359259999999</v>
      </c>
      <c r="K47">
        <v>1849.3784989999999</v>
      </c>
      <c r="L47">
        <v>6.3971022790000003</v>
      </c>
      <c r="M47">
        <v>13.10385782</v>
      </c>
      <c r="N47">
        <v>26843.851780000001</v>
      </c>
      <c r="O47">
        <v>26189.021219999999</v>
      </c>
      <c r="P47">
        <v>356.18696519999997</v>
      </c>
      <c r="Q47">
        <v>909.51311120000003</v>
      </c>
      <c r="R47">
        <v>440.8005339</v>
      </c>
      <c r="S47">
        <v>35.446050329999998</v>
      </c>
      <c r="T47">
        <v>918.91212250000001</v>
      </c>
      <c r="U47">
        <v>144662.49739999999</v>
      </c>
      <c r="V47">
        <v>7.8851002289999998</v>
      </c>
      <c r="W47">
        <v>13925.776970000001</v>
      </c>
      <c r="X47">
        <v>9264.0727330000009</v>
      </c>
      <c r="Y47">
        <v>933.42596639999999</v>
      </c>
      <c r="Z47">
        <v>33.89514243</v>
      </c>
    </row>
    <row r="48" spans="1:26" x14ac:dyDescent="0.25">
      <c r="A48">
        <v>2050</v>
      </c>
      <c r="B48">
        <v>295197.14929999999</v>
      </c>
      <c r="C48">
        <v>2028.021661</v>
      </c>
      <c r="D48">
        <v>34402.121500000001</v>
      </c>
      <c r="E48">
        <v>27423.60039</v>
      </c>
      <c r="F48">
        <v>735.110409</v>
      </c>
      <c r="G48">
        <v>590.12363100000005</v>
      </c>
      <c r="H48">
        <v>1649.0070250000001</v>
      </c>
      <c r="I48">
        <v>60.182293610000002</v>
      </c>
      <c r="J48">
        <v>139.91302809999999</v>
      </c>
      <c r="K48">
        <v>1880.3914950000001</v>
      </c>
      <c r="L48">
        <v>6.4014144169999998</v>
      </c>
      <c r="M48">
        <v>13.22561312</v>
      </c>
      <c r="N48">
        <v>26529.84246</v>
      </c>
      <c r="O48">
        <v>26170.295129999999</v>
      </c>
      <c r="P48">
        <v>357.00294559999998</v>
      </c>
      <c r="Q48">
        <v>912.78049480000004</v>
      </c>
      <c r="R48">
        <v>447.31213020000001</v>
      </c>
      <c r="S48">
        <v>36.035838560000002</v>
      </c>
      <c r="T48">
        <v>930.14481139999998</v>
      </c>
      <c r="U48">
        <v>146926.0269</v>
      </c>
      <c r="V48">
        <v>7.6950037340000002</v>
      </c>
      <c r="W48">
        <v>13675.934310000001</v>
      </c>
      <c r="X48">
        <v>9363.4382619999997</v>
      </c>
      <c r="Y48">
        <v>912.54258679999998</v>
      </c>
      <c r="Z48">
        <v>34.343912680000003</v>
      </c>
    </row>
    <row r="49" spans="2:26" x14ac:dyDescent="0.25">
      <c r="B49" s="1">
        <f>(B48/B18)^(1/30)-1</f>
        <v>8.0421094832419104E-3</v>
      </c>
      <c r="C49" s="1">
        <f t="shared" ref="C49:Z49" si="0">(C48/C18)^(1/30)-1</f>
        <v>2.3422648491089326E-4</v>
      </c>
      <c r="D49" s="1">
        <f t="shared" si="0"/>
        <v>4.8957138763541241E-3</v>
      </c>
      <c r="E49" s="1">
        <f t="shared" si="0"/>
        <v>2.566440706304296E-2</v>
      </c>
      <c r="F49" s="1">
        <f t="shared" si="0"/>
        <v>2.3337780601958569E-2</v>
      </c>
      <c r="G49" s="1">
        <f t="shared" si="0"/>
        <v>2.3585563726509662E-2</v>
      </c>
      <c r="H49" s="1">
        <f t="shared" si="0"/>
        <v>1.8861880534199349E-2</v>
      </c>
      <c r="I49" s="1">
        <f t="shared" si="0"/>
        <v>-4.2132467664226514E-3</v>
      </c>
      <c r="J49" s="1">
        <f t="shared" si="0"/>
        <v>-1.5371101513800278E-3</v>
      </c>
      <c r="K49" s="1">
        <f t="shared" si="0"/>
        <v>2.3190718764205975E-2</v>
      </c>
      <c r="L49" s="1">
        <f t="shared" si="0"/>
        <v>-2.0556144089173278E-3</v>
      </c>
      <c r="M49" s="1">
        <f t="shared" si="0"/>
        <v>6.9376792641855367E-3</v>
      </c>
      <c r="N49" s="1">
        <f t="shared" si="0"/>
        <v>-1.2672558457503147E-2</v>
      </c>
      <c r="O49" s="1">
        <f t="shared" si="0"/>
        <v>-9.7271698357492831E-4</v>
      </c>
      <c r="P49" s="1">
        <f t="shared" si="0"/>
        <v>2.7107435211235487E-3</v>
      </c>
      <c r="Q49" s="1">
        <f t="shared" si="0"/>
        <v>2.7425239198672902E-3</v>
      </c>
      <c r="R49" s="1">
        <f t="shared" si="0"/>
        <v>1.7715102190401399E-2</v>
      </c>
      <c r="S49" s="1">
        <f t="shared" si="0"/>
        <v>2.3691749145582808E-2</v>
      </c>
      <c r="T49" s="1">
        <f t="shared" si="0"/>
        <v>1.2329452750936332E-2</v>
      </c>
      <c r="U49" s="1">
        <f t="shared" si="0"/>
        <v>2.0420069517262496E-2</v>
      </c>
      <c r="V49" s="1">
        <f t="shared" si="0"/>
        <v>-3.4528644078080428E-2</v>
      </c>
      <c r="W49" s="1">
        <f t="shared" si="0"/>
        <v>-2.3930473051873791E-2</v>
      </c>
      <c r="X49" s="1">
        <f t="shared" si="0"/>
        <v>9.7137084977665378E-3</v>
      </c>
      <c r="Y49" s="1">
        <f t="shared" si="0"/>
        <v>-1.5190425792443008E-2</v>
      </c>
      <c r="Z49" s="1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B470-8BC2-438A-8A31-AD697111F297}">
  <dimension ref="A1:AX2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AX211"/>
    </sheetView>
  </sheetViews>
  <sheetFormatPr baseColWidth="10" defaultRowHeight="15" x14ac:dyDescent="0.25"/>
  <cols>
    <col min="2" max="2" width="32.42578125" customWidth="1"/>
    <col min="3" max="3" width="42.140625" customWidth="1"/>
    <col min="4" max="19" width="10.85546875" hidden="1" customWidth="1"/>
    <col min="20" max="20" width="10.85546875" customWidth="1"/>
    <col min="24" max="29" width="11.42578125" customWidth="1"/>
    <col min="31" max="34" width="0" hidden="1" customWidth="1"/>
    <col min="36" max="39" width="0" hidden="1" customWidth="1"/>
    <col min="41" max="49" width="0" hidden="1" customWidth="1"/>
  </cols>
  <sheetData>
    <row r="1" spans="1:50" ht="15.75" thickBot="1" x14ac:dyDescent="0.3"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  <c r="V1">
        <v>2022</v>
      </c>
      <c r="W1">
        <v>2023</v>
      </c>
      <c r="X1">
        <v>2024</v>
      </c>
      <c r="Y1">
        <v>2025</v>
      </c>
      <c r="Z1">
        <v>2026</v>
      </c>
      <c r="AA1">
        <v>2027</v>
      </c>
      <c r="AB1">
        <v>2028</v>
      </c>
      <c r="AC1">
        <v>2029</v>
      </c>
      <c r="AD1">
        <v>2030</v>
      </c>
      <c r="AE1">
        <v>2031</v>
      </c>
      <c r="AF1">
        <v>2032</v>
      </c>
      <c r="AG1">
        <v>2033</v>
      </c>
      <c r="AH1">
        <v>2034</v>
      </c>
      <c r="AI1">
        <v>2035</v>
      </c>
      <c r="AJ1">
        <v>2036</v>
      </c>
      <c r="AK1">
        <v>2037</v>
      </c>
      <c r="AL1">
        <v>2038</v>
      </c>
      <c r="AM1">
        <v>2039</v>
      </c>
      <c r="AN1">
        <v>2040</v>
      </c>
      <c r="AO1">
        <v>2041</v>
      </c>
      <c r="AP1">
        <v>2042</v>
      </c>
      <c r="AQ1">
        <v>2043</v>
      </c>
      <c r="AR1">
        <v>2044</v>
      </c>
      <c r="AS1">
        <v>2045</v>
      </c>
      <c r="AT1">
        <v>2046</v>
      </c>
      <c r="AU1">
        <v>2047</v>
      </c>
      <c r="AV1">
        <v>2048</v>
      </c>
      <c r="AW1">
        <v>2049</v>
      </c>
      <c r="AX1">
        <v>2050</v>
      </c>
    </row>
    <row r="2" spans="1:50" x14ac:dyDescent="0.25">
      <c r="A2" s="6"/>
      <c r="B2" s="16" t="s">
        <v>158</v>
      </c>
      <c r="C2" t="s">
        <v>118</v>
      </c>
      <c r="F2">
        <v>39237.7261</v>
      </c>
      <c r="G2">
        <v>33101.106100000099</v>
      </c>
      <c r="H2">
        <v>34058.042399999897</v>
      </c>
      <c r="I2">
        <v>57211.787700000103</v>
      </c>
      <c r="J2">
        <v>63987.180999999902</v>
      </c>
      <c r="K2">
        <v>64449.709999999897</v>
      </c>
      <c r="L2">
        <v>74280.415999999896</v>
      </c>
      <c r="M2">
        <v>84967.786999999997</v>
      </c>
      <c r="N2">
        <v>89463.515000000101</v>
      </c>
      <c r="O2">
        <v>94718.550999999905</v>
      </c>
      <c r="P2">
        <v>93542.574999999895</v>
      </c>
      <c r="Q2">
        <v>85866.144</v>
      </c>
      <c r="R2">
        <v>86751.489000000001</v>
      </c>
      <c r="S2">
        <v>97282.722999999998</v>
      </c>
      <c r="T2">
        <v>95018.543999999994</v>
      </c>
      <c r="U2">
        <v>95451.721999999805</v>
      </c>
      <c r="V2">
        <v>101541.63499999999</v>
      </c>
      <c r="W2">
        <v>113348.85</v>
      </c>
      <c r="X2">
        <v>127680.54799999901</v>
      </c>
      <c r="Y2">
        <v>141687.65100000001</v>
      </c>
      <c r="Z2">
        <v>158522.76599999901</v>
      </c>
      <c r="AA2">
        <v>167705.89300000001</v>
      </c>
      <c r="AB2">
        <v>173737.568999999</v>
      </c>
      <c r="AC2">
        <v>176500.68</v>
      </c>
      <c r="AD2">
        <v>176591.33099999899</v>
      </c>
      <c r="AE2">
        <v>175051.97200000001</v>
      </c>
      <c r="AF2">
        <v>171271.75699999899</v>
      </c>
      <c r="AG2">
        <v>166542.78</v>
      </c>
      <c r="AH2">
        <v>162647.67199999999</v>
      </c>
      <c r="AI2">
        <v>160948.59700000001</v>
      </c>
      <c r="AJ2">
        <v>160778.666999999</v>
      </c>
      <c r="AK2">
        <v>163546.239</v>
      </c>
      <c r="AL2">
        <v>167611.861</v>
      </c>
      <c r="AM2">
        <v>173113.07399999999</v>
      </c>
      <c r="AN2">
        <v>179714.943</v>
      </c>
      <c r="AO2">
        <v>188746.76199999999</v>
      </c>
      <c r="AP2">
        <v>198811.598</v>
      </c>
      <c r="AQ2">
        <v>208544.09699999899</v>
      </c>
      <c r="AR2">
        <v>218086.86</v>
      </c>
      <c r="AS2">
        <v>228015.39699999901</v>
      </c>
      <c r="AT2">
        <v>238409.348999999</v>
      </c>
      <c r="AU2">
        <v>250042.122</v>
      </c>
      <c r="AV2">
        <v>262825.603999999</v>
      </c>
      <c r="AW2">
        <v>276513.89899999899</v>
      </c>
      <c r="AX2">
        <v>289653.54300000001</v>
      </c>
    </row>
    <row r="3" spans="1:50" x14ac:dyDescent="0.25">
      <c r="A3" s="7" t="s">
        <v>159</v>
      </c>
      <c r="B3" s="17" t="s">
        <v>160</v>
      </c>
      <c r="C3" t="s">
        <v>119</v>
      </c>
      <c r="F3">
        <v>2.1708720319626999E-2</v>
      </c>
      <c r="G3">
        <v>1.7431908406426701E-2</v>
      </c>
      <c r="H3">
        <v>1.7568406873450199E-2</v>
      </c>
      <c r="I3">
        <v>3.0121985568948399E-2</v>
      </c>
      <c r="J3">
        <v>3.2590667490802201E-2</v>
      </c>
      <c r="K3">
        <v>3.1820253350140902E-2</v>
      </c>
      <c r="L3">
        <v>3.6208125249063403E-2</v>
      </c>
      <c r="M3">
        <v>4.0861821900140101E-2</v>
      </c>
      <c r="N3">
        <v>4.2066021400912201E-2</v>
      </c>
      <c r="O3">
        <v>4.3596577515819197E-2</v>
      </c>
      <c r="P3">
        <v>4.2200005913593998E-2</v>
      </c>
      <c r="Q3">
        <v>3.7368403309572598E-2</v>
      </c>
      <c r="R3">
        <v>3.6485471500161799E-2</v>
      </c>
      <c r="S3">
        <v>3.9188579603164998E-2</v>
      </c>
      <c r="T3">
        <v>3.6836426609561899E-2</v>
      </c>
      <c r="U3">
        <v>3.51372997788836E-2</v>
      </c>
      <c r="V3">
        <v>3.5635589622820103E-2</v>
      </c>
      <c r="W3">
        <v>3.7692790517765501E-2</v>
      </c>
      <c r="X3">
        <v>4.04130944390797E-2</v>
      </c>
      <c r="Y3">
        <v>4.2618456394084299E-2</v>
      </c>
      <c r="Z3">
        <v>4.5559751857239997E-2</v>
      </c>
      <c r="AA3">
        <v>4.6047446008202798E-2</v>
      </c>
      <c r="AB3">
        <v>4.5671347890868103E-2</v>
      </c>
      <c r="AC3">
        <v>4.4518345022915601E-2</v>
      </c>
      <c r="AD3">
        <v>4.28245193594207E-2</v>
      </c>
      <c r="AE3">
        <v>4.0885344437354698E-2</v>
      </c>
      <c r="AF3">
        <v>3.8600895095870502E-2</v>
      </c>
      <c r="AG3">
        <v>3.62710975702355E-2</v>
      </c>
      <c r="AH3" s="26">
        <v>3.4275010050420399E-2</v>
      </c>
      <c r="AI3">
        <v>3.2850238090461302E-2</v>
      </c>
      <c r="AJ3">
        <v>3.1800730524538599E-2</v>
      </c>
      <c r="AK3">
        <v>3.1373247760610602E-2</v>
      </c>
      <c r="AL3">
        <v>3.1190568558462101E-2</v>
      </c>
      <c r="AM3">
        <v>3.1255123392760098E-2</v>
      </c>
      <c r="AN3">
        <v>3.1483715681543199E-2</v>
      </c>
      <c r="AO3">
        <v>3.2109849431397497E-2</v>
      </c>
      <c r="AP3">
        <v>3.2828768131279398E-2</v>
      </c>
      <c r="AQ3">
        <v>3.3417495004968101E-2</v>
      </c>
      <c r="AR3">
        <v>3.3899225282893901E-2</v>
      </c>
      <c r="AS3">
        <v>3.4372295314597297E-2</v>
      </c>
      <c r="AT3">
        <v>3.4834553262609598E-2</v>
      </c>
      <c r="AU3">
        <v>3.5395026388752603E-2</v>
      </c>
      <c r="AV3">
        <v>3.60266329362353E-2</v>
      </c>
      <c r="AW3">
        <v>3.6682588765129399E-2</v>
      </c>
      <c r="AX3">
        <v>3.7145461130029402E-2</v>
      </c>
    </row>
    <row r="4" spans="1:50" x14ac:dyDescent="0.25">
      <c r="A4" s="7"/>
      <c r="B4" s="15" t="s">
        <v>161</v>
      </c>
      <c r="C4" t="s">
        <v>0</v>
      </c>
      <c r="E4">
        <v>912128.34170305706</v>
      </c>
      <c r="F4">
        <v>945304.73620000004</v>
      </c>
      <c r="G4">
        <v>985129.09270000004</v>
      </c>
      <c r="H4">
        <v>1024677.068</v>
      </c>
      <c r="I4">
        <v>1052806.0900000001</v>
      </c>
      <c r="J4">
        <v>1075802.024</v>
      </c>
      <c r="K4">
        <v>1109073.446</v>
      </c>
      <c r="L4">
        <v>1146676.8999999999</v>
      </c>
      <c r="M4">
        <v>1179177.274</v>
      </c>
      <c r="N4">
        <v>1204230.9850000001</v>
      </c>
      <c r="O4">
        <v>1230834.3030000001</v>
      </c>
      <c r="P4">
        <v>1251568.412</v>
      </c>
      <c r="Q4">
        <v>1280221.165</v>
      </c>
      <c r="R4">
        <v>1324291</v>
      </c>
      <c r="S4">
        <v>1382667.585</v>
      </c>
      <c r="T4">
        <v>1432402.916</v>
      </c>
      <c r="U4">
        <v>1500134.4029999999</v>
      </c>
      <c r="V4">
        <v>1578395.2239999999</v>
      </c>
      <c r="W4">
        <v>1670942.5</v>
      </c>
      <c r="X4">
        <v>1765368.81</v>
      </c>
      <c r="Y4">
        <v>1862499.791</v>
      </c>
      <c r="Z4">
        <v>1959856.0649999999</v>
      </c>
      <c r="AA4">
        <v>2049454.7560000001</v>
      </c>
      <c r="AB4">
        <v>2136547.5649999999</v>
      </c>
      <c r="AC4">
        <v>2219886.3360000001</v>
      </c>
      <c r="AD4">
        <v>2300078.1329999999</v>
      </c>
      <c r="AE4">
        <v>2377535.077</v>
      </c>
      <c r="AF4">
        <v>2451598.9019999998</v>
      </c>
      <c r="AG4">
        <v>2524847.4040000001</v>
      </c>
      <c r="AH4">
        <v>2598924.2310000001</v>
      </c>
      <c r="AI4">
        <v>2675113.355</v>
      </c>
      <c r="AJ4">
        <v>2754594.105</v>
      </c>
      <c r="AK4">
        <v>2837553.628</v>
      </c>
      <c r="AL4">
        <v>2923265.9789999998</v>
      </c>
      <c r="AM4">
        <v>3012367.2779999999</v>
      </c>
      <c r="AN4">
        <v>3104754.9219999998</v>
      </c>
      <c r="AO4">
        <v>3201083.0449999999</v>
      </c>
      <c r="AP4">
        <v>3300965.0950000002</v>
      </c>
      <c r="AQ4">
        <v>3403986.9389999998</v>
      </c>
      <c r="AR4">
        <v>3510865.5690000001</v>
      </c>
      <c r="AS4">
        <v>3622143.432</v>
      </c>
      <c r="AT4">
        <v>3738791.94</v>
      </c>
      <c r="AU4">
        <v>3862091.8820000002</v>
      </c>
      <c r="AV4">
        <v>3992041.327</v>
      </c>
      <c r="AW4">
        <v>4128831.9279999998</v>
      </c>
      <c r="AX4">
        <v>4273150.9630000005</v>
      </c>
    </row>
    <row r="5" spans="1:50" x14ac:dyDescent="0.25">
      <c r="A5" s="7"/>
      <c r="B5" s="9" t="s">
        <v>162</v>
      </c>
      <c r="C5" t="s">
        <v>30</v>
      </c>
      <c r="D5">
        <v>225891.81435188401</v>
      </c>
      <c r="E5">
        <v>234108.95210804199</v>
      </c>
      <c r="F5">
        <v>242624.96902043899</v>
      </c>
      <c r="G5">
        <v>251916.39089392999</v>
      </c>
      <c r="H5">
        <v>261283.00971474501</v>
      </c>
      <c r="I5">
        <v>270779.00352544</v>
      </c>
      <c r="J5">
        <v>274793.371270973</v>
      </c>
      <c r="K5">
        <v>278283.690679155</v>
      </c>
      <c r="L5">
        <v>283154.71378265601</v>
      </c>
      <c r="M5">
        <v>288629.28336668998</v>
      </c>
      <c r="N5">
        <v>292294.03766090301</v>
      </c>
      <c r="O5">
        <v>295494.07510098</v>
      </c>
      <c r="P5">
        <v>298654.07467573299</v>
      </c>
      <c r="Q5">
        <v>303054.40794670599</v>
      </c>
      <c r="R5">
        <v>310239.10258899699</v>
      </c>
      <c r="S5">
        <v>320766.84905599599</v>
      </c>
      <c r="T5">
        <v>335034.54489389498</v>
      </c>
      <c r="U5">
        <v>351756.14931074198</v>
      </c>
      <c r="V5">
        <v>371120.82642545801</v>
      </c>
      <c r="W5">
        <v>392962.67828172399</v>
      </c>
      <c r="X5">
        <v>416666.83804010198</v>
      </c>
      <c r="Y5">
        <v>441162.51534680399</v>
      </c>
      <c r="Z5">
        <v>466097.25966872001</v>
      </c>
      <c r="AA5">
        <v>490492.17902101501</v>
      </c>
      <c r="AB5">
        <v>514147.13992844301</v>
      </c>
      <c r="AC5">
        <v>536992.89102535194</v>
      </c>
      <c r="AD5">
        <v>559102.00083627796</v>
      </c>
      <c r="AE5">
        <v>580625.98866180505</v>
      </c>
      <c r="AF5">
        <v>601586.73513957497</v>
      </c>
      <c r="AG5">
        <v>622126.16151531797</v>
      </c>
      <c r="AH5">
        <v>642445.73526174203</v>
      </c>
      <c r="AI5">
        <v>662773.225715735</v>
      </c>
      <c r="AJ5">
        <v>683288.68363393901</v>
      </c>
      <c r="AK5">
        <v>704165.13488409505</v>
      </c>
      <c r="AL5">
        <v>725469.06194795098</v>
      </c>
      <c r="AM5">
        <v>747287.98277412704</v>
      </c>
      <c r="AN5">
        <v>769703.76170361601</v>
      </c>
      <c r="AO5">
        <v>792811.84060912603</v>
      </c>
      <c r="AP5">
        <v>816608.21326232795</v>
      </c>
      <c r="AQ5">
        <v>841169.52870093798</v>
      </c>
      <c r="AR5">
        <v>866602.18501644395</v>
      </c>
      <c r="AS5">
        <v>893016.52735635301</v>
      </c>
      <c r="AT5">
        <v>920550.999482263</v>
      </c>
      <c r="AU5">
        <v>949406.41801706702</v>
      </c>
      <c r="AV5">
        <v>979722.69924720295</v>
      </c>
      <c r="AW5">
        <v>1011609.95617963</v>
      </c>
      <c r="AX5">
        <v>1045188.87645469</v>
      </c>
    </row>
    <row r="6" spans="1:50" x14ac:dyDescent="0.25">
      <c r="A6" s="7"/>
      <c r="B6" s="9" t="s">
        <v>163</v>
      </c>
      <c r="C6" t="s">
        <v>31</v>
      </c>
      <c r="E6">
        <v>41668.560924012403</v>
      </c>
      <c r="F6">
        <v>43184.314410679799</v>
      </c>
      <c r="G6">
        <v>44752.363015518698</v>
      </c>
      <c r="H6">
        <v>47209.244975161899</v>
      </c>
      <c r="I6">
        <v>51614.580000013397</v>
      </c>
      <c r="J6">
        <v>39759.853420636398</v>
      </c>
      <c r="K6">
        <v>46323.356717866904</v>
      </c>
      <c r="L6">
        <v>51750.366543217599</v>
      </c>
      <c r="M6">
        <v>54097.010947885399</v>
      </c>
      <c r="N6">
        <v>52200.8073478078</v>
      </c>
      <c r="O6">
        <v>53771.713175170902</v>
      </c>
      <c r="P6">
        <v>51406.809956225901</v>
      </c>
      <c r="Q6">
        <v>50552.826240744398</v>
      </c>
      <c r="R6">
        <v>61430.5234551838</v>
      </c>
      <c r="S6">
        <v>73232.379238691297</v>
      </c>
      <c r="T6">
        <v>78362.085256501494</v>
      </c>
      <c r="U6">
        <v>85528.271592990495</v>
      </c>
      <c r="V6">
        <v>100375.953723563</v>
      </c>
      <c r="W6">
        <v>114981.900843753</v>
      </c>
      <c r="X6">
        <v>132675.255941949</v>
      </c>
      <c r="Y6">
        <v>148377.795281194</v>
      </c>
      <c r="Z6">
        <v>164782.014634419</v>
      </c>
      <c r="AA6">
        <v>172934.34666195899</v>
      </c>
      <c r="AB6">
        <v>178988.82729561301</v>
      </c>
      <c r="AC6">
        <v>182753.56070208401</v>
      </c>
      <c r="AD6">
        <v>184859.48960517999</v>
      </c>
      <c r="AE6">
        <v>186041.23876268399</v>
      </c>
      <c r="AF6">
        <v>185486.375654281</v>
      </c>
      <c r="AG6">
        <v>185063.654522016</v>
      </c>
      <c r="AH6">
        <v>185517.492867269</v>
      </c>
      <c r="AI6">
        <v>187134.69163446999</v>
      </c>
      <c r="AJ6">
        <v>190071.27537292201</v>
      </c>
      <c r="AK6">
        <v>193816.722716049</v>
      </c>
      <c r="AL6">
        <v>197912.60239029501</v>
      </c>
      <c r="AM6">
        <v>202692.25320353999</v>
      </c>
      <c r="AN6">
        <v>208056.30846598599</v>
      </c>
      <c r="AO6">
        <v>214090.95361750899</v>
      </c>
      <c r="AP6">
        <v>220275.98503603099</v>
      </c>
      <c r="AQ6">
        <v>226673.91564867701</v>
      </c>
      <c r="AR6">
        <v>233792.6542284</v>
      </c>
      <c r="AS6">
        <v>242133.08656739799</v>
      </c>
      <c r="AT6">
        <v>251921.64599129901</v>
      </c>
      <c r="AU6">
        <v>263925.47745831299</v>
      </c>
      <c r="AV6">
        <v>277623.52612942999</v>
      </c>
      <c r="AW6">
        <v>292906.54689254798</v>
      </c>
      <c r="AX6">
        <v>309800.57075022598</v>
      </c>
    </row>
    <row r="7" spans="1:50" x14ac:dyDescent="0.25">
      <c r="A7" s="7"/>
      <c r="B7" s="9" t="s">
        <v>184</v>
      </c>
      <c r="C7" t="s">
        <v>32</v>
      </c>
      <c r="D7">
        <v>5997.7127998138503</v>
      </c>
      <c r="E7">
        <v>6215.8881792066404</v>
      </c>
      <c r="F7">
        <v>6441.9710244897196</v>
      </c>
      <c r="G7">
        <v>6662.5565595533299</v>
      </c>
      <c r="H7">
        <v>7129.8603234537204</v>
      </c>
      <c r="I7">
        <v>6882.7526218705198</v>
      </c>
      <c r="J7">
        <v>7171.14716948971</v>
      </c>
      <c r="K7">
        <v>7627.8518170105799</v>
      </c>
      <c r="L7">
        <v>8026.7714867793802</v>
      </c>
      <c r="M7">
        <v>8091.1089610139397</v>
      </c>
      <c r="N7">
        <v>8048.67706139253</v>
      </c>
      <c r="O7">
        <v>7845.3991080449696</v>
      </c>
      <c r="P7">
        <v>7447.0629307796498</v>
      </c>
      <c r="Q7">
        <v>7483.9162911188596</v>
      </c>
      <c r="R7">
        <v>7696.3314685598098</v>
      </c>
      <c r="S7">
        <v>7546.2832883883402</v>
      </c>
      <c r="T7">
        <v>7492.8586207974904</v>
      </c>
      <c r="U7">
        <v>8046.2429374863596</v>
      </c>
      <c r="V7">
        <v>8691.6793154094303</v>
      </c>
      <c r="W7">
        <v>9413.4949375442702</v>
      </c>
      <c r="X7">
        <v>10003.4735400032</v>
      </c>
      <c r="Y7">
        <v>10581.2139251764</v>
      </c>
      <c r="Z7">
        <v>10731.7139510541</v>
      </c>
      <c r="AA7">
        <v>10861.646693647301</v>
      </c>
      <c r="AB7">
        <v>10994.513231548301</v>
      </c>
      <c r="AC7">
        <v>11140.076426846201</v>
      </c>
      <c r="AD7">
        <v>11287.567617831501</v>
      </c>
      <c r="AE7">
        <v>11401.030886881599</v>
      </c>
      <c r="AF7">
        <v>11492.156926620301</v>
      </c>
      <c r="AG7">
        <v>11563.7033703383</v>
      </c>
      <c r="AH7">
        <v>11615.3399823871</v>
      </c>
      <c r="AI7">
        <v>11651.64617333</v>
      </c>
      <c r="AJ7">
        <v>11681.798081757701</v>
      </c>
      <c r="AK7">
        <v>11703.284151133599</v>
      </c>
      <c r="AL7">
        <v>11719.892600675101</v>
      </c>
      <c r="AM7">
        <v>11730.7760730466</v>
      </c>
      <c r="AN7">
        <v>11738.758859686201</v>
      </c>
      <c r="AO7">
        <v>11750.096188256</v>
      </c>
      <c r="AP7">
        <v>11759.332784087999</v>
      </c>
      <c r="AQ7">
        <v>11769.081773833601</v>
      </c>
      <c r="AR7">
        <v>11781.1906555161</v>
      </c>
      <c r="AS7">
        <v>11795.7349461672</v>
      </c>
      <c r="AT7">
        <v>11841.8754206916</v>
      </c>
      <c r="AU7">
        <v>11892.518119132899</v>
      </c>
      <c r="AV7">
        <v>11947.492709852901</v>
      </c>
      <c r="AW7">
        <v>12007.918811032399</v>
      </c>
      <c r="AX7">
        <v>12077.305006045201</v>
      </c>
    </row>
    <row r="8" spans="1:50" x14ac:dyDescent="0.25">
      <c r="A8" s="7"/>
      <c r="B8" s="9" t="s">
        <v>164</v>
      </c>
      <c r="C8" t="s">
        <v>33</v>
      </c>
      <c r="D8">
        <v>79234.608835044695</v>
      </c>
      <c r="E8">
        <v>82116.881031232799</v>
      </c>
      <c r="F8">
        <v>85103.095565750395</v>
      </c>
      <c r="G8">
        <v>89601.283328573103</v>
      </c>
      <c r="H8">
        <v>91120.140753187996</v>
      </c>
      <c r="I8">
        <v>85452.094652870699</v>
      </c>
      <c r="J8">
        <v>89547.188148961097</v>
      </c>
      <c r="K8">
        <v>92214.923265945006</v>
      </c>
      <c r="L8">
        <v>92895.558193618606</v>
      </c>
      <c r="M8">
        <v>94251.054172556993</v>
      </c>
      <c r="N8">
        <v>96580.4059933065</v>
      </c>
      <c r="O8">
        <v>100152.831956685</v>
      </c>
      <c r="P8">
        <v>102284.86409784001</v>
      </c>
      <c r="Q8">
        <v>107597.94438721301</v>
      </c>
      <c r="R8">
        <v>111771.867928124</v>
      </c>
      <c r="S8">
        <v>117128.102123397</v>
      </c>
      <c r="T8">
        <v>121504.59987942901</v>
      </c>
      <c r="U8">
        <v>126683.71048187499</v>
      </c>
      <c r="V8">
        <v>132310.42577243</v>
      </c>
      <c r="W8">
        <v>138820.33874567499</v>
      </c>
      <c r="X8">
        <v>145491.36940023999</v>
      </c>
      <c r="Y8">
        <v>152362.53984527601</v>
      </c>
      <c r="Z8">
        <v>159140.36076450101</v>
      </c>
      <c r="AA8">
        <v>166005.44422264799</v>
      </c>
      <c r="AB8">
        <v>172884.303709372</v>
      </c>
      <c r="AC8">
        <v>179715.47822627099</v>
      </c>
      <c r="AD8">
        <v>186491.43413572499</v>
      </c>
      <c r="AE8">
        <v>193061.23104776099</v>
      </c>
      <c r="AF8">
        <v>199561.64307268901</v>
      </c>
      <c r="AG8">
        <v>206034.96788202901</v>
      </c>
      <c r="AH8">
        <v>212542.723383253</v>
      </c>
      <c r="AI8">
        <v>219179.567974726</v>
      </c>
      <c r="AJ8">
        <v>225986.73644097699</v>
      </c>
      <c r="AK8">
        <v>233035.20737962599</v>
      </c>
      <c r="AL8">
        <v>240345.731977143</v>
      </c>
      <c r="AM8">
        <v>247932.113063175</v>
      </c>
      <c r="AN8">
        <v>255794.77481025801</v>
      </c>
      <c r="AO8">
        <v>263927.44465423201</v>
      </c>
      <c r="AP8">
        <v>272392.34170091298</v>
      </c>
      <c r="AQ8">
        <v>281161.34708611801</v>
      </c>
      <c r="AR8">
        <v>290242.46937562397</v>
      </c>
      <c r="AS8">
        <v>299629.07944831101</v>
      </c>
      <c r="AT8">
        <v>309368.76889376802</v>
      </c>
      <c r="AU8">
        <v>319495.01505969901</v>
      </c>
      <c r="AV8">
        <v>330050.689222491</v>
      </c>
      <c r="AW8">
        <v>341068.16145889502</v>
      </c>
      <c r="AX8">
        <v>352625.49455036799</v>
      </c>
    </row>
    <row r="9" spans="1:50" x14ac:dyDescent="0.25">
      <c r="A9" s="7"/>
      <c r="B9" s="9" t="s">
        <v>165</v>
      </c>
      <c r="C9" t="s">
        <v>34</v>
      </c>
      <c r="D9">
        <v>7105.6417398601898</v>
      </c>
      <c r="E9">
        <v>7364.1196187061596</v>
      </c>
      <c r="F9">
        <v>7631.9853971259799</v>
      </c>
      <c r="G9">
        <v>7928.3011145398395</v>
      </c>
      <c r="H9">
        <v>8158.3519531371803</v>
      </c>
      <c r="I9">
        <v>8331.2813536022004</v>
      </c>
      <c r="J9">
        <v>8515.6822626552403</v>
      </c>
      <c r="K9">
        <v>8699.4860760640404</v>
      </c>
      <c r="L9">
        <v>8880.2799159573697</v>
      </c>
      <c r="M9">
        <v>9051.5290469329102</v>
      </c>
      <c r="N9">
        <v>9171.2686374407094</v>
      </c>
      <c r="O9">
        <v>9314.60404786244</v>
      </c>
      <c r="P9">
        <v>9454.6448366966597</v>
      </c>
      <c r="Q9">
        <v>9670.7423371493296</v>
      </c>
      <c r="R9">
        <v>9905.63380445453</v>
      </c>
      <c r="S9">
        <v>10224.3855314182</v>
      </c>
      <c r="T9">
        <v>10648.177397917299</v>
      </c>
      <c r="U9">
        <v>11142.4585204421</v>
      </c>
      <c r="V9">
        <v>11693.1747209683</v>
      </c>
      <c r="W9">
        <v>12327.9887937127</v>
      </c>
      <c r="X9">
        <v>13008.4120304607</v>
      </c>
      <c r="Y9">
        <v>13713.4467261421</v>
      </c>
      <c r="Z9">
        <v>14417.4028742929</v>
      </c>
      <c r="AA9">
        <v>15117.644232614401</v>
      </c>
      <c r="AB9">
        <v>15805.380515081401</v>
      </c>
      <c r="AC9">
        <v>16475.5005015692</v>
      </c>
      <c r="AD9">
        <v>17127.567563463399</v>
      </c>
      <c r="AE9">
        <v>17761.576134562099</v>
      </c>
      <c r="AF9">
        <v>18382.319582648801</v>
      </c>
      <c r="AG9">
        <v>18993.3422735569</v>
      </c>
      <c r="AH9">
        <v>19600.9743395275</v>
      </c>
      <c r="AI9">
        <v>20214.4047235978</v>
      </c>
      <c r="AJ9">
        <v>20838.539100122201</v>
      </c>
      <c r="AK9">
        <v>21479.5857258654</v>
      </c>
      <c r="AL9">
        <v>22139.582080601798</v>
      </c>
      <c r="AM9">
        <v>22819.656363743499</v>
      </c>
      <c r="AN9">
        <v>23520.5250603518</v>
      </c>
      <c r="AO9">
        <v>24243.603333778701</v>
      </c>
      <c r="AP9">
        <v>24991.4738745504</v>
      </c>
      <c r="AQ9">
        <v>25763.092738969201</v>
      </c>
      <c r="AR9">
        <v>26560.551211461301</v>
      </c>
      <c r="AS9">
        <v>27385.616787119601</v>
      </c>
      <c r="AT9">
        <v>28243.384350028002</v>
      </c>
      <c r="AU9">
        <v>29138.937069988599</v>
      </c>
      <c r="AV9">
        <v>30077.2941876228</v>
      </c>
      <c r="AW9">
        <v>31062.013509238299</v>
      </c>
      <c r="AX9">
        <v>32097.960133368699</v>
      </c>
    </row>
    <row r="10" spans="1:50" x14ac:dyDescent="0.25">
      <c r="A10" s="7"/>
      <c r="B10" s="9" t="s">
        <v>166</v>
      </c>
      <c r="C10" t="s">
        <v>35</v>
      </c>
      <c r="D10">
        <v>56421.514030040198</v>
      </c>
      <c r="E10">
        <v>58473.927281605298</v>
      </c>
      <c r="F10">
        <v>60600.962239516899</v>
      </c>
      <c r="G10">
        <v>62659.614757707102</v>
      </c>
      <c r="H10">
        <v>62403.495085128401</v>
      </c>
      <c r="I10">
        <v>64632.467325852798</v>
      </c>
      <c r="J10">
        <v>65741.632780899105</v>
      </c>
      <c r="K10">
        <v>63917.533406545503</v>
      </c>
      <c r="L10">
        <v>66922.768719140498</v>
      </c>
      <c r="M10">
        <v>66879.846450139405</v>
      </c>
      <c r="N10">
        <v>65168.798906904398</v>
      </c>
      <c r="O10">
        <v>64724.309678178797</v>
      </c>
      <c r="P10">
        <v>66881.627705057006</v>
      </c>
      <c r="Q10">
        <v>67150.146226960205</v>
      </c>
      <c r="R10">
        <v>70138.9301121631</v>
      </c>
      <c r="S10">
        <v>77375.195558208899</v>
      </c>
      <c r="T10">
        <v>79311.165804560893</v>
      </c>
      <c r="U10">
        <v>82325.895733793397</v>
      </c>
      <c r="V10">
        <v>85648.170971419095</v>
      </c>
      <c r="W10">
        <v>89696.412482875196</v>
      </c>
      <c r="X10">
        <v>93819.544889403405</v>
      </c>
      <c r="Y10">
        <v>98344.549080277604</v>
      </c>
      <c r="Z10">
        <v>102644.49162068</v>
      </c>
      <c r="AA10">
        <v>107159.222117328</v>
      </c>
      <c r="AB10">
        <v>111785.042508003</v>
      </c>
      <c r="AC10">
        <v>116441.029352923</v>
      </c>
      <c r="AD10">
        <v>121089.85362384999</v>
      </c>
      <c r="AE10">
        <v>125730.027525311</v>
      </c>
      <c r="AF10">
        <v>130337.296790689</v>
      </c>
      <c r="AG10">
        <v>134898.50219774901</v>
      </c>
      <c r="AH10">
        <v>139430.66251196299</v>
      </c>
      <c r="AI10">
        <v>144003.65075969699</v>
      </c>
      <c r="AJ10">
        <v>148610.41818139199</v>
      </c>
      <c r="AK10">
        <v>153304.03770314099</v>
      </c>
      <c r="AL10">
        <v>158191.482793009</v>
      </c>
      <c r="AM10">
        <v>163276.03903420601</v>
      </c>
      <c r="AN10">
        <v>168557.93660313799</v>
      </c>
      <c r="AO10">
        <v>173970.931493146</v>
      </c>
      <c r="AP10">
        <v>179647.27465351901</v>
      </c>
      <c r="AQ10">
        <v>185606.648501777</v>
      </c>
      <c r="AR10">
        <v>191879.02314458601</v>
      </c>
      <c r="AS10">
        <v>198391.00828631801</v>
      </c>
      <c r="AT10">
        <v>205182.341347226</v>
      </c>
      <c r="AU10">
        <v>212249.299546311</v>
      </c>
      <c r="AV10">
        <v>219577.851901352</v>
      </c>
      <c r="AW10">
        <v>227191.142175719</v>
      </c>
      <c r="AX10">
        <v>235313.590698057</v>
      </c>
    </row>
    <row r="11" spans="1:50" x14ac:dyDescent="0.25">
      <c r="A11" s="7"/>
      <c r="B11" s="9" t="s">
        <v>167</v>
      </c>
      <c r="C11" t="s">
        <v>36</v>
      </c>
      <c r="D11">
        <v>107619.00345285299</v>
      </c>
      <c r="E11">
        <v>111533.798590915</v>
      </c>
      <c r="F11">
        <v>115590.181415261</v>
      </c>
      <c r="G11">
        <v>121505.40064454899</v>
      </c>
      <c r="H11">
        <v>128998.882922566</v>
      </c>
      <c r="I11">
        <v>133368.571423694</v>
      </c>
      <c r="J11">
        <v>140094.23657924301</v>
      </c>
      <c r="K11">
        <v>143938.60186024601</v>
      </c>
      <c r="L11">
        <v>149438.73977785901</v>
      </c>
      <c r="M11">
        <v>155906.83708051901</v>
      </c>
      <c r="N11">
        <v>161387.22270026</v>
      </c>
      <c r="O11">
        <v>166727.39874023999</v>
      </c>
      <c r="P11">
        <v>171759.064021083</v>
      </c>
      <c r="Q11">
        <v>176564.23148535399</v>
      </c>
      <c r="R11">
        <v>179122.877890826</v>
      </c>
      <c r="S11">
        <v>185462.45649502601</v>
      </c>
      <c r="T11">
        <v>192140.41062502901</v>
      </c>
      <c r="U11">
        <v>199952.97624832499</v>
      </c>
      <c r="V11">
        <v>208700.16710408099</v>
      </c>
      <c r="W11">
        <v>218887.14608515101</v>
      </c>
      <c r="X11">
        <v>229726.85273294899</v>
      </c>
      <c r="Y11">
        <v>240819.92104704201</v>
      </c>
      <c r="Z11">
        <v>251897.716640614</v>
      </c>
      <c r="AA11">
        <v>262973.25431799999</v>
      </c>
      <c r="AB11">
        <v>273951.661068029</v>
      </c>
      <c r="AC11">
        <v>284722.05816158099</v>
      </c>
      <c r="AD11">
        <v>295267.474096441</v>
      </c>
      <c r="AE11">
        <v>305562.83576685999</v>
      </c>
      <c r="AF11">
        <v>315668.21640393301</v>
      </c>
      <c r="AG11">
        <v>325670.09442628501</v>
      </c>
      <c r="AH11">
        <v>335685.76210349001</v>
      </c>
      <c r="AI11">
        <v>345862.26341892098</v>
      </c>
      <c r="AJ11">
        <v>356319.03197751299</v>
      </c>
      <c r="AK11">
        <v>367168.45353026799</v>
      </c>
      <c r="AL11">
        <v>378420.08397428499</v>
      </c>
      <c r="AM11">
        <v>390096.16971032199</v>
      </c>
      <c r="AN11">
        <v>402197.80625216401</v>
      </c>
      <c r="AO11">
        <v>414749.44254006102</v>
      </c>
      <c r="AP11">
        <v>427796.00173062203</v>
      </c>
      <c r="AQ11">
        <v>441292.60586419899</v>
      </c>
      <c r="AR11">
        <v>455238.64122484199</v>
      </c>
      <c r="AS11">
        <v>469641.63310293702</v>
      </c>
      <c r="AT11">
        <v>484571.26854935801</v>
      </c>
      <c r="AU11">
        <v>500096.021572061</v>
      </c>
      <c r="AV11">
        <v>516293.81094303401</v>
      </c>
      <c r="AW11">
        <v>533217.86695452698</v>
      </c>
      <c r="AX11">
        <v>550939.36891797301</v>
      </c>
    </row>
    <row r="12" spans="1:50" x14ac:dyDescent="0.25">
      <c r="A12" s="7"/>
      <c r="B12" s="9" t="s">
        <v>168</v>
      </c>
      <c r="C12" t="s">
        <v>122</v>
      </c>
      <c r="D12">
        <v>8435.1564679157891</v>
      </c>
      <c r="E12">
        <v>8741.9973461055797</v>
      </c>
      <c r="F12">
        <v>9059.9963090000001</v>
      </c>
      <c r="G12">
        <v>9485.5980200400008</v>
      </c>
      <c r="H12">
        <v>9551.4224350643999</v>
      </c>
      <c r="I12">
        <v>9167.0906082813799</v>
      </c>
      <c r="J12">
        <v>9648.7713473229505</v>
      </c>
      <c r="K12">
        <v>9942.8448647559999</v>
      </c>
      <c r="L12">
        <v>10129.4428765784</v>
      </c>
      <c r="M12">
        <v>10366.2936732575</v>
      </c>
      <c r="N12">
        <v>10640.0695737429</v>
      </c>
      <c r="O12">
        <v>10889.6196277614</v>
      </c>
      <c r="P12">
        <v>11182.155208263899</v>
      </c>
      <c r="Q12">
        <v>11823.2938612995</v>
      </c>
      <c r="R12">
        <v>12133.8812732809</v>
      </c>
      <c r="S12">
        <v>12637.444996976399</v>
      </c>
      <c r="T12">
        <v>12950.259553498399</v>
      </c>
      <c r="U12">
        <v>13272.3674586873</v>
      </c>
      <c r="V12">
        <v>13593.129796241599</v>
      </c>
      <c r="W12">
        <v>13940.7489077399</v>
      </c>
      <c r="X12">
        <v>14338.5050960309</v>
      </c>
      <c r="Y12">
        <v>14755.4489394874</v>
      </c>
      <c r="Z12">
        <v>15163.438375628501</v>
      </c>
      <c r="AA12">
        <v>15581.052880929299</v>
      </c>
      <c r="AB12">
        <v>16015.2600123468</v>
      </c>
      <c r="AC12">
        <v>16465.488655601301</v>
      </c>
      <c r="AD12">
        <v>16938.241716240002</v>
      </c>
      <c r="AE12">
        <v>17414.210124900899</v>
      </c>
      <c r="AF12">
        <v>17891.0756047211</v>
      </c>
      <c r="AG12">
        <v>18406.289442331399</v>
      </c>
      <c r="AH12">
        <v>18951.1569272257</v>
      </c>
      <c r="AI12">
        <v>19493.679810215301</v>
      </c>
      <c r="AJ12">
        <v>20105.148142977901</v>
      </c>
      <c r="AK12">
        <v>20731.615024942399</v>
      </c>
      <c r="AL12">
        <v>21378.895748127099</v>
      </c>
      <c r="AM12">
        <v>22048.8932661078</v>
      </c>
      <c r="AN12">
        <v>22741.667026609201</v>
      </c>
      <c r="AO12">
        <v>23450.256587236599</v>
      </c>
      <c r="AP12">
        <v>24191.1655847574</v>
      </c>
      <c r="AQ12">
        <v>24959.220033731501</v>
      </c>
      <c r="AR12">
        <v>25754.6479611953</v>
      </c>
      <c r="AS12">
        <v>26575.372888898899</v>
      </c>
      <c r="AT12">
        <v>27432.4602433584</v>
      </c>
      <c r="AU12">
        <v>28318.900523202599</v>
      </c>
      <c r="AV12">
        <v>29233.960242224399</v>
      </c>
      <c r="AW12">
        <v>30177.417898031701</v>
      </c>
      <c r="AX12">
        <v>31155.674897690798</v>
      </c>
    </row>
    <row r="13" spans="1:50" x14ac:dyDescent="0.25">
      <c r="A13" s="7"/>
      <c r="B13" s="9" t="s">
        <v>186</v>
      </c>
      <c r="C13" t="s">
        <v>123</v>
      </c>
      <c r="D13">
        <v>14588.351732425201</v>
      </c>
      <c r="E13">
        <v>15119.0238869898</v>
      </c>
      <c r="F13">
        <v>15668.835666232701</v>
      </c>
      <c r="G13">
        <v>16579.892076929998</v>
      </c>
      <c r="H13">
        <v>17126.444696425599</v>
      </c>
      <c r="I13">
        <v>16596.0125650589</v>
      </c>
      <c r="J13">
        <v>17268.966947521902</v>
      </c>
      <c r="K13">
        <v>17796.7986607856</v>
      </c>
      <c r="L13">
        <v>18174.6970544416</v>
      </c>
      <c r="M13">
        <v>18472.286705738301</v>
      </c>
      <c r="N13">
        <v>18923.056644980399</v>
      </c>
      <c r="O13">
        <v>19375.930067646601</v>
      </c>
      <c r="P13">
        <v>19737.495950886299</v>
      </c>
      <c r="Q13">
        <v>20592.412031368702</v>
      </c>
      <c r="R13">
        <v>21342.616987146601</v>
      </c>
      <c r="S13">
        <v>22298.897383161398</v>
      </c>
      <c r="T13">
        <v>23229.491708535199</v>
      </c>
      <c r="U13">
        <v>24431.724890248501</v>
      </c>
      <c r="V13">
        <v>25621.756746045601</v>
      </c>
      <c r="W13">
        <v>26994.7892059306</v>
      </c>
      <c r="X13">
        <v>28344.7914754749</v>
      </c>
      <c r="Y13">
        <v>29789.025091687399</v>
      </c>
      <c r="Z13">
        <v>31154.872505542098</v>
      </c>
      <c r="AA13">
        <v>32576.287196191701</v>
      </c>
      <c r="AB13">
        <v>33996.8345350897</v>
      </c>
      <c r="AC13">
        <v>35410.846945067802</v>
      </c>
      <c r="AD13">
        <v>36816.822922439103</v>
      </c>
      <c r="AE13">
        <v>38186.780146407102</v>
      </c>
      <c r="AF13">
        <v>39549.245277082802</v>
      </c>
      <c r="AG13">
        <v>40913.526932476299</v>
      </c>
      <c r="AH13">
        <v>42278.462550126802</v>
      </c>
      <c r="AI13">
        <v>43650.451829506397</v>
      </c>
      <c r="AJ13">
        <v>45049.719056678703</v>
      </c>
      <c r="AK13">
        <v>46464.149076690199</v>
      </c>
      <c r="AL13">
        <v>47912.963301980999</v>
      </c>
      <c r="AM13">
        <v>49400.129684830499</v>
      </c>
      <c r="AN13">
        <v>50930.152424494598</v>
      </c>
      <c r="AO13">
        <v>52480.940069841497</v>
      </c>
      <c r="AP13">
        <v>54101.350502738103</v>
      </c>
      <c r="AQ13">
        <v>55779.990301277197</v>
      </c>
      <c r="AR13">
        <v>57527.057787344398</v>
      </c>
      <c r="AS13">
        <v>59341.081773585902</v>
      </c>
      <c r="AT13">
        <v>61240.711905533703</v>
      </c>
      <c r="AU13">
        <v>63223.792864404197</v>
      </c>
      <c r="AV13">
        <v>65300.149332622299</v>
      </c>
      <c r="AW13">
        <v>67477.476769799701</v>
      </c>
      <c r="AX13">
        <v>69784.412621802403</v>
      </c>
    </row>
    <row r="14" spans="1:50" x14ac:dyDescent="0.25">
      <c r="A14" s="7"/>
      <c r="B14" s="9" t="s">
        <v>170</v>
      </c>
      <c r="C14" t="s">
        <v>6</v>
      </c>
      <c r="D14">
        <v>334613.16054844699</v>
      </c>
      <c r="E14">
        <v>346785.19273624098</v>
      </c>
      <c r="F14">
        <v>359398.4252</v>
      </c>
      <c r="G14">
        <v>373024.81430000003</v>
      </c>
      <c r="H14">
        <v>390433.10820000002</v>
      </c>
      <c r="I14">
        <v>404664.07199999999</v>
      </c>
      <c r="J14">
        <v>422182.15179999999</v>
      </c>
      <c r="K14">
        <v>439203.90769999998</v>
      </c>
      <c r="L14">
        <v>456308.30930000002</v>
      </c>
      <c r="M14">
        <v>471832.5526</v>
      </c>
      <c r="N14">
        <v>487638.97700000001</v>
      </c>
      <c r="O14">
        <v>501058.8383</v>
      </c>
      <c r="P14">
        <v>511776.21509999997</v>
      </c>
      <c r="Q14">
        <v>525329.60270000005</v>
      </c>
      <c r="R14">
        <v>541326.42859999998</v>
      </c>
      <c r="S14">
        <v>555839.33970000001</v>
      </c>
      <c r="T14">
        <v>573175.34920000006</v>
      </c>
      <c r="U14">
        <v>594342.9362</v>
      </c>
      <c r="V14">
        <v>619018.64139999996</v>
      </c>
      <c r="W14">
        <v>650476.32680000004</v>
      </c>
      <c r="X14">
        <v>682231.22569999995</v>
      </c>
      <c r="Y14">
        <v>713270.36109999998</v>
      </c>
      <c r="Z14">
        <v>744322.99280000001</v>
      </c>
      <c r="AA14">
        <v>775989.40090000001</v>
      </c>
      <c r="AB14">
        <v>807925.01740000001</v>
      </c>
      <c r="AC14">
        <v>839420.95689999999</v>
      </c>
      <c r="AD14">
        <v>870459.30929999996</v>
      </c>
      <c r="AE14">
        <v>900831.87529999996</v>
      </c>
      <c r="AF14">
        <v>930519.33929999999</v>
      </c>
      <c r="AG14">
        <v>959845.10640000005</v>
      </c>
      <c r="AH14">
        <v>989322.46979999996</v>
      </c>
      <c r="AI14">
        <v>1019516.404</v>
      </c>
      <c r="AJ14">
        <v>1050784.3030000001</v>
      </c>
      <c r="AK14">
        <v>1083639.3870000001</v>
      </c>
      <c r="AL14">
        <v>1117566.615</v>
      </c>
      <c r="AM14">
        <v>1152727.9240000001</v>
      </c>
      <c r="AN14">
        <v>1189024.77</v>
      </c>
      <c r="AO14">
        <v>1227012.4450000001</v>
      </c>
      <c r="AP14">
        <v>1266493.8049999999</v>
      </c>
      <c r="AQ14">
        <v>1306990.031</v>
      </c>
      <c r="AR14">
        <v>1348554.875</v>
      </c>
      <c r="AS14">
        <v>1391195.534</v>
      </c>
      <c r="AT14">
        <v>1435314.2660000001</v>
      </c>
      <c r="AU14">
        <v>1481132.3130000001</v>
      </c>
      <c r="AV14">
        <v>1528912.828</v>
      </c>
      <c r="AW14">
        <v>1578727.6</v>
      </c>
      <c r="AX14">
        <v>1630699.1440000001</v>
      </c>
    </row>
    <row r="15" spans="1:50" x14ac:dyDescent="0.25">
      <c r="A15" s="7"/>
      <c r="B15" s="9" t="s">
        <v>171</v>
      </c>
      <c r="C15" t="s">
        <v>195</v>
      </c>
      <c r="D15">
        <v>0</v>
      </c>
      <c r="E15">
        <v>0</v>
      </c>
      <c r="F15">
        <v>0</v>
      </c>
      <c r="G15">
        <v>1012.878034</v>
      </c>
      <c r="H15">
        <v>1373.4747</v>
      </c>
      <c r="I15">
        <v>1432.453176</v>
      </c>
      <c r="J15">
        <v>1163.402137</v>
      </c>
      <c r="K15">
        <v>1142.7270289999999</v>
      </c>
      <c r="L15">
        <v>918.07810849999998</v>
      </c>
      <c r="M15">
        <v>1296.768699</v>
      </c>
      <c r="N15">
        <v>1831.7318789999999</v>
      </c>
      <c r="O15">
        <v>2623.2766969999998</v>
      </c>
      <c r="P15">
        <v>2062.7618640000001</v>
      </c>
      <c r="Q15">
        <v>2122.4357730000002</v>
      </c>
      <c r="R15">
        <v>1530.3110819999999</v>
      </c>
      <c r="S15">
        <v>2080.4782009999999</v>
      </c>
      <c r="T15">
        <v>1965.9120829999999</v>
      </c>
      <c r="U15">
        <v>3829.9386629999999</v>
      </c>
      <c r="V15">
        <v>3083.9357770000001</v>
      </c>
      <c r="W15">
        <v>3632.1497250000002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5">
      <c r="A16" s="7"/>
      <c r="B16" s="9" t="s">
        <v>172</v>
      </c>
      <c r="C16" t="s">
        <v>7</v>
      </c>
      <c r="D16">
        <v>0</v>
      </c>
      <c r="E16">
        <v>0</v>
      </c>
      <c r="F16">
        <v>0</v>
      </c>
      <c r="G16">
        <v>0</v>
      </c>
      <c r="H16">
        <v>-110.3677837</v>
      </c>
      <c r="I16">
        <v>-114.2897828</v>
      </c>
      <c r="J16">
        <v>-84.379472289999995</v>
      </c>
      <c r="K16">
        <v>-18.276063350000001</v>
      </c>
      <c r="L16">
        <v>77.174269050000007</v>
      </c>
      <c r="M16">
        <v>302.70257859999998</v>
      </c>
      <c r="N16">
        <v>345.93208440000001</v>
      </c>
      <c r="O16">
        <v>-1143.6931070000001</v>
      </c>
      <c r="P16">
        <v>-1078.364274</v>
      </c>
      <c r="Q16">
        <v>-1720.7940599999999</v>
      </c>
      <c r="R16">
        <v>-2347.5055440000001</v>
      </c>
      <c r="S16">
        <v>-1924.226038</v>
      </c>
      <c r="T16">
        <v>-3411.9384920000002</v>
      </c>
      <c r="U16">
        <v>-1178.268941</v>
      </c>
      <c r="V16">
        <v>-1462.637463</v>
      </c>
      <c r="W16">
        <v>-1191.47532</v>
      </c>
      <c r="X16">
        <v>-937.45851479999999</v>
      </c>
      <c r="Y16">
        <v>-677.02534170000001</v>
      </c>
      <c r="Z16">
        <v>-496.19833080000001</v>
      </c>
      <c r="AA16">
        <v>-235.7221174</v>
      </c>
      <c r="AB16">
        <v>53.584521889999998</v>
      </c>
      <c r="AC16">
        <v>348.4493865</v>
      </c>
      <c r="AD16">
        <v>638.37105910000002</v>
      </c>
      <c r="AE16">
        <v>918.28235610000002</v>
      </c>
      <c r="AF16">
        <v>1124.4979840000001</v>
      </c>
      <c r="AG16">
        <v>1332.0549129999999</v>
      </c>
      <c r="AH16">
        <v>1533.451732</v>
      </c>
      <c r="AI16">
        <v>1633.3687620000001</v>
      </c>
      <c r="AJ16">
        <v>1858.451601</v>
      </c>
      <c r="AK16">
        <v>2046.051516</v>
      </c>
      <c r="AL16">
        <v>2209.0679300000002</v>
      </c>
      <c r="AM16">
        <v>2355.341105</v>
      </c>
      <c r="AN16">
        <v>2488.4617920000001</v>
      </c>
      <c r="AO16">
        <v>2595.0905029999999</v>
      </c>
      <c r="AP16">
        <v>2708.1499829999998</v>
      </c>
      <c r="AQ16">
        <v>2821.4777819999999</v>
      </c>
      <c r="AR16">
        <v>2932.2732599999999</v>
      </c>
      <c r="AS16">
        <v>3038.7569899999999</v>
      </c>
      <c r="AT16">
        <v>3124.2177740000002</v>
      </c>
      <c r="AU16">
        <v>3213.1889820000001</v>
      </c>
      <c r="AV16">
        <v>3301.0255940000002</v>
      </c>
      <c r="AW16">
        <v>3385.8264060000001</v>
      </c>
      <c r="AX16">
        <v>3468.565443</v>
      </c>
    </row>
    <row r="17" spans="1:50" x14ac:dyDescent="0.25">
      <c r="A17" s="7"/>
      <c r="B17" s="14" t="s">
        <v>175</v>
      </c>
      <c r="C17" t="s">
        <v>37</v>
      </c>
      <c r="F17">
        <v>906067.01009999996</v>
      </c>
      <c r="G17">
        <v>952027.98659999995</v>
      </c>
      <c r="H17">
        <v>990619.02560000005</v>
      </c>
      <c r="I17">
        <v>995594.30229999998</v>
      </c>
      <c r="J17">
        <v>1011814.843</v>
      </c>
      <c r="K17">
        <v>1044623.736</v>
      </c>
      <c r="L17">
        <v>1072396.4839999999</v>
      </c>
      <c r="M17">
        <v>1094209.487</v>
      </c>
      <c r="N17">
        <v>1114767.47</v>
      </c>
      <c r="O17">
        <v>1136115.7520000001</v>
      </c>
      <c r="P17">
        <v>1158025.8370000001</v>
      </c>
      <c r="Q17">
        <v>1194355.0209999999</v>
      </c>
      <c r="R17">
        <v>1237539.5109999999</v>
      </c>
      <c r="S17">
        <v>1285384.862</v>
      </c>
      <c r="T17">
        <v>1337384.372</v>
      </c>
      <c r="U17">
        <v>1404682.6810000001</v>
      </c>
      <c r="V17">
        <v>1476853.5889999999</v>
      </c>
      <c r="W17">
        <v>1557593.65</v>
      </c>
      <c r="X17">
        <v>1637688.2620000001</v>
      </c>
      <c r="Y17">
        <v>1720812.14</v>
      </c>
      <c r="Z17">
        <v>1801333.2990000001</v>
      </c>
      <c r="AA17">
        <v>1881748.8629999999</v>
      </c>
      <c r="AB17">
        <v>1962809.996</v>
      </c>
      <c r="AC17">
        <v>2043385.656</v>
      </c>
      <c r="AD17">
        <v>2123486.8020000001</v>
      </c>
      <c r="AE17">
        <v>2202483.105</v>
      </c>
      <c r="AF17">
        <v>2280327.145</v>
      </c>
      <c r="AG17">
        <v>2358304.6239999998</v>
      </c>
      <c r="AH17">
        <v>2436276.5589999999</v>
      </c>
      <c r="AI17">
        <v>2514164.7579999999</v>
      </c>
      <c r="AJ17">
        <v>2593815.4380000001</v>
      </c>
      <c r="AK17">
        <v>2674007.389</v>
      </c>
      <c r="AL17">
        <v>2755654.1179999998</v>
      </c>
      <c r="AM17">
        <v>2839254.2039999999</v>
      </c>
      <c r="AN17">
        <v>2925039.9789999998</v>
      </c>
      <c r="AO17">
        <v>3012336.2829999998</v>
      </c>
      <c r="AP17">
        <v>3102153.497</v>
      </c>
      <c r="AQ17">
        <v>3195442.8420000002</v>
      </c>
      <c r="AR17">
        <v>3292778.7089999998</v>
      </c>
      <c r="AS17">
        <v>3394128.0350000001</v>
      </c>
      <c r="AT17">
        <v>3500382.591</v>
      </c>
      <c r="AU17">
        <v>3612049.76</v>
      </c>
      <c r="AV17">
        <v>3729215.7230000002</v>
      </c>
      <c r="AW17">
        <v>3852318.0290000001</v>
      </c>
      <c r="AX17">
        <v>3983497.42</v>
      </c>
    </row>
    <row r="18" spans="1:50" x14ac:dyDescent="0.25">
      <c r="A18" s="7"/>
      <c r="B18" s="10" t="s">
        <v>176</v>
      </c>
      <c r="C18" t="s">
        <v>38</v>
      </c>
      <c r="D18">
        <v>6736.0217489371698</v>
      </c>
      <c r="E18">
        <v>6981.0541720832098</v>
      </c>
      <c r="F18">
        <v>7235</v>
      </c>
      <c r="G18">
        <v>7498.2236199999998</v>
      </c>
      <c r="H18">
        <v>7913.0006160000003</v>
      </c>
      <c r="I18">
        <v>8035.0021980000001</v>
      </c>
      <c r="J18">
        <v>7610.4393040000004</v>
      </c>
      <c r="K18">
        <v>7731.7155839999996</v>
      </c>
      <c r="L18">
        <v>8116.9082850000004</v>
      </c>
      <c r="M18">
        <v>8381.3249329999999</v>
      </c>
      <c r="N18">
        <v>8597.9014879999995</v>
      </c>
      <c r="O18">
        <v>8925.4313050000001</v>
      </c>
      <c r="P18">
        <v>9310.2043030000004</v>
      </c>
      <c r="Q18">
        <v>9686.6514729999999</v>
      </c>
      <c r="R18">
        <v>10211.475210000001</v>
      </c>
      <c r="S18">
        <v>10691.1126</v>
      </c>
      <c r="T18">
        <v>11230.61377</v>
      </c>
      <c r="U18">
        <v>11657.556189999999</v>
      </c>
      <c r="V18">
        <v>12146.319320000001</v>
      </c>
      <c r="W18">
        <v>12561.355809999999</v>
      </c>
      <c r="X18">
        <v>13025.61269</v>
      </c>
      <c r="Y18">
        <v>13459.32142</v>
      </c>
      <c r="Z18">
        <v>13941.613579999999</v>
      </c>
      <c r="AA18">
        <v>14403.224459999999</v>
      </c>
      <c r="AB18">
        <v>14925.70595</v>
      </c>
      <c r="AC18">
        <v>15499.08079</v>
      </c>
      <c r="AD18">
        <v>16106.951069999999</v>
      </c>
      <c r="AE18">
        <v>16731.451430000001</v>
      </c>
      <c r="AF18">
        <v>17375.224249999999</v>
      </c>
      <c r="AG18">
        <v>18020.084750000002</v>
      </c>
      <c r="AH18">
        <v>18655.697769999999</v>
      </c>
      <c r="AI18">
        <v>19273.854790000001</v>
      </c>
      <c r="AJ18">
        <v>19878.648880000001</v>
      </c>
      <c r="AK18">
        <v>20475.01785</v>
      </c>
      <c r="AL18">
        <v>21063.304499999998</v>
      </c>
      <c r="AM18">
        <v>21661.83755</v>
      </c>
      <c r="AN18">
        <v>22283.493340000001</v>
      </c>
      <c r="AO18">
        <v>22936.504629999999</v>
      </c>
      <c r="AP18">
        <v>23595.552390000001</v>
      </c>
      <c r="AQ18">
        <v>24297.891520000001</v>
      </c>
      <c r="AR18">
        <v>25049.61261</v>
      </c>
      <c r="AS18">
        <v>25856.994930000001</v>
      </c>
      <c r="AT18">
        <v>26714.604859999999</v>
      </c>
      <c r="AU18">
        <v>27628.202979999998</v>
      </c>
      <c r="AV18">
        <v>28592.9699</v>
      </c>
      <c r="AW18">
        <v>29608.833030000002</v>
      </c>
      <c r="AX18">
        <v>30678.873879999999</v>
      </c>
    </row>
    <row r="19" spans="1:50" x14ac:dyDescent="0.25">
      <c r="A19" s="7"/>
      <c r="B19" s="10" t="s">
        <v>177</v>
      </c>
      <c r="C19" t="s">
        <v>39</v>
      </c>
      <c r="D19">
        <v>130354.82254187101</v>
      </c>
      <c r="E19">
        <v>135096.665609888</v>
      </c>
      <c r="F19">
        <v>140010.73269999999</v>
      </c>
      <c r="G19">
        <v>152280.51749999999</v>
      </c>
      <c r="H19">
        <v>164703.9975</v>
      </c>
      <c r="I19">
        <v>172585.47779999999</v>
      </c>
      <c r="J19">
        <v>179839.8443</v>
      </c>
      <c r="K19">
        <v>189867.45989999999</v>
      </c>
      <c r="L19">
        <v>201036.19070000001</v>
      </c>
      <c r="M19">
        <v>211410.81779999999</v>
      </c>
      <c r="N19">
        <v>214831.43710000001</v>
      </c>
      <c r="O19">
        <v>218428.2635</v>
      </c>
      <c r="P19">
        <v>221972.53769999999</v>
      </c>
      <c r="Q19">
        <v>227745.872</v>
      </c>
      <c r="R19">
        <v>235061.20199999999</v>
      </c>
      <c r="S19">
        <v>244796.5667</v>
      </c>
      <c r="T19">
        <v>256193.7984</v>
      </c>
      <c r="U19">
        <v>269147.21970000002</v>
      </c>
      <c r="V19">
        <v>283474.57760000002</v>
      </c>
      <c r="W19">
        <v>299382.1887</v>
      </c>
      <c r="X19">
        <v>315690.29920000001</v>
      </c>
      <c r="Y19">
        <v>332042.79590000003</v>
      </c>
      <c r="Z19">
        <v>348032.2023</v>
      </c>
      <c r="AA19">
        <v>363807.66409999999</v>
      </c>
      <c r="AB19">
        <v>379608.96870000003</v>
      </c>
      <c r="AC19">
        <v>395337.2622</v>
      </c>
      <c r="AD19">
        <v>410994.81589999999</v>
      </c>
      <c r="AE19">
        <v>426455.33470000001</v>
      </c>
      <c r="AF19">
        <v>441831.9265</v>
      </c>
      <c r="AG19">
        <v>457158.22350000002</v>
      </c>
      <c r="AH19">
        <v>472495.75410000002</v>
      </c>
      <c r="AI19">
        <v>487941.79989999998</v>
      </c>
      <c r="AJ19">
        <v>503551.93530000001</v>
      </c>
      <c r="AK19">
        <v>519405.45620000002</v>
      </c>
      <c r="AL19">
        <v>535503.77760000003</v>
      </c>
      <c r="AM19">
        <v>551977.0246</v>
      </c>
      <c r="AN19">
        <v>568914.14049999998</v>
      </c>
      <c r="AO19">
        <v>586355.42059999995</v>
      </c>
      <c r="AP19">
        <v>604270.71970000002</v>
      </c>
      <c r="AQ19">
        <v>622837.8504</v>
      </c>
      <c r="AR19">
        <v>642198.30669999996</v>
      </c>
      <c r="AS19">
        <v>662420.64359999995</v>
      </c>
      <c r="AT19">
        <v>683652.2537</v>
      </c>
      <c r="AU19">
        <v>705985.18059999996</v>
      </c>
      <c r="AV19">
        <v>729463.32709999999</v>
      </c>
      <c r="AW19">
        <v>754137.76659999997</v>
      </c>
      <c r="AX19">
        <v>780221.05449999997</v>
      </c>
    </row>
    <row r="20" spans="1:50" x14ac:dyDescent="0.25">
      <c r="A20" s="7"/>
      <c r="B20" s="10" t="s">
        <v>183</v>
      </c>
      <c r="C20" t="s">
        <v>40</v>
      </c>
      <c r="D20">
        <v>16317.279498531099</v>
      </c>
      <c r="E20">
        <v>16910.843872830701</v>
      </c>
      <c r="F20">
        <v>17525.966550000001</v>
      </c>
      <c r="G20">
        <v>18257.65724</v>
      </c>
      <c r="H20">
        <v>19060.31106</v>
      </c>
      <c r="I20">
        <v>19301.051619999998</v>
      </c>
      <c r="J20">
        <v>19458.281900000002</v>
      </c>
      <c r="K20">
        <v>19896.216759999999</v>
      </c>
      <c r="L20">
        <v>20423.333780000001</v>
      </c>
      <c r="M20">
        <v>20840.93131</v>
      </c>
      <c r="N20">
        <v>21263.97076</v>
      </c>
      <c r="O20">
        <v>21701.19009</v>
      </c>
      <c r="P20">
        <v>22144.55443</v>
      </c>
      <c r="Q20">
        <v>22810.34837</v>
      </c>
      <c r="R20">
        <v>23687.423040000001</v>
      </c>
      <c r="S20">
        <v>24641.646100000002</v>
      </c>
      <c r="T20">
        <v>25754.096290000001</v>
      </c>
      <c r="U20">
        <v>27021.2219</v>
      </c>
      <c r="V20">
        <v>28423.48846</v>
      </c>
      <c r="W20">
        <v>29980.43233</v>
      </c>
      <c r="X20">
        <v>31574.912690000001</v>
      </c>
      <c r="Y20">
        <v>33172.934050000003</v>
      </c>
      <c r="Z20">
        <v>34737.546750000001</v>
      </c>
      <c r="AA20">
        <v>36281.707900000001</v>
      </c>
      <c r="AB20">
        <v>37828.953759999997</v>
      </c>
      <c r="AC20">
        <v>39369.455070000004</v>
      </c>
      <c r="AD20">
        <v>40903.288050000003</v>
      </c>
      <c r="AE20">
        <v>42417.835290000003</v>
      </c>
      <c r="AF20">
        <v>43923.800660000001</v>
      </c>
      <c r="AG20">
        <v>45424.797319999998</v>
      </c>
      <c r="AH20">
        <v>46926.96312</v>
      </c>
      <c r="AI20">
        <v>48439.64041</v>
      </c>
      <c r="AJ20">
        <v>49969.296240000003</v>
      </c>
      <c r="AK20">
        <v>51523.237569999998</v>
      </c>
      <c r="AL20">
        <v>53101.55816</v>
      </c>
      <c r="AM20">
        <v>54717.040350000003</v>
      </c>
      <c r="AN20">
        <v>56378.45824</v>
      </c>
      <c r="AO20">
        <v>58089.260540000003</v>
      </c>
      <c r="AP20">
        <v>59846.851269999999</v>
      </c>
      <c r="AQ20">
        <v>61668.808700000001</v>
      </c>
      <c r="AR20">
        <v>63569.120309999998</v>
      </c>
      <c r="AS20">
        <v>65554.554459999999</v>
      </c>
      <c r="AT20">
        <v>67639.635150000002</v>
      </c>
      <c r="AU20">
        <v>69833.401960000003</v>
      </c>
      <c r="AV20">
        <v>72140.205570000006</v>
      </c>
      <c r="AW20">
        <v>74565.101509999906</v>
      </c>
      <c r="AX20">
        <v>77129.113710000005</v>
      </c>
    </row>
    <row r="21" spans="1:50" x14ac:dyDescent="0.25">
      <c r="A21" s="7"/>
      <c r="B21" s="10" t="s">
        <v>178</v>
      </c>
      <c r="C21" t="s">
        <v>152</v>
      </c>
      <c r="D21">
        <v>13404.850866274901</v>
      </c>
      <c r="E21">
        <v>13892.4714845119</v>
      </c>
      <c r="F21">
        <v>14397.8299999998</v>
      </c>
      <c r="G21">
        <v>14921.5716541151</v>
      </c>
      <c r="H21">
        <v>15464.3651598119</v>
      </c>
      <c r="I21">
        <v>16026.903555434101</v>
      </c>
      <c r="J21">
        <v>16609.905089586799</v>
      </c>
      <c r="K21">
        <v>17214.114138194702</v>
      </c>
      <c r="L21">
        <v>17840.302154921301</v>
      </c>
      <c r="M21">
        <v>18489.2686561603</v>
      </c>
      <c r="N21">
        <v>19161.842241857601</v>
      </c>
      <c r="O21">
        <v>19858.8816534666</v>
      </c>
      <c r="P21">
        <v>20581.2768703892</v>
      </c>
      <c r="Q21">
        <v>21329.950246300901</v>
      </c>
      <c r="R21">
        <v>22105.857686810599</v>
      </c>
      <c r="S21">
        <v>22909.9898699609</v>
      </c>
      <c r="T21">
        <v>23743.373511124701</v>
      </c>
      <c r="U21">
        <v>24607.072673914801</v>
      </c>
      <c r="V21">
        <v>25502.190128779199</v>
      </c>
      <c r="W21">
        <v>26429.8687610181</v>
      </c>
      <c r="X21">
        <v>27391.293030018802</v>
      </c>
      <c r="Y21">
        <v>28387.690481572099</v>
      </c>
      <c r="Z21">
        <v>29420.333315202599</v>
      </c>
      <c r="AA21">
        <v>30490.540008511802</v>
      </c>
      <c r="AB21">
        <v>31599.677000608899</v>
      </c>
      <c r="AC21">
        <v>32749.160436779999</v>
      </c>
      <c r="AD21">
        <v>33940.457976620703</v>
      </c>
      <c r="AE21">
        <v>35175.090667943303</v>
      </c>
      <c r="AF21">
        <v>36454.634888849097</v>
      </c>
      <c r="AG21">
        <v>37780.724360446802</v>
      </c>
      <c r="AH21">
        <v>39155.052232786802</v>
      </c>
      <c r="AI21">
        <v>40579.373246673596</v>
      </c>
      <c r="AJ21">
        <v>42055.505974117499</v>
      </c>
      <c r="AK21">
        <v>43585.335140286297</v>
      </c>
      <c r="AL21">
        <v>45170.814029920497</v>
      </c>
      <c r="AM21">
        <v>46813.966981286299</v>
      </c>
      <c r="AN21">
        <v>48516.891970849101</v>
      </c>
      <c r="AO21">
        <v>50281.763291967902</v>
      </c>
      <c r="AP21">
        <v>52110.834331031998</v>
      </c>
      <c r="AQ21">
        <v>54006.440444582498</v>
      </c>
      <c r="AR21">
        <v>55971.001941094401</v>
      </c>
      <c r="AS21">
        <v>58007.027171224101</v>
      </c>
      <c r="AT21">
        <v>60117.115730469901</v>
      </c>
      <c r="AU21">
        <v>62303.961778333702</v>
      </c>
      <c r="AV21">
        <v>64570.357478221798</v>
      </c>
      <c r="AW21">
        <v>66919.196562476704</v>
      </c>
      <c r="AX21">
        <v>69353.478027093006</v>
      </c>
    </row>
    <row r="22" spans="1:50" x14ac:dyDescent="0.25">
      <c r="A22" s="7"/>
      <c r="B22" s="10" t="s">
        <v>179</v>
      </c>
      <c r="C22" t="s">
        <v>53</v>
      </c>
      <c r="D22">
        <v>190620.570684056</v>
      </c>
      <c r="E22">
        <v>197554.66651644601</v>
      </c>
      <c r="F22">
        <v>204738.521438531</v>
      </c>
      <c r="G22">
        <v>213920.50054778601</v>
      </c>
      <c r="H22">
        <v>218437.48829135401</v>
      </c>
      <c r="I22">
        <v>213353.104455169</v>
      </c>
      <c r="J22">
        <v>220265.61172294599</v>
      </c>
      <c r="K22">
        <v>226876.806897278</v>
      </c>
      <c r="L22">
        <v>229067.53015581999</v>
      </c>
      <c r="M22">
        <v>230842.19440158299</v>
      </c>
      <c r="N22">
        <v>239741.508176353</v>
      </c>
      <c r="O22">
        <v>245864.00964213599</v>
      </c>
      <c r="P22">
        <v>251494.725708713</v>
      </c>
      <c r="Q22">
        <v>262470.55454779102</v>
      </c>
      <c r="R22">
        <v>273506.65628455201</v>
      </c>
      <c r="S22">
        <v>281794.90747632302</v>
      </c>
      <c r="T22">
        <v>285706.45070796699</v>
      </c>
      <c r="U22">
        <v>299488.24184949597</v>
      </c>
      <c r="V22">
        <v>312930.41179859801</v>
      </c>
      <c r="W22">
        <v>329481.27896956698</v>
      </c>
      <c r="X22">
        <v>343018.65638809901</v>
      </c>
      <c r="Y22">
        <v>358003.66916188097</v>
      </c>
      <c r="Z22">
        <v>371387.47106125799</v>
      </c>
      <c r="AA22">
        <v>385356.54810932599</v>
      </c>
      <c r="AB22">
        <v>399350.07012946898</v>
      </c>
      <c r="AC22">
        <v>413415.07731014898</v>
      </c>
      <c r="AD22">
        <v>427598.35897932702</v>
      </c>
      <c r="AE22">
        <v>441714.57226982003</v>
      </c>
      <c r="AF22">
        <v>455192.63640825998</v>
      </c>
      <c r="AG22">
        <v>469046.72633449599</v>
      </c>
      <c r="AH22">
        <v>483001.98535009898</v>
      </c>
      <c r="AI22">
        <v>496530.12547402101</v>
      </c>
      <c r="AJ22">
        <v>511172.20569675101</v>
      </c>
      <c r="AK22">
        <v>525627.65442671406</v>
      </c>
      <c r="AL22">
        <v>540398.96132896096</v>
      </c>
      <c r="AM22">
        <v>555478.86507299298</v>
      </c>
      <c r="AN22">
        <v>570937.28423724906</v>
      </c>
      <c r="AO22">
        <v>586459.78490741004</v>
      </c>
      <c r="AP22">
        <v>602612.00807855895</v>
      </c>
      <c r="AQ22">
        <v>619404.83392985899</v>
      </c>
      <c r="AR22">
        <v>637062.08245207695</v>
      </c>
      <c r="AS22">
        <v>655369.23339601001</v>
      </c>
      <c r="AT22">
        <v>674643.84653774695</v>
      </c>
      <c r="AU22">
        <v>694952.37049402902</v>
      </c>
      <c r="AV22">
        <v>716213.156710485</v>
      </c>
      <c r="AW22">
        <v>738524.67278278701</v>
      </c>
      <c r="AX22">
        <v>762831.06050834304</v>
      </c>
    </row>
    <row r="23" spans="1:50" x14ac:dyDescent="0.25">
      <c r="A23" s="7"/>
      <c r="B23" s="10" t="s">
        <v>169</v>
      </c>
      <c r="C23" t="s">
        <v>54</v>
      </c>
      <c r="D23">
        <v>70157.970821169307</v>
      </c>
      <c r="E23">
        <v>72710.067330660706</v>
      </c>
      <c r="F23">
        <v>75354.635042908601</v>
      </c>
      <c r="G23">
        <v>79177.128519700593</v>
      </c>
      <c r="H23">
        <v>80992.387364620896</v>
      </c>
      <c r="I23">
        <v>77422.268096474698</v>
      </c>
      <c r="J23">
        <v>80797.152404927503</v>
      </c>
      <c r="K23">
        <v>83528.531486153297</v>
      </c>
      <c r="L23">
        <v>84650.105624224205</v>
      </c>
      <c r="M23">
        <v>85640.1879190904</v>
      </c>
      <c r="N23">
        <v>87515.493165314794</v>
      </c>
      <c r="O23">
        <v>89551.111460687898</v>
      </c>
      <c r="P23">
        <v>91126.266643996802</v>
      </c>
      <c r="Q23">
        <v>95295.181013860696</v>
      </c>
      <c r="R23">
        <v>98928.384774758597</v>
      </c>
      <c r="S23">
        <v>103293.35342473999</v>
      </c>
      <c r="T23">
        <v>107555.66659018199</v>
      </c>
      <c r="U23">
        <v>113298.209520547</v>
      </c>
      <c r="V23">
        <v>118868.751547554</v>
      </c>
      <c r="W23">
        <v>125315.23492776899</v>
      </c>
      <c r="X23">
        <v>131659.059235083</v>
      </c>
      <c r="Y23">
        <v>138487.99538903899</v>
      </c>
      <c r="Z23">
        <v>144636.44746647499</v>
      </c>
      <c r="AA23">
        <v>151128.34536194199</v>
      </c>
      <c r="AB23">
        <v>157674.15100997</v>
      </c>
      <c r="AC23">
        <v>164249.676313731</v>
      </c>
      <c r="AD23">
        <v>170851.62196417301</v>
      </c>
      <c r="AE23">
        <v>177163.06335518099</v>
      </c>
      <c r="AF23">
        <v>183469.541471301</v>
      </c>
      <c r="AG23">
        <v>189793.26646603999</v>
      </c>
      <c r="AH23">
        <v>196126.05349232</v>
      </c>
      <c r="AI23">
        <v>202518.97572915899</v>
      </c>
      <c r="AJ23">
        <v>209011.79667797501</v>
      </c>
      <c r="AK23">
        <v>215572.32254055701</v>
      </c>
      <c r="AL23">
        <v>222298.55709254401</v>
      </c>
      <c r="AM23">
        <v>229203.749683626</v>
      </c>
      <c r="AN23">
        <v>236308.27115604299</v>
      </c>
      <c r="AO23">
        <v>243479.498699847</v>
      </c>
      <c r="AP23">
        <v>250978.893112939</v>
      </c>
      <c r="AQ23">
        <v>258749.65348365001</v>
      </c>
      <c r="AR23">
        <v>266846.14266051201</v>
      </c>
      <c r="AS23">
        <v>275252.79363059602</v>
      </c>
      <c r="AT23">
        <v>284097.44921993499</v>
      </c>
      <c r="AU23">
        <v>293327.11977279902</v>
      </c>
      <c r="AV23">
        <v>302983.29165794601</v>
      </c>
      <c r="AW23">
        <v>313102.270527746</v>
      </c>
      <c r="AX23">
        <v>323845.53666314803</v>
      </c>
    </row>
    <row r="24" spans="1:50" x14ac:dyDescent="0.25">
      <c r="A24" s="7"/>
      <c r="B24" s="10" t="s">
        <v>180</v>
      </c>
      <c r="C24" t="s">
        <v>55</v>
      </c>
      <c r="F24">
        <v>41720</v>
      </c>
      <c r="G24">
        <v>43237.9661624133</v>
      </c>
      <c r="H24">
        <v>46799.442454652301</v>
      </c>
      <c r="I24">
        <v>45463.980106153802</v>
      </c>
      <c r="J24">
        <v>39970.654399310297</v>
      </c>
      <c r="K24">
        <v>44260.914771744203</v>
      </c>
      <c r="L24">
        <v>48333.011313493997</v>
      </c>
      <c r="M24">
        <v>48800.221064745798</v>
      </c>
      <c r="N24">
        <v>49579.269234069798</v>
      </c>
      <c r="O24">
        <v>52316.764354079598</v>
      </c>
      <c r="P24">
        <v>54499.153878617799</v>
      </c>
      <c r="Q24">
        <v>56271.309513349697</v>
      </c>
      <c r="R24">
        <v>60064.917977764999</v>
      </c>
      <c r="S24">
        <v>62207.133815302797</v>
      </c>
      <c r="T24">
        <v>65922.821346103403</v>
      </c>
      <c r="U24">
        <v>67244.128401313894</v>
      </c>
      <c r="V24">
        <v>70443.059903427798</v>
      </c>
      <c r="W24">
        <v>72233.106297558305</v>
      </c>
      <c r="X24">
        <v>74912.6841186206</v>
      </c>
      <c r="Y24">
        <v>77197.238451997197</v>
      </c>
      <c r="Z24">
        <v>80375.045225293201</v>
      </c>
      <c r="AA24">
        <v>82723.716071827293</v>
      </c>
      <c r="AB24">
        <v>86163.348721256203</v>
      </c>
      <c r="AC24">
        <v>89765.576353086493</v>
      </c>
      <c r="AD24">
        <v>93411.440770451794</v>
      </c>
      <c r="AE24">
        <v>97016.502319939405</v>
      </c>
      <c r="AF24">
        <v>100555.164639332</v>
      </c>
      <c r="AG24">
        <v>104093.275722923</v>
      </c>
      <c r="AH24">
        <v>107537.086616145</v>
      </c>
      <c r="AI24">
        <v>110848.18144396201</v>
      </c>
      <c r="AJ24">
        <v>114162.51514853199</v>
      </c>
      <c r="AK24">
        <v>117415.27691355</v>
      </c>
      <c r="AL24">
        <v>120653.794255514</v>
      </c>
      <c r="AM24">
        <v>124147.70108128899</v>
      </c>
      <c r="AN24">
        <v>127815.54348853001</v>
      </c>
      <c r="AO24">
        <v>131686.26705744301</v>
      </c>
      <c r="AP24">
        <v>135396.78819303299</v>
      </c>
      <c r="AQ24">
        <v>139598.68416916701</v>
      </c>
      <c r="AR24">
        <v>144073.56865724601</v>
      </c>
      <c r="AS24">
        <v>148861.474755178</v>
      </c>
      <c r="AT24">
        <v>153849.34990261</v>
      </c>
      <c r="AU24">
        <v>159169.97696998401</v>
      </c>
      <c r="AV24">
        <v>164711.607576921</v>
      </c>
      <c r="AW24">
        <v>170519.960962816</v>
      </c>
      <c r="AX24">
        <v>176639.062729717</v>
      </c>
    </row>
    <row r="25" spans="1:50" x14ac:dyDescent="0.25">
      <c r="A25" s="7"/>
      <c r="B25" s="10" t="s">
        <v>162</v>
      </c>
      <c r="C25" t="s">
        <v>124</v>
      </c>
      <c r="D25">
        <v>344617.10715415998</v>
      </c>
      <c r="E25">
        <v>357153.04720466299</v>
      </c>
      <c r="F25">
        <v>370145.06618632702</v>
      </c>
      <c r="G25">
        <v>387474.50215610099</v>
      </c>
      <c r="H25">
        <v>402214.83733143797</v>
      </c>
      <c r="I25">
        <v>403590.692813072</v>
      </c>
      <c r="J25">
        <v>406926.71955856</v>
      </c>
      <c r="K25">
        <v>412637.11133310001</v>
      </c>
      <c r="L25">
        <v>417524.99748904997</v>
      </c>
      <c r="M25">
        <v>423012.63724731503</v>
      </c>
      <c r="N25">
        <v>427444.79655762098</v>
      </c>
      <c r="O25">
        <v>432475.836757396</v>
      </c>
      <c r="P25">
        <v>438023.69108305598</v>
      </c>
      <c r="Q25">
        <v>449170.769664202</v>
      </c>
      <c r="R25">
        <v>464610.07679794502</v>
      </c>
      <c r="S25">
        <v>486004.62757976301</v>
      </c>
      <c r="T25">
        <v>510326.75098822202</v>
      </c>
      <c r="U25">
        <v>539817.17934501497</v>
      </c>
      <c r="V25">
        <v>571665.22144109395</v>
      </c>
      <c r="W25">
        <v>607182.38444137503</v>
      </c>
      <c r="X25">
        <v>643445.48560444801</v>
      </c>
      <c r="Y25">
        <v>680936.90043232299</v>
      </c>
      <c r="Z25">
        <v>717496.34823767701</v>
      </c>
      <c r="AA25">
        <v>753774.65933250403</v>
      </c>
      <c r="AB25">
        <v>789282.03761814197</v>
      </c>
      <c r="AC25">
        <v>824036.44567948405</v>
      </c>
      <c r="AD25">
        <v>858212.27778652799</v>
      </c>
      <c r="AE25">
        <v>891886.05824212101</v>
      </c>
      <c r="AF25">
        <v>925131.99651740305</v>
      </c>
      <c r="AG25">
        <v>958128.42679574795</v>
      </c>
      <c r="AH25">
        <v>991010.63879801403</v>
      </c>
      <c r="AI25">
        <v>1023998.49877197</v>
      </c>
      <c r="AJ25">
        <v>1057146.70000976</v>
      </c>
      <c r="AK25">
        <v>1090479.42293902</v>
      </c>
      <c r="AL25">
        <v>1124251.0320757499</v>
      </c>
      <c r="AM25">
        <v>1158567.13352704</v>
      </c>
      <c r="AN25">
        <v>1193588.99293896</v>
      </c>
      <c r="AO25">
        <v>1229032.39234154</v>
      </c>
      <c r="AP25">
        <v>1265427.35065744</v>
      </c>
      <c r="AQ25">
        <v>1302986.0843555401</v>
      </c>
      <c r="AR25">
        <v>1342074.30785117</v>
      </c>
      <c r="AS25">
        <v>1382783.20945601</v>
      </c>
      <c r="AT25">
        <v>1425481.91902884</v>
      </c>
      <c r="AU25">
        <v>1470383.3992721101</v>
      </c>
      <c r="AV25">
        <v>1517619.38468105</v>
      </c>
      <c r="AW25">
        <v>1567359.5174308</v>
      </c>
      <c r="AX25">
        <v>1620322.19653469</v>
      </c>
    </row>
    <row r="26" spans="1:50" x14ac:dyDescent="0.25">
      <c r="A26" s="7"/>
      <c r="B26" s="10" t="s">
        <v>181</v>
      </c>
      <c r="C26" t="s">
        <v>153</v>
      </c>
      <c r="D26">
        <v>258421.16665127801</v>
      </c>
      <c r="E26">
        <v>267821.60611196997</v>
      </c>
      <c r="F26">
        <v>277564.22710227099</v>
      </c>
      <c r="G26">
        <v>287176.31005709898</v>
      </c>
      <c r="H26">
        <v>296316.205641679</v>
      </c>
      <c r="I26">
        <v>310594.82523936499</v>
      </c>
      <c r="J26">
        <v>315129.60489794298</v>
      </c>
      <c r="K26">
        <v>320894.55533295398</v>
      </c>
      <c r="L26">
        <v>328558.81811987102</v>
      </c>
      <c r="M26">
        <v>335421.18671376299</v>
      </c>
      <c r="N26">
        <v>338925.28887558501</v>
      </c>
      <c r="O26">
        <v>342488.33869235899</v>
      </c>
      <c r="P26">
        <v>347527.50116240198</v>
      </c>
      <c r="Q26">
        <v>352628.79244812101</v>
      </c>
      <c r="R26">
        <v>359602.62003495102</v>
      </c>
      <c r="S26">
        <v>369812.3733951</v>
      </c>
      <c r="T26">
        <v>385985.34540706</v>
      </c>
      <c r="U26">
        <v>404158.00051689101</v>
      </c>
      <c r="V26">
        <v>424520.39514784398</v>
      </c>
      <c r="W26">
        <v>447990.47767626098</v>
      </c>
      <c r="X26">
        <v>473637.09685116698</v>
      </c>
      <c r="Y26">
        <v>500286.11002103798</v>
      </c>
      <c r="Z26">
        <v>527403.55099818797</v>
      </c>
      <c r="AA26">
        <v>554274.63635891106</v>
      </c>
      <c r="AB26">
        <v>580524.22298249695</v>
      </c>
      <c r="AC26">
        <v>605956.812600584</v>
      </c>
      <c r="AD26">
        <v>630569.59112850798</v>
      </c>
      <c r="AE26">
        <v>654549.18558431801</v>
      </c>
      <c r="AF26">
        <v>677978.95455418201</v>
      </c>
      <c r="AG26">
        <v>700985.26045977499</v>
      </c>
      <c r="AH26">
        <v>723813.06286583899</v>
      </c>
      <c r="AI26">
        <v>746807.53414210002</v>
      </c>
      <c r="AJ26">
        <v>770155.51748204394</v>
      </c>
      <c r="AK26">
        <v>794088.79997841595</v>
      </c>
      <c r="AL26">
        <v>818681.38008055696</v>
      </c>
      <c r="AM26">
        <v>843974.86739129201</v>
      </c>
      <c r="AN26">
        <v>870000.66499045305</v>
      </c>
      <c r="AO26">
        <v>896827.23159548605</v>
      </c>
      <c r="AP26">
        <v>924522.71252097504</v>
      </c>
      <c r="AQ26">
        <v>953062.12402997701</v>
      </c>
      <c r="AR26">
        <v>982536.75092479901</v>
      </c>
      <c r="AS26">
        <v>1013038.63089943</v>
      </c>
      <c r="AT26">
        <v>1044737.41615373</v>
      </c>
      <c r="AU26">
        <v>1077872.56409355</v>
      </c>
      <c r="AV26">
        <v>1112644.12099183</v>
      </c>
      <c r="AW26">
        <v>1149190.6659560299</v>
      </c>
      <c r="AX26">
        <v>1187665.91989513</v>
      </c>
    </row>
    <row r="27" spans="1:50" ht="15.75" thickBot="1" x14ac:dyDescent="0.3">
      <c r="A27" s="8"/>
      <c r="B27" s="10" t="s">
        <v>182</v>
      </c>
      <c r="C27" t="s">
        <v>154</v>
      </c>
      <c r="D27">
        <v>-225891.81435188401</v>
      </c>
      <c r="E27">
        <v>-234108.95210804199</v>
      </c>
      <c r="F27">
        <v>-242624.96902043899</v>
      </c>
      <c r="G27">
        <v>-251916.39089392999</v>
      </c>
      <c r="H27">
        <v>-261283.00971474501</v>
      </c>
      <c r="I27">
        <v>-270779.00352544</v>
      </c>
      <c r="J27">
        <v>-274793.371270973</v>
      </c>
      <c r="K27">
        <v>-278283.690679155</v>
      </c>
      <c r="L27">
        <v>-283154.71378265601</v>
      </c>
      <c r="M27">
        <v>-288629.28336668998</v>
      </c>
      <c r="N27">
        <v>-292294.03766090301</v>
      </c>
      <c r="O27">
        <v>-295494.07510098</v>
      </c>
      <c r="P27">
        <v>-298654.07467573299</v>
      </c>
      <c r="Q27">
        <v>-303054.40794670599</v>
      </c>
      <c r="R27">
        <v>-310239.10258899699</v>
      </c>
      <c r="S27">
        <v>-320766.84905599599</v>
      </c>
      <c r="T27">
        <v>-335034.54489389498</v>
      </c>
      <c r="U27">
        <v>-351756.14931074198</v>
      </c>
      <c r="V27">
        <v>-371120.82642545801</v>
      </c>
      <c r="W27">
        <v>-392962.67828172399</v>
      </c>
      <c r="X27">
        <v>-416666.83804010198</v>
      </c>
      <c r="Y27">
        <v>-441162.51534680399</v>
      </c>
      <c r="Z27">
        <v>-466097.25966872001</v>
      </c>
      <c r="AA27">
        <v>-490492.17902101501</v>
      </c>
      <c r="AB27">
        <v>-514147.13992844301</v>
      </c>
      <c r="AC27">
        <v>-536992.89102535194</v>
      </c>
      <c r="AD27">
        <v>-559102.00083627796</v>
      </c>
      <c r="AE27">
        <v>-580625.98866180505</v>
      </c>
      <c r="AF27">
        <v>-601586.73513957497</v>
      </c>
      <c r="AG27">
        <v>-622126.16151531797</v>
      </c>
      <c r="AH27">
        <v>-642445.73526174203</v>
      </c>
      <c r="AI27">
        <v>-662773.225715735</v>
      </c>
      <c r="AJ27">
        <v>-683288.68363393901</v>
      </c>
      <c r="AK27">
        <v>-704165.13488409505</v>
      </c>
      <c r="AL27">
        <v>-725469.06194795098</v>
      </c>
      <c r="AM27">
        <v>-747287.98277412704</v>
      </c>
      <c r="AN27">
        <v>-769703.76170361601</v>
      </c>
      <c r="AO27">
        <v>-792811.84060912603</v>
      </c>
      <c r="AP27">
        <v>-816608.21326232795</v>
      </c>
      <c r="AQ27">
        <v>-841169.52870093798</v>
      </c>
      <c r="AR27">
        <v>-866602.18501644395</v>
      </c>
      <c r="AS27">
        <v>-893016.52735635301</v>
      </c>
      <c r="AT27">
        <v>-920550.999482263</v>
      </c>
      <c r="AU27">
        <v>-949406.41801706702</v>
      </c>
      <c r="AV27">
        <v>-979722.69924720295</v>
      </c>
      <c r="AW27">
        <v>-1011609.95617963</v>
      </c>
      <c r="AX27">
        <v>-1045188.87645469</v>
      </c>
    </row>
    <row r="28" spans="1:50" x14ac:dyDescent="0.25">
      <c r="A28" s="6"/>
      <c r="B28" s="16" t="s">
        <v>185</v>
      </c>
      <c r="C28" t="s">
        <v>120</v>
      </c>
      <c r="F28">
        <v>39237.7261</v>
      </c>
      <c r="G28">
        <v>33101.106100000099</v>
      </c>
      <c r="H28">
        <v>34058.042399999897</v>
      </c>
      <c r="I28">
        <v>57211.787700000103</v>
      </c>
      <c r="J28">
        <v>63987.180999999902</v>
      </c>
      <c r="K28">
        <v>64449.709999999897</v>
      </c>
      <c r="L28">
        <v>74280.415999999896</v>
      </c>
      <c r="M28">
        <v>84967.786999999997</v>
      </c>
      <c r="N28">
        <v>89463.515000000101</v>
      </c>
      <c r="O28">
        <v>94718.550999999905</v>
      </c>
      <c r="P28">
        <v>93542.574999999895</v>
      </c>
      <c r="Q28">
        <v>85866.144</v>
      </c>
      <c r="R28">
        <v>86751.489000000001</v>
      </c>
      <c r="S28">
        <v>97282.722999999998</v>
      </c>
      <c r="T28">
        <v>95018.543999999994</v>
      </c>
      <c r="U28">
        <v>95451.721999999805</v>
      </c>
      <c r="V28">
        <v>101541.63499999999</v>
      </c>
      <c r="W28">
        <v>113348.85</v>
      </c>
      <c r="X28">
        <v>124132.24499999901</v>
      </c>
      <c r="Y28">
        <v>138182.90999999901</v>
      </c>
      <c r="Z28">
        <v>155525.07699999999</v>
      </c>
      <c r="AA28">
        <v>163907.62400000001</v>
      </c>
      <c r="AB28">
        <v>170590.750999999</v>
      </c>
      <c r="AC28">
        <v>174947.95699999999</v>
      </c>
      <c r="AD28">
        <v>178040.85200000001</v>
      </c>
      <c r="AE28">
        <v>179039.03</v>
      </c>
      <c r="AF28">
        <v>176180.73</v>
      </c>
      <c r="AG28">
        <v>172887.91599999901</v>
      </c>
      <c r="AH28">
        <v>170592.538</v>
      </c>
      <c r="AI28">
        <v>171230.359</v>
      </c>
      <c r="AJ28">
        <v>171871.28400000001</v>
      </c>
      <c r="AK28">
        <v>171791.291999999</v>
      </c>
      <c r="AL28">
        <v>172367.29499999899</v>
      </c>
      <c r="AM28">
        <v>173224.00399999999</v>
      </c>
      <c r="AN28">
        <v>173856.83099999899</v>
      </c>
      <c r="AO28">
        <v>174778.554999999</v>
      </c>
      <c r="AP28">
        <v>176627.69499999899</v>
      </c>
      <c r="AQ28">
        <v>179239.989999999</v>
      </c>
      <c r="AR28">
        <v>181655.00799999901</v>
      </c>
      <c r="AS28">
        <v>184938.755</v>
      </c>
      <c r="AT28">
        <v>189579.60299999901</v>
      </c>
      <c r="AU28">
        <v>196049.20099999901</v>
      </c>
      <c r="AV28">
        <v>202507.98300000001</v>
      </c>
      <c r="AW28">
        <v>208949.67899999901</v>
      </c>
      <c r="AX28">
        <v>212155.39299999899</v>
      </c>
    </row>
    <row r="29" spans="1:50" x14ac:dyDescent="0.25">
      <c r="A29" s="7"/>
      <c r="B29" s="17" t="s">
        <v>160</v>
      </c>
      <c r="C29" t="s">
        <v>121</v>
      </c>
      <c r="F29">
        <v>2.1708720319626999E-2</v>
      </c>
      <c r="G29">
        <v>1.7431908406426701E-2</v>
      </c>
      <c r="H29">
        <v>1.7568406873450199E-2</v>
      </c>
      <c r="I29">
        <v>3.0121985568948399E-2</v>
      </c>
      <c r="J29">
        <v>3.2590667490802201E-2</v>
      </c>
      <c r="K29">
        <v>3.1820253350140902E-2</v>
      </c>
      <c r="L29">
        <v>3.6208125249063403E-2</v>
      </c>
      <c r="M29">
        <v>4.0861821900140101E-2</v>
      </c>
      <c r="N29">
        <v>4.2066021400912201E-2</v>
      </c>
      <c r="O29">
        <v>4.3596577515819197E-2</v>
      </c>
      <c r="P29">
        <v>4.2200005913593998E-2</v>
      </c>
      <c r="Q29">
        <v>3.7368403309572598E-2</v>
      </c>
      <c r="R29">
        <v>3.6485471500161799E-2</v>
      </c>
      <c r="S29">
        <v>3.9188579603164998E-2</v>
      </c>
      <c r="T29">
        <v>3.6836426609561899E-2</v>
      </c>
      <c r="U29">
        <v>3.51372997788836E-2</v>
      </c>
      <c r="V29">
        <v>3.5635589622820103E-2</v>
      </c>
      <c r="W29">
        <v>3.7692790517765501E-2</v>
      </c>
      <c r="X29">
        <v>3.8799515720258498E-2</v>
      </c>
      <c r="Y29">
        <v>4.1032861230750499E-2</v>
      </c>
      <c r="Z29">
        <v>4.3760364510433303E-2</v>
      </c>
      <c r="AA29">
        <v>4.3753205276339503E-2</v>
      </c>
      <c r="AB29">
        <v>4.3276705662827E-2</v>
      </c>
      <c r="AC29">
        <v>4.2287932098855202E-2</v>
      </c>
      <c r="AD29">
        <v>4.1082424360249503E-2</v>
      </c>
      <c r="AE29">
        <v>3.9373433771749698E-2</v>
      </c>
      <c r="AF29">
        <v>3.7076954751378899E-2</v>
      </c>
      <c r="AG29">
        <v>3.4895783196103397E-2</v>
      </c>
      <c r="AH29">
        <v>3.3098898266217203E-2</v>
      </c>
      <c r="AI29">
        <v>3.1978962632927502E-2</v>
      </c>
      <c r="AJ29">
        <v>3.0891924433813198E-2</v>
      </c>
      <c r="AK29">
        <v>2.9767361261486502E-2</v>
      </c>
      <c r="AL29">
        <v>2.88206255176509E-2</v>
      </c>
      <c r="AM29">
        <v>2.7975340501351E-2</v>
      </c>
      <c r="AN29">
        <v>2.7128799228776299E-2</v>
      </c>
      <c r="AO29">
        <v>2.6362516305023599E-2</v>
      </c>
      <c r="AP29">
        <v>2.5764816981169399E-2</v>
      </c>
      <c r="AQ29">
        <v>2.5291902113895499E-2</v>
      </c>
      <c r="AR29" s="26">
        <v>2.4794867889743898E-2</v>
      </c>
      <c r="AS29">
        <v>2.44303130125158E-2</v>
      </c>
      <c r="AT29">
        <v>2.4252575739376999E-2</v>
      </c>
      <c r="AU29">
        <v>2.4274837811567501E-2</v>
      </c>
      <c r="AV29">
        <v>2.4267714971917199E-2</v>
      </c>
      <c r="AW29">
        <v>2.42292524567219E-2</v>
      </c>
      <c r="AX29">
        <v>2.37982935760103E-2</v>
      </c>
    </row>
    <row r="30" spans="1:50" x14ac:dyDescent="0.25">
      <c r="A30" s="7"/>
      <c r="B30" s="18" t="s">
        <v>161</v>
      </c>
      <c r="C30" t="s">
        <v>92</v>
      </c>
      <c r="E30">
        <v>912128.34170305706</v>
      </c>
      <c r="F30">
        <v>945304.73620000004</v>
      </c>
      <c r="G30">
        <v>985129.09270000004</v>
      </c>
      <c r="H30">
        <v>1024677.068</v>
      </c>
      <c r="I30">
        <v>1052806.0900000001</v>
      </c>
      <c r="J30">
        <v>1075802.024</v>
      </c>
      <c r="K30">
        <v>1109073.446</v>
      </c>
      <c r="L30">
        <v>1146676.8999999999</v>
      </c>
      <c r="M30">
        <v>1179177.274</v>
      </c>
      <c r="N30">
        <v>1204230.9850000001</v>
      </c>
      <c r="O30">
        <v>1230834.3030000001</v>
      </c>
      <c r="P30">
        <v>1251568.412</v>
      </c>
      <c r="Q30">
        <v>1280221.165</v>
      </c>
      <c r="R30">
        <v>1324291</v>
      </c>
      <c r="S30">
        <v>1382667.585</v>
      </c>
      <c r="T30">
        <v>1432402.916</v>
      </c>
      <c r="U30">
        <v>1500134.4029999999</v>
      </c>
      <c r="V30">
        <v>1578395.2239999999</v>
      </c>
      <c r="W30">
        <v>1670942.5</v>
      </c>
      <c r="X30">
        <v>1772926.443</v>
      </c>
      <c r="Y30">
        <v>1878607.247</v>
      </c>
      <c r="Z30">
        <v>1984860.6529999999</v>
      </c>
      <c r="AA30">
        <v>2088329.943</v>
      </c>
      <c r="AB30">
        <v>2192546.9419999998</v>
      </c>
      <c r="AC30">
        <v>2296450.7400000002</v>
      </c>
      <c r="AD30">
        <v>2399646.1310000001</v>
      </c>
      <c r="AE30">
        <v>2503341.56</v>
      </c>
      <c r="AF30">
        <v>2604253.1639999999</v>
      </c>
      <c r="AG30">
        <v>2703452.7039999999</v>
      </c>
      <c r="AH30">
        <v>2802840.159</v>
      </c>
      <c r="AI30">
        <v>2904865.19</v>
      </c>
      <c r="AJ30">
        <v>3007940.3859999999</v>
      </c>
      <c r="AK30">
        <v>3112252.591</v>
      </c>
      <c r="AL30">
        <v>3217318.5150000001</v>
      </c>
      <c r="AM30">
        <v>3323651.7850000001</v>
      </c>
      <c r="AN30">
        <v>3431769.7579999999</v>
      </c>
      <c r="AO30">
        <v>3543465.6919999998</v>
      </c>
      <c r="AP30">
        <v>3658914.2349999999</v>
      </c>
      <c r="AQ30">
        <v>3776974.9479999999</v>
      </c>
      <c r="AR30">
        <v>3898542.4959999998</v>
      </c>
      <c r="AS30">
        <v>4024337.7370000002</v>
      </c>
      <c r="AT30">
        <v>4154717.4019999998</v>
      </c>
      <c r="AU30">
        <v>4289985.824</v>
      </c>
      <c r="AV30">
        <v>4430327.0980000002</v>
      </c>
      <c r="AW30">
        <v>4575900.2439999999</v>
      </c>
      <c r="AX30">
        <v>4728053.0939999996</v>
      </c>
    </row>
    <row r="31" spans="1:50" x14ac:dyDescent="0.25">
      <c r="A31" s="7"/>
      <c r="B31" s="11" t="s">
        <v>162</v>
      </c>
      <c r="C31" t="s">
        <v>83</v>
      </c>
      <c r="D31">
        <v>225891.81435188401</v>
      </c>
      <c r="E31">
        <v>234108.95210804199</v>
      </c>
      <c r="F31">
        <v>242624.96902043899</v>
      </c>
      <c r="G31">
        <v>251916.39089392999</v>
      </c>
      <c r="H31">
        <v>261283.00971474501</v>
      </c>
      <c r="I31">
        <v>270779.00352544</v>
      </c>
      <c r="J31">
        <v>274793.371270973</v>
      </c>
      <c r="K31">
        <v>278283.690679155</v>
      </c>
      <c r="L31">
        <v>283154.71378265601</v>
      </c>
      <c r="M31">
        <v>288629.28336668998</v>
      </c>
      <c r="N31">
        <v>292294.03766090301</v>
      </c>
      <c r="O31">
        <v>295494.07510098</v>
      </c>
      <c r="P31">
        <v>298654.07467573299</v>
      </c>
      <c r="Q31">
        <v>303054.40794670599</v>
      </c>
      <c r="R31">
        <v>310239.10258899699</v>
      </c>
      <c r="S31">
        <v>320766.84905599599</v>
      </c>
      <c r="T31">
        <v>335034.54489389498</v>
      </c>
      <c r="U31">
        <v>351756.14931074198</v>
      </c>
      <c r="V31">
        <v>371120.82642545801</v>
      </c>
      <c r="W31">
        <v>392962.67828172399</v>
      </c>
      <c r="X31">
        <v>416876.34438859101</v>
      </c>
      <c r="Y31">
        <v>442646.48493698199</v>
      </c>
      <c r="Z31">
        <v>469410.29201957298</v>
      </c>
      <c r="AA31">
        <v>496745.08109256899</v>
      </c>
      <c r="AB31">
        <v>524380.12434506498</v>
      </c>
      <c r="AC31">
        <v>552053.54769169097</v>
      </c>
      <c r="AD31">
        <v>579565.890963463</v>
      </c>
      <c r="AE31">
        <v>606975.46648462501</v>
      </c>
      <c r="AF31">
        <v>634499.81172143901</v>
      </c>
      <c r="AG31">
        <v>661974.44361236005</v>
      </c>
      <c r="AH31">
        <v>689310.96435743105</v>
      </c>
      <c r="AI31">
        <v>716637.55352898198</v>
      </c>
      <c r="AJ31">
        <v>744117.98819557496</v>
      </c>
      <c r="AK31">
        <v>771937.67778011702</v>
      </c>
      <c r="AL31">
        <v>800071.573880977</v>
      </c>
      <c r="AM31">
        <v>828506.76033513399</v>
      </c>
      <c r="AN31">
        <v>857255.17828071106</v>
      </c>
      <c r="AO31">
        <v>886478.25882985105</v>
      </c>
      <c r="AP31">
        <v>916321.33657827997</v>
      </c>
      <c r="AQ31">
        <v>946848.64320528205</v>
      </c>
      <c r="AR31">
        <v>978172.84735587204</v>
      </c>
      <c r="AS31">
        <v>1010401.10601828</v>
      </c>
      <c r="AT31">
        <v>1043525.60936847</v>
      </c>
      <c r="AU31">
        <v>1077538.72778691</v>
      </c>
      <c r="AV31">
        <v>1112631.0116099799</v>
      </c>
      <c r="AW31">
        <v>1148968.8602876801</v>
      </c>
      <c r="AX31">
        <v>1186698.6382695001</v>
      </c>
    </row>
    <row r="32" spans="1:50" x14ac:dyDescent="0.25">
      <c r="A32" s="7" t="s">
        <v>174</v>
      </c>
      <c r="B32" s="11" t="s">
        <v>163</v>
      </c>
      <c r="C32" t="s">
        <v>113</v>
      </c>
      <c r="E32">
        <v>41668.560924012403</v>
      </c>
      <c r="F32">
        <v>43184.314410679799</v>
      </c>
      <c r="G32">
        <v>44752.363015518698</v>
      </c>
      <c r="H32">
        <v>47209.244975161899</v>
      </c>
      <c r="I32">
        <v>51614.580000013397</v>
      </c>
      <c r="J32">
        <v>39759.853420636398</v>
      </c>
      <c r="K32">
        <v>46323.356717866904</v>
      </c>
      <c r="L32">
        <v>51750.366543217599</v>
      </c>
      <c r="M32">
        <v>54097.010947885399</v>
      </c>
      <c r="N32">
        <v>52200.8073478078</v>
      </c>
      <c r="O32">
        <v>53771.713175170902</v>
      </c>
      <c r="P32">
        <v>51406.809956225901</v>
      </c>
      <c r="Q32">
        <v>50552.826240744398</v>
      </c>
      <c r="R32">
        <v>61430.5234551838</v>
      </c>
      <c r="S32">
        <v>73232.379238691297</v>
      </c>
      <c r="T32">
        <v>78362.085256501494</v>
      </c>
      <c r="U32">
        <v>85528.271592990495</v>
      </c>
      <c r="V32">
        <v>100375.953723563</v>
      </c>
      <c r="W32">
        <v>114981.900843753</v>
      </c>
      <c r="X32">
        <v>132675.255941949</v>
      </c>
      <c r="Y32">
        <v>153821.21808046801</v>
      </c>
      <c r="Z32">
        <v>172205.92952330699</v>
      </c>
      <c r="AA32">
        <v>187863.281957603</v>
      </c>
      <c r="AB32">
        <v>202901.890654221</v>
      </c>
      <c r="AC32">
        <v>216710.42126928701</v>
      </c>
      <c r="AD32">
        <v>229148.82322847299</v>
      </c>
      <c r="AE32">
        <v>240009.82429682199</v>
      </c>
      <c r="AF32">
        <v>249753.66953170401</v>
      </c>
      <c r="AG32">
        <v>258114.35698409201</v>
      </c>
      <c r="AH32">
        <v>265573.42291344499</v>
      </c>
      <c r="AI32">
        <v>273813.86303738999</v>
      </c>
      <c r="AJ32">
        <v>281752.03275485698</v>
      </c>
      <c r="AK32">
        <v>288481.97864981601</v>
      </c>
      <c r="AL32">
        <v>294305.885252701</v>
      </c>
      <c r="AM32">
        <v>299604.30915928102</v>
      </c>
      <c r="AN32">
        <v>304685.03602782497</v>
      </c>
      <c r="AO32">
        <v>310471.22835744498</v>
      </c>
      <c r="AP32">
        <v>317251.36554327601</v>
      </c>
      <c r="AQ32">
        <v>324328.52691115602</v>
      </c>
      <c r="AR32">
        <v>332273.44103517401</v>
      </c>
      <c r="AS32">
        <v>341747.23848706699</v>
      </c>
      <c r="AT32">
        <v>352380.882210446</v>
      </c>
      <c r="AU32">
        <v>364159.00670348998</v>
      </c>
      <c r="AV32">
        <v>376884.98088145402</v>
      </c>
      <c r="AW32">
        <v>390460.49037377699</v>
      </c>
      <c r="AX32">
        <v>405010.239603972</v>
      </c>
    </row>
    <row r="33" spans="1:50" x14ac:dyDescent="0.25">
      <c r="A33" s="7"/>
      <c r="B33" s="11" t="s">
        <v>184</v>
      </c>
      <c r="C33" t="s">
        <v>89</v>
      </c>
      <c r="D33">
        <v>5997.7127998138503</v>
      </c>
      <c r="E33">
        <v>6215.8881792066404</v>
      </c>
      <c r="F33">
        <v>6441.9710244897196</v>
      </c>
      <c r="G33">
        <v>6662.5565595533299</v>
      </c>
      <c r="H33">
        <v>7129.8603234537204</v>
      </c>
      <c r="I33">
        <v>6882.7526218705198</v>
      </c>
      <c r="J33">
        <v>7171.14716948971</v>
      </c>
      <c r="K33">
        <v>7627.8518170105799</v>
      </c>
      <c r="L33">
        <v>8026.7714867793802</v>
      </c>
      <c r="M33">
        <v>8091.1089610139397</v>
      </c>
      <c r="N33">
        <v>8048.67706139253</v>
      </c>
      <c r="O33">
        <v>7845.3991080449696</v>
      </c>
      <c r="P33">
        <v>7447.0629307796498</v>
      </c>
      <c r="Q33">
        <v>7483.9162911188596</v>
      </c>
      <c r="R33">
        <v>7696.3314685598098</v>
      </c>
      <c r="S33">
        <v>7546.2832883883402</v>
      </c>
      <c r="T33">
        <v>7492.8586207974904</v>
      </c>
      <c r="U33">
        <v>8046.2429374863596</v>
      </c>
      <c r="V33">
        <v>8691.6793154094303</v>
      </c>
      <c r="W33">
        <v>9413.4949375442702</v>
      </c>
      <c r="X33">
        <v>9929.7052352946903</v>
      </c>
      <c r="Y33">
        <v>10222.7028036473</v>
      </c>
      <c r="Z33">
        <v>10304.736578940599</v>
      </c>
      <c r="AA33">
        <v>10309.252412532</v>
      </c>
      <c r="AB33">
        <v>10283.982088553999</v>
      </c>
      <c r="AC33">
        <v>10280.4369078416</v>
      </c>
      <c r="AD33">
        <v>10272.7862509199</v>
      </c>
      <c r="AE33">
        <v>10474.585885802901</v>
      </c>
      <c r="AF33">
        <v>10639.691027827699</v>
      </c>
      <c r="AG33">
        <v>10775.663896050501</v>
      </c>
      <c r="AH33">
        <v>11033.115679598301</v>
      </c>
      <c r="AI33">
        <v>11341.495912176801</v>
      </c>
      <c r="AJ33">
        <v>11563.7330933584</v>
      </c>
      <c r="AK33">
        <v>11760.112921227301</v>
      </c>
      <c r="AL33">
        <v>11914.568793695</v>
      </c>
      <c r="AM33">
        <v>12034.730891196799</v>
      </c>
      <c r="AN33">
        <v>12163.3421601553</v>
      </c>
      <c r="AO33">
        <v>12280.419401351601</v>
      </c>
      <c r="AP33">
        <v>12376.301182238099</v>
      </c>
      <c r="AQ33">
        <v>12454.6561713468</v>
      </c>
      <c r="AR33">
        <v>12519.951681205201</v>
      </c>
      <c r="AS33">
        <v>12573.0897254383</v>
      </c>
      <c r="AT33">
        <v>12618.384631012699</v>
      </c>
      <c r="AU33">
        <v>12652.640561047599</v>
      </c>
      <c r="AV33">
        <v>12680.6043623442</v>
      </c>
      <c r="AW33">
        <v>12703.842644983401</v>
      </c>
      <c r="AX33">
        <v>12727.397691383499</v>
      </c>
    </row>
    <row r="34" spans="1:50" x14ac:dyDescent="0.25">
      <c r="A34" s="7"/>
      <c r="B34" s="11" t="s">
        <v>164</v>
      </c>
      <c r="C34" t="s">
        <v>90</v>
      </c>
      <c r="D34">
        <v>79234.608835044695</v>
      </c>
      <c r="E34">
        <v>82116.881031232799</v>
      </c>
      <c r="F34">
        <v>85103.095565750395</v>
      </c>
      <c r="G34">
        <v>89601.283328573103</v>
      </c>
      <c r="H34">
        <v>91120.140753187996</v>
      </c>
      <c r="I34">
        <v>85452.094652870699</v>
      </c>
      <c r="J34">
        <v>89547.188148961097</v>
      </c>
      <c r="K34">
        <v>92214.923265945006</v>
      </c>
      <c r="L34">
        <v>92895.558193618606</v>
      </c>
      <c r="M34">
        <v>94251.054172556993</v>
      </c>
      <c r="N34">
        <v>96580.4059933065</v>
      </c>
      <c r="O34">
        <v>100152.831956685</v>
      </c>
      <c r="P34">
        <v>102284.86409784001</v>
      </c>
      <c r="Q34">
        <v>107597.94438721301</v>
      </c>
      <c r="R34">
        <v>111771.867928124</v>
      </c>
      <c r="S34">
        <v>117128.102123397</v>
      </c>
      <c r="T34">
        <v>121504.59987942901</v>
      </c>
      <c r="U34">
        <v>126683.71048187499</v>
      </c>
      <c r="V34">
        <v>132310.42577243</v>
      </c>
      <c r="W34">
        <v>138820.33874567499</v>
      </c>
      <c r="X34">
        <v>145744.812045667</v>
      </c>
      <c r="Y34">
        <v>152656.58345897601</v>
      </c>
      <c r="Z34">
        <v>159890.034230116</v>
      </c>
      <c r="AA34">
        <v>167341.72647589</v>
      </c>
      <c r="AB34">
        <v>174959.42235077199</v>
      </c>
      <c r="AC34">
        <v>182689.541986333</v>
      </c>
      <c r="AD34">
        <v>190509.266407288</v>
      </c>
      <c r="AE34">
        <v>198362.105541528</v>
      </c>
      <c r="AF34">
        <v>206183.392634855</v>
      </c>
      <c r="AG34">
        <v>214016.50745347599</v>
      </c>
      <c r="AH34">
        <v>221934.69725840201</v>
      </c>
      <c r="AI34">
        <v>229992.89257820699</v>
      </c>
      <c r="AJ34">
        <v>238260.93086855399</v>
      </c>
      <c r="AK34">
        <v>246743.32105567999</v>
      </c>
      <c r="AL34">
        <v>255438.14319373801</v>
      </c>
      <c r="AM34">
        <v>264341.596732045</v>
      </c>
      <c r="AN34">
        <v>273474.86245914397</v>
      </c>
      <c r="AO34">
        <v>282909.370922492</v>
      </c>
      <c r="AP34">
        <v>292602.59194585402</v>
      </c>
      <c r="AQ34">
        <v>302548.40973548102</v>
      </c>
      <c r="AR34">
        <v>312769.10396311199</v>
      </c>
      <c r="AS34">
        <v>323223.53273646202</v>
      </c>
      <c r="AT34">
        <v>333980.59950761899</v>
      </c>
      <c r="AU34">
        <v>345090.09950124699</v>
      </c>
      <c r="AV34">
        <v>356567.773809709</v>
      </c>
      <c r="AW34">
        <v>368442.40507317102</v>
      </c>
      <c r="AX34">
        <v>380923.854597033</v>
      </c>
    </row>
    <row r="35" spans="1:50" x14ac:dyDescent="0.25">
      <c r="A35" s="7"/>
      <c r="B35" s="11" t="s">
        <v>165</v>
      </c>
      <c r="C35" t="s">
        <v>91</v>
      </c>
      <c r="D35">
        <v>7105.6417398601898</v>
      </c>
      <c r="E35">
        <v>7364.1196187061596</v>
      </c>
      <c r="F35">
        <v>7631.9853971259799</v>
      </c>
      <c r="G35">
        <v>7928.3011145398395</v>
      </c>
      <c r="H35">
        <v>8158.3519531371803</v>
      </c>
      <c r="I35">
        <v>8331.2813536022004</v>
      </c>
      <c r="J35">
        <v>8515.6822626552403</v>
      </c>
      <c r="K35">
        <v>8699.4860760640404</v>
      </c>
      <c r="L35">
        <v>8880.2799159573697</v>
      </c>
      <c r="M35">
        <v>9051.5290469329102</v>
      </c>
      <c r="N35">
        <v>9171.2686374407094</v>
      </c>
      <c r="O35">
        <v>9314.60404786244</v>
      </c>
      <c r="P35">
        <v>9454.6448366966597</v>
      </c>
      <c r="Q35">
        <v>9670.7423371493296</v>
      </c>
      <c r="R35">
        <v>9905.63380445453</v>
      </c>
      <c r="S35">
        <v>10224.3855314182</v>
      </c>
      <c r="T35">
        <v>10648.177397917299</v>
      </c>
      <c r="U35">
        <v>11142.4585204421</v>
      </c>
      <c r="V35">
        <v>11693.1747209683</v>
      </c>
      <c r="W35">
        <v>12327.9887937127</v>
      </c>
      <c r="X35">
        <v>13024.1673158949</v>
      </c>
      <c r="Y35">
        <v>13747.3714919497</v>
      </c>
      <c r="Z35">
        <v>14505.747249321799</v>
      </c>
      <c r="AA35">
        <v>15282.9794055698</v>
      </c>
      <c r="AB35">
        <v>16071.7381782638</v>
      </c>
      <c r="AC35">
        <v>16864.557106253102</v>
      </c>
      <c r="AD35">
        <v>17656.709794502702</v>
      </c>
      <c r="AE35">
        <v>18454.484670101301</v>
      </c>
      <c r="AF35">
        <v>19251.211985786202</v>
      </c>
      <c r="AG35">
        <v>20047.910848165699</v>
      </c>
      <c r="AH35">
        <v>20847.302794403098</v>
      </c>
      <c r="AI35">
        <v>21653.401822505799</v>
      </c>
      <c r="AJ35">
        <v>22470.797829055598</v>
      </c>
      <c r="AK35">
        <v>23302.263284766901</v>
      </c>
      <c r="AL35">
        <v>24148.302444437399</v>
      </c>
      <c r="AM35">
        <v>25007.5504355101</v>
      </c>
      <c r="AN35">
        <v>25880.634061544701</v>
      </c>
      <c r="AO35">
        <v>26771.355136285201</v>
      </c>
      <c r="AP35">
        <v>27682.3987399035</v>
      </c>
      <c r="AQ35">
        <v>28614.6799544563</v>
      </c>
      <c r="AR35">
        <v>29570.964310012099</v>
      </c>
      <c r="AS35">
        <v>30551.218180304</v>
      </c>
      <c r="AT35">
        <v>31557.0874088645</v>
      </c>
      <c r="AU35">
        <v>32594.5212610048</v>
      </c>
      <c r="AV35">
        <v>33666.1482327661</v>
      </c>
      <c r="AW35">
        <v>34775.933220716499</v>
      </c>
      <c r="AX35">
        <v>35929.2533871384</v>
      </c>
    </row>
    <row r="36" spans="1:50" x14ac:dyDescent="0.25">
      <c r="A36" s="7"/>
      <c r="B36" s="11" t="s">
        <v>166</v>
      </c>
      <c r="C36" t="s">
        <v>114</v>
      </c>
      <c r="D36">
        <v>56421.514030040198</v>
      </c>
      <c r="E36">
        <v>58473.927281605298</v>
      </c>
      <c r="F36">
        <v>60600.962239516899</v>
      </c>
      <c r="G36">
        <v>62659.614757707102</v>
      </c>
      <c r="H36">
        <v>62403.495085128401</v>
      </c>
      <c r="I36">
        <v>64632.467325852798</v>
      </c>
      <c r="J36">
        <v>65741.632780899105</v>
      </c>
      <c r="K36">
        <v>63917.533406545503</v>
      </c>
      <c r="L36">
        <v>66922.768719140498</v>
      </c>
      <c r="M36">
        <v>66879.846450139405</v>
      </c>
      <c r="N36">
        <v>65168.798906904398</v>
      </c>
      <c r="O36">
        <v>64724.309678178797</v>
      </c>
      <c r="P36">
        <v>66881.627705057006</v>
      </c>
      <c r="Q36">
        <v>67150.146226960205</v>
      </c>
      <c r="R36">
        <v>70138.9301121631</v>
      </c>
      <c r="S36">
        <v>77375.195558208899</v>
      </c>
      <c r="T36">
        <v>79311.165804560893</v>
      </c>
      <c r="U36">
        <v>82325.895733793397</v>
      </c>
      <c r="V36">
        <v>85648.170971419095</v>
      </c>
      <c r="W36">
        <v>89696.412482875196</v>
      </c>
      <c r="X36">
        <v>95595.485597433493</v>
      </c>
      <c r="Y36">
        <v>100667.47528167001</v>
      </c>
      <c r="Z36">
        <v>105870.24016920599</v>
      </c>
      <c r="AA36">
        <v>111048.48237834701</v>
      </c>
      <c r="AB36">
        <v>116228.605004777</v>
      </c>
      <c r="AC36">
        <v>121335.674005621</v>
      </c>
      <c r="AD36">
        <v>126404.223099765</v>
      </c>
      <c r="AE36">
        <v>131723.601643328</v>
      </c>
      <c r="AF36">
        <v>136724.50305568799</v>
      </c>
      <c r="AG36">
        <v>141448.79728990601</v>
      </c>
      <c r="AH36">
        <v>146033.88658916001</v>
      </c>
      <c r="AI36">
        <v>150592.79379581701</v>
      </c>
      <c r="AJ36">
        <v>155233.227188241</v>
      </c>
      <c r="AK36">
        <v>159915.29565322</v>
      </c>
      <c r="AL36">
        <v>164721.06499376599</v>
      </c>
      <c r="AM36">
        <v>169697.96277602299</v>
      </c>
      <c r="AN36">
        <v>174973.787422525</v>
      </c>
      <c r="AO36">
        <v>180566.61730233999</v>
      </c>
      <c r="AP36">
        <v>186404.65959364199</v>
      </c>
      <c r="AQ36">
        <v>192499.051978178</v>
      </c>
      <c r="AR36">
        <v>198885.767859404</v>
      </c>
      <c r="AS36">
        <v>205434.48815970501</v>
      </c>
      <c r="AT36">
        <v>212173.118457128</v>
      </c>
      <c r="AU36">
        <v>219253.48277205799</v>
      </c>
      <c r="AV36">
        <v>226601.954954382</v>
      </c>
      <c r="AW36">
        <v>234214.667644851</v>
      </c>
      <c r="AX36">
        <v>242189.577205396</v>
      </c>
    </row>
    <row r="37" spans="1:50" x14ac:dyDescent="0.25">
      <c r="A37" s="7"/>
      <c r="B37" s="11" t="s">
        <v>167</v>
      </c>
      <c r="C37" t="s">
        <v>115</v>
      </c>
      <c r="D37">
        <v>107619.00345285299</v>
      </c>
      <c r="E37">
        <v>111533.798590915</v>
      </c>
      <c r="F37">
        <v>115590.181415261</v>
      </c>
      <c r="G37">
        <v>121505.40064454899</v>
      </c>
      <c r="H37">
        <v>128998.882922566</v>
      </c>
      <c r="I37">
        <v>133368.571423694</v>
      </c>
      <c r="J37">
        <v>140094.23657924301</v>
      </c>
      <c r="K37">
        <v>143938.60186024601</v>
      </c>
      <c r="L37">
        <v>149438.73977785901</v>
      </c>
      <c r="M37">
        <v>155906.83708051901</v>
      </c>
      <c r="N37">
        <v>161387.22270026</v>
      </c>
      <c r="O37">
        <v>166727.39874023999</v>
      </c>
      <c r="P37">
        <v>171759.064021083</v>
      </c>
      <c r="Q37">
        <v>176564.23148535399</v>
      </c>
      <c r="R37">
        <v>179122.877890826</v>
      </c>
      <c r="S37">
        <v>185462.45649502601</v>
      </c>
      <c r="T37">
        <v>192140.41062502901</v>
      </c>
      <c r="U37">
        <v>199952.97624832499</v>
      </c>
      <c r="V37">
        <v>208700.16710408099</v>
      </c>
      <c r="W37">
        <v>218887.14608515101</v>
      </c>
      <c r="X37">
        <v>229933.917578049</v>
      </c>
      <c r="Y37">
        <v>241167.29467067801</v>
      </c>
      <c r="Z37">
        <v>252774.149168712</v>
      </c>
      <c r="AA37">
        <v>264712.63766398001</v>
      </c>
      <c r="AB37">
        <v>276867.79693437897</v>
      </c>
      <c r="AC37">
        <v>289121.51790593</v>
      </c>
      <c r="AD37">
        <v>301402.15873600601</v>
      </c>
      <c r="AE37">
        <v>313758.329748391</v>
      </c>
      <c r="AF37">
        <v>326094.62468847499</v>
      </c>
      <c r="AG37">
        <v>338429.90605595597</v>
      </c>
      <c r="AH37">
        <v>350866.04360251699</v>
      </c>
      <c r="AI37">
        <v>363496.71410795598</v>
      </c>
      <c r="AJ37">
        <v>376433.93456887902</v>
      </c>
      <c r="AK37">
        <v>389724.92343283899</v>
      </c>
      <c r="AL37">
        <v>403341.47822073498</v>
      </c>
      <c r="AM37">
        <v>417272.50719114603</v>
      </c>
      <c r="AN37">
        <v>431514.33975678298</v>
      </c>
      <c r="AO37">
        <v>446162.67343330698</v>
      </c>
      <c r="AP37">
        <v>461212.26687522</v>
      </c>
      <c r="AQ37">
        <v>476639.36678764201</v>
      </c>
      <c r="AR37">
        <v>492465.50773633202</v>
      </c>
      <c r="AS37">
        <v>508678.77041301702</v>
      </c>
      <c r="AT37">
        <v>525352.08825417596</v>
      </c>
      <c r="AU37">
        <v>542544.16391928901</v>
      </c>
      <c r="AV37">
        <v>560309.64673096698</v>
      </c>
      <c r="AW37">
        <v>578689.97622510605</v>
      </c>
      <c r="AX37">
        <v>597868.52633872302</v>
      </c>
    </row>
    <row r="38" spans="1:50" x14ac:dyDescent="0.25">
      <c r="A38" s="7"/>
      <c r="B38" s="11" t="s">
        <v>187</v>
      </c>
      <c r="C38" t="s">
        <v>150</v>
      </c>
      <c r="D38">
        <v>8435.1564679157891</v>
      </c>
      <c r="E38">
        <v>8741.9973461055797</v>
      </c>
      <c r="F38">
        <v>9059.9963090000001</v>
      </c>
      <c r="G38">
        <v>9485.5980200400008</v>
      </c>
      <c r="H38">
        <v>9551.4224350643999</v>
      </c>
      <c r="I38">
        <v>9167.0906082813799</v>
      </c>
      <c r="J38">
        <v>9648.7713473229505</v>
      </c>
      <c r="K38">
        <v>9942.8448647559999</v>
      </c>
      <c r="L38">
        <v>10129.4428765784</v>
      </c>
      <c r="M38">
        <v>10366.2936732575</v>
      </c>
      <c r="N38">
        <v>10640.0695737429</v>
      </c>
      <c r="O38">
        <v>10889.6196277614</v>
      </c>
      <c r="P38">
        <v>11182.155208263899</v>
      </c>
      <c r="Q38">
        <v>11823.2938612995</v>
      </c>
      <c r="R38">
        <v>12133.8812732809</v>
      </c>
      <c r="S38">
        <v>12637.444996976399</v>
      </c>
      <c r="T38">
        <v>12950.259553498399</v>
      </c>
      <c r="U38">
        <v>13272.3674586873</v>
      </c>
      <c r="V38">
        <v>13593.129796241599</v>
      </c>
      <c r="W38">
        <v>13940.7489077399</v>
      </c>
      <c r="X38">
        <v>14770.0031333234</v>
      </c>
      <c r="Y38">
        <v>15495.6888426858</v>
      </c>
      <c r="Z38">
        <v>15933.852725394499</v>
      </c>
      <c r="AA38">
        <v>16416.654577781399</v>
      </c>
      <c r="AB38">
        <v>16925.275079895098</v>
      </c>
      <c r="AC38">
        <v>17454.936106004199</v>
      </c>
      <c r="AD38">
        <v>18007.317525421298</v>
      </c>
      <c r="AE38">
        <v>18581.529553992001</v>
      </c>
      <c r="AF38">
        <v>19171.357038930601</v>
      </c>
      <c r="AG38">
        <v>19785.465885848</v>
      </c>
      <c r="AH38">
        <v>20273.6744153279</v>
      </c>
      <c r="AI38">
        <v>20761.701280016601</v>
      </c>
      <c r="AJ38">
        <v>21417.7375792686</v>
      </c>
      <c r="AK38">
        <v>22095.771594362301</v>
      </c>
      <c r="AL38">
        <v>22802.8184494548</v>
      </c>
      <c r="AM38">
        <v>23539.622124171001</v>
      </c>
      <c r="AN38">
        <v>24308.143872078399</v>
      </c>
      <c r="AO38">
        <v>25100.036953559102</v>
      </c>
      <c r="AP38">
        <v>25925.531735167799</v>
      </c>
      <c r="AQ38">
        <v>26783.9296050226</v>
      </c>
      <c r="AR38">
        <v>27675.4197116953</v>
      </c>
      <c r="AS38">
        <v>28612.4691889649</v>
      </c>
      <c r="AT38">
        <v>29542.904472512098</v>
      </c>
      <c r="AU38">
        <v>30510.526373274399</v>
      </c>
      <c r="AV38">
        <v>31510.836132735501</v>
      </c>
      <c r="AW38">
        <v>32545.4266075786</v>
      </c>
      <c r="AX38">
        <v>33574.016101606001</v>
      </c>
    </row>
    <row r="39" spans="1:50" x14ac:dyDescent="0.25">
      <c r="A39" s="7"/>
      <c r="B39" s="11" t="s">
        <v>186</v>
      </c>
      <c r="C39" t="s">
        <v>151</v>
      </c>
      <c r="D39">
        <v>14588.351732425201</v>
      </c>
      <c r="E39">
        <v>15119.0238869898</v>
      </c>
      <c r="F39">
        <v>15668.835666232701</v>
      </c>
      <c r="G39">
        <v>16579.892076929998</v>
      </c>
      <c r="H39">
        <v>17126.444696425599</v>
      </c>
      <c r="I39">
        <v>16596.0125650589</v>
      </c>
      <c r="J39">
        <v>17268.966947521902</v>
      </c>
      <c r="K39">
        <v>17796.7986607856</v>
      </c>
      <c r="L39">
        <v>18174.6970544416</v>
      </c>
      <c r="M39">
        <v>18472.286705738301</v>
      </c>
      <c r="N39">
        <v>18923.056644980399</v>
      </c>
      <c r="O39">
        <v>19375.930067646601</v>
      </c>
      <c r="P39">
        <v>19737.495950886299</v>
      </c>
      <c r="Q39">
        <v>20592.412031368702</v>
      </c>
      <c r="R39">
        <v>21342.616987146601</v>
      </c>
      <c r="S39">
        <v>22298.897383161398</v>
      </c>
      <c r="T39">
        <v>23229.491708535199</v>
      </c>
      <c r="U39">
        <v>24431.724890248501</v>
      </c>
      <c r="V39">
        <v>25621.756746045601</v>
      </c>
      <c r="W39">
        <v>26994.7892059306</v>
      </c>
      <c r="X39">
        <v>28258.342591332101</v>
      </c>
      <c r="Y39">
        <v>29614.042847494798</v>
      </c>
      <c r="Z39">
        <v>31061.525418105401</v>
      </c>
      <c r="AA39">
        <v>32554.878023183301</v>
      </c>
      <c r="AB39">
        <v>34040.907215670602</v>
      </c>
      <c r="AC39">
        <v>35601.567419673302</v>
      </c>
      <c r="AD39">
        <v>37276.550343244897</v>
      </c>
      <c r="AE39">
        <v>39065.859776616802</v>
      </c>
      <c r="AF39">
        <v>40912.217349032398</v>
      </c>
      <c r="AG39">
        <v>42878.499149363102</v>
      </c>
      <c r="AH39">
        <v>44979.775204398196</v>
      </c>
      <c r="AI39">
        <v>47227.169807876802</v>
      </c>
      <c r="AJ39">
        <v>49028.813065934497</v>
      </c>
      <c r="AK39">
        <v>50826.8724571352</v>
      </c>
      <c r="AL39">
        <v>52653.468365362998</v>
      </c>
      <c r="AM39">
        <v>54505.790434553601</v>
      </c>
      <c r="AN39">
        <v>56400.5045324932</v>
      </c>
      <c r="AO39">
        <v>58344.947306979302</v>
      </c>
      <c r="AP39">
        <v>60328.728073464001</v>
      </c>
      <c r="AQ39">
        <v>62365.573089129597</v>
      </c>
      <c r="AR39">
        <v>64468.757494785503</v>
      </c>
      <c r="AS39">
        <v>66614.620030250997</v>
      </c>
      <c r="AT39">
        <v>68794.246051677896</v>
      </c>
      <c r="AU39">
        <v>71073.013906786495</v>
      </c>
      <c r="AV39">
        <v>73428.765884630498</v>
      </c>
      <c r="AW39">
        <v>75873.254463439196</v>
      </c>
      <c r="AX39">
        <v>78428.196453123106</v>
      </c>
    </row>
    <row r="40" spans="1:50" x14ac:dyDescent="0.25">
      <c r="A40" s="7"/>
      <c r="B40" s="11" t="s">
        <v>170</v>
      </c>
      <c r="C40" t="s">
        <v>95</v>
      </c>
      <c r="D40">
        <v>334613.16054844699</v>
      </c>
      <c r="E40">
        <v>346785.19273624098</v>
      </c>
      <c r="F40">
        <v>359398.4252</v>
      </c>
      <c r="G40">
        <v>373024.81430000003</v>
      </c>
      <c r="H40">
        <v>390433.10820000002</v>
      </c>
      <c r="I40">
        <v>404664.07199999999</v>
      </c>
      <c r="J40">
        <v>422182.15179999999</v>
      </c>
      <c r="K40">
        <v>439203.90769999998</v>
      </c>
      <c r="L40">
        <v>456308.30930000002</v>
      </c>
      <c r="M40">
        <v>471832.5526</v>
      </c>
      <c r="N40">
        <v>487638.97700000001</v>
      </c>
      <c r="O40">
        <v>501058.8383</v>
      </c>
      <c r="P40">
        <v>511776.21509999997</v>
      </c>
      <c r="Q40">
        <v>525329.60270000005</v>
      </c>
      <c r="R40">
        <v>541326.42859999998</v>
      </c>
      <c r="S40">
        <v>555839.33970000001</v>
      </c>
      <c r="T40">
        <v>573175.34920000006</v>
      </c>
      <c r="U40">
        <v>594342.9362</v>
      </c>
      <c r="V40">
        <v>619018.64139999996</v>
      </c>
      <c r="W40">
        <v>650476.32680000004</v>
      </c>
      <c r="X40">
        <v>682092.69559999998</v>
      </c>
      <c r="Y40">
        <v>712702.99879999994</v>
      </c>
      <c r="Z40">
        <v>743896.52789999999</v>
      </c>
      <c r="AA40">
        <v>776242.66429999995</v>
      </c>
      <c r="AB40">
        <v>809697.16260000004</v>
      </c>
      <c r="AC40">
        <v>843890.36620000005</v>
      </c>
      <c r="AD40">
        <v>878731.08470000001</v>
      </c>
      <c r="AE40">
        <v>913381.27859999996</v>
      </c>
      <c r="AF40">
        <v>948001.53469999996</v>
      </c>
      <c r="AG40">
        <v>982819.33700000006</v>
      </c>
      <c r="AH40">
        <v>1018749.608</v>
      </c>
      <c r="AI40">
        <v>1055958.2490000001</v>
      </c>
      <c r="AJ40">
        <v>1094014.156</v>
      </c>
      <c r="AK40">
        <v>1133596.1329999999</v>
      </c>
      <c r="AL40">
        <v>1173929.2209999999</v>
      </c>
      <c r="AM40">
        <v>1215134.473</v>
      </c>
      <c r="AN40">
        <v>1257099.4180000001</v>
      </c>
      <c r="AO40">
        <v>1300428.9620000001</v>
      </c>
      <c r="AP40">
        <v>1344980.5530000001</v>
      </c>
      <c r="AQ40">
        <v>1390216.3959999999</v>
      </c>
      <c r="AR40">
        <v>1436240.946</v>
      </c>
      <c r="AS40">
        <v>1483108.6470000001</v>
      </c>
      <c r="AT40">
        <v>1531578.621</v>
      </c>
      <c r="AU40">
        <v>1581531.226</v>
      </c>
      <c r="AV40">
        <v>1633183.9369999999</v>
      </c>
      <c r="AW40">
        <v>1686543.2709999999</v>
      </c>
      <c r="AX40">
        <v>1742235.41</v>
      </c>
    </row>
    <row r="41" spans="1:50" x14ac:dyDescent="0.25">
      <c r="A41" s="7"/>
      <c r="B41" s="11" t="s">
        <v>171</v>
      </c>
      <c r="C41" t="s">
        <v>196</v>
      </c>
      <c r="D41">
        <v>0</v>
      </c>
      <c r="E41">
        <v>0</v>
      </c>
      <c r="F41">
        <v>0</v>
      </c>
      <c r="G41">
        <v>1012.878034</v>
      </c>
      <c r="H41">
        <v>1373.4747</v>
      </c>
      <c r="I41">
        <v>1432.453176</v>
      </c>
      <c r="J41">
        <v>1163.402137</v>
      </c>
      <c r="K41">
        <v>1142.7270289999999</v>
      </c>
      <c r="L41">
        <v>918.07810849999998</v>
      </c>
      <c r="M41">
        <v>1296.768699</v>
      </c>
      <c r="N41">
        <v>1831.7318789999999</v>
      </c>
      <c r="O41">
        <v>2623.2766969999998</v>
      </c>
      <c r="P41">
        <v>2062.7618640000001</v>
      </c>
      <c r="Q41">
        <v>2122.4357730000002</v>
      </c>
      <c r="R41">
        <v>1530.3110819999999</v>
      </c>
      <c r="S41">
        <v>2080.4782009999999</v>
      </c>
      <c r="T41">
        <v>1965.9120829999999</v>
      </c>
      <c r="U41">
        <v>3829.9386629999999</v>
      </c>
      <c r="V41">
        <v>3083.9357770000001</v>
      </c>
      <c r="W41">
        <v>3632.1497250000002</v>
      </c>
      <c r="X41">
        <v>5071.5622979999998</v>
      </c>
      <c r="Y41">
        <v>6923.3961140000001</v>
      </c>
      <c r="Z41">
        <v>9400.7280190000001</v>
      </c>
      <c r="AA41">
        <v>9781.2752799999998</v>
      </c>
      <c r="AB41">
        <v>9764.7468289999997</v>
      </c>
      <c r="AC41">
        <v>9639.299943</v>
      </c>
      <c r="AD41">
        <v>9503.5749730000007</v>
      </c>
      <c r="AE41">
        <v>10882.141159999999</v>
      </c>
      <c r="AF41">
        <v>10962.247170000001</v>
      </c>
      <c r="AG41">
        <v>10848.30197</v>
      </c>
      <c r="AH41">
        <v>10779.04191</v>
      </c>
      <c r="AI41">
        <v>10860.85491</v>
      </c>
      <c r="AJ41">
        <v>11016.98993</v>
      </c>
      <c r="AK41">
        <v>11191.54269</v>
      </c>
      <c r="AL41">
        <v>11297.308000000001</v>
      </c>
      <c r="AM41">
        <v>11308.616330000001</v>
      </c>
      <c r="AN41">
        <v>11322.01917</v>
      </c>
      <c r="AO41">
        <v>11283.99783</v>
      </c>
      <c r="AP41">
        <v>11186.862999999999</v>
      </c>
      <c r="AQ41">
        <v>11057.79393</v>
      </c>
      <c r="AR41">
        <v>10904.76017</v>
      </c>
      <c r="AS41">
        <v>10730.56306</v>
      </c>
      <c r="AT41">
        <v>10549.18982</v>
      </c>
      <c r="AU41">
        <v>10383.002409999999</v>
      </c>
      <c r="AV41">
        <v>10221.08008</v>
      </c>
      <c r="AW41">
        <v>10060.73877</v>
      </c>
      <c r="AX41">
        <v>9908.1380850000005</v>
      </c>
    </row>
    <row r="42" spans="1:50" x14ac:dyDescent="0.25">
      <c r="A42" s="7"/>
      <c r="B42" s="11" t="s">
        <v>172</v>
      </c>
      <c r="C42" t="s">
        <v>96</v>
      </c>
      <c r="D42">
        <v>0</v>
      </c>
      <c r="E42">
        <v>0</v>
      </c>
      <c r="F42">
        <v>0</v>
      </c>
      <c r="G42">
        <v>0</v>
      </c>
      <c r="H42">
        <v>-110.3677837</v>
      </c>
      <c r="I42">
        <v>-114.2897828</v>
      </c>
      <c r="J42">
        <v>-84.379472289999995</v>
      </c>
      <c r="K42">
        <v>-18.276063350000001</v>
      </c>
      <c r="L42">
        <v>77.174269050000007</v>
      </c>
      <c r="M42">
        <v>302.70257859999998</v>
      </c>
      <c r="N42">
        <v>345.93208440000001</v>
      </c>
      <c r="O42">
        <v>-1143.6931070000001</v>
      </c>
      <c r="P42">
        <v>-1078.364274</v>
      </c>
      <c r="Q42">
        <v>-1720.7940599999999</v>
      </c>
      <c r="R42">
        <v>-2347.5055440000001</v>
      </c>
      <c r="S42">
        <v>-1924.226038</v>
      </c>
      <c r="T42">
        <v>-3411.9384920000002</v>
      </c>
      <c r="U42">
        <v>-1178.268941</v>
      </c>
      <c r="V42">
        <v>-1462.637463</v>
      </c>
      <c r="W42">
        <v>-1191.47532</v>
      </c>
      <c r="X42">
        <v>-1045.8489179999999</v>
      </c>
      <c r="Y42">
        <v>-1058.010567</v>
      </c>
      <c r="Z42">
        <v>-393.11022880000002</v>
      </c>
      <c r="AA42">
        <v>31.029650010000001</v>
      </c>
      <c r="AB42">
        <v>425.29038309999999</v>
      </c>
      <c r="AC42">
        <v>808.87334380000004</v>
      </c>
      <c r="AD42">
        <v>1167.744878</v>
      </c>
      <c r="AE42">
        <v>1672.3528040000001</v>
      </c>
      <c r="AF42">
        <v>2058.9029540000001</v>
      </c>
      <c r="AG42">
        <v>2313.5134939999998</v>
      </c>
      <c r="AH42">
        <v>2458.6259209999998</v>
      </c>
      <c r="AI42">
        <v>2528.4998989999999</v>
      </c>
      <c r="AJ42">
        <v>2630.0444320000001</v>
      </c>
      <c r="AK42">
        <v>2676.6985850000001</v>
      </c>
      <c r="AL42">
        <v>2694.6827250000001</v>
      </c>
      <c r="AM42">
        <v>2697.866008</v>
      </c>
      <c r="AN42">
        <v>2692.4928410000002</v>
      </c>
      <c r="AO42">
        <v>2667.8254059999999</v>
      </c>
      <c r="AP42">
        <v>2641.6391829999998</v>
      </c>
      <c r="AQ42">
        <v>2617.920247</v>
      </c>
      <c r="AR42">
        <v>2595.0284320000001</v>
      </c>
      <c r="AS42">
        <v>2661.9939359999998</v>
      </c>
      <c r="AT42">
        <v>2664.6716649999998</v>
      </c>
      <c r="AU42">
        <v>2655.4131160000002</v>
      </c>
      <c r="AV42">
        <v>2640.3593649999998</v>
      </c>
      <c r="AW42">
        <v>2621.37709</v>
      </c>
      <c r="AX42">
        <v>2559.8458609999998</v>
      </c>
    </row>
    <row r="43" spans="1:50" x14ac:dyDescent="0.25">
      <c r="A43" s="7"/>
      <c r="B43" s="12" t="s">
        <v>175</v>
      </c>
      <c r="C43" t="s">
        <v>58</v>
      </c>
      <c r="F43">
        <v>906067.01009999996</v>
      </c>
      <c r="G43">
        <v>952027.98659999995</v>
      </c>
      <c r="H43">
        <v>990619.02560000005</v>
      </c>
      <c r="I43">
        <v>995594.30229999998</v>
      </c>
      <c r="J43">
        <v>1011814.843</v>
      </c>
      <c r="K43">
        <v>1044623.736</v>
      </c>
      <c r="L43">
        <v>1072396.4839999999</v>
      </c>
      <c r="M43">
        <v>1094209.487</v>
      </c>
      <c r="N43">
        <v>1114767.47</v>
      </c>
      <c r="O43">
        <v>1136115.7520000001</v>
      </c>
      <c r="P43">
        <v>1158025.8370000001</v>
      </c>
      <c r="Q43">
        <v>1194355.0209999999</v>
      </c>
      <c r="R43">
        <v>1237539.5109999999</v>
      </c>
      <c r="S43">
        <v>1285384.862</v>
      </c>
      <c r="T43">
        <v>1337384.372</v>
      </c>
      <c r="U43">
        <v>1404682.6810000001</v>
      </c>
      <c r="V43">
        <v>1476853.5889999999</v>
      </c>
      <c r="W43">
        <v>1557593.65</v>
      </c>
      <c r="X43">
        <v>1648794.1980000001</v>
      </c>
      <c r="Y43">
        <v>1740424.3370000001</v>
      </c>
      <c r="Z43">
        <v>1829335.5759999999</v>
      </c>
      <c r="AA43">
        <v>1924422.3189999999</v>
      </c>
      <c r="AB43">
        <v>2021956.1910000001</v>
      </c>
      <c r="AC43">
        <v>2121502.7829999998</v>
      </c>
      <c r="AD43">
        <v>2221605.2790000001</v>
      </c>
      <c r="AE43">
        <v>2324302.5299999998</v>
      </c>
      <c r="AF43">
        <v>2428072.4339999999</v>
      </c>
      <c r="AG43">
        <v>2530564.7880000002</v>
      </c>
      <c r="AH43">
        <v>2632247.6209999998</v>
      </c>
      <c r="AI43">
        <v>2733634.8309999998</v>
      </c>
      <c r="AJ43">
        <v>2836069.102</v>
      </c>
      <c r="AK43">
        <v>2940461.2990000001</v>
      </c>
      <c r="AL43">
        <v>3044951.22</v>
      </c>
      <c r="AM43">
        <v>3150427.781</v>
      </c>
      <c r="AN43">
        <v>3257912.9270000001</v>
      </c>
      <c r="AO43">
        <v>3368687.1370000001</v>
      </c>
      <c r="AP43">
        <v>3482286.54</v>
      </c>
      <c r="AQ43">
        <v>3597734.9580000001</v>
      </c>
      <c r="AR43">
        <v>3716887.4879999999</v>
      </c>
      <c r="AS43">
        <v>3839398.9819999998</v>
      </c>
      <c r="AT43">
        <v>3965137.7990000001</v>
      </c>
      <c r="AU43">
        <v>4093936.6230000001</v>
      </c>
      <c r="AV43">
        <v>4227819.1150000002</v>
      </c>
      <c r="AW43">
        <v>4366950.5650000004</v>
      </c>
      <c r="AX43">
        <v>4515897.7010000004</v>
      </c>
    </row>
    <row r="44" spans="1:50" x14ac:dyDescent="0.25">
      <c r="A44" s="7"/>
      <c r="B44" s="12" t="s">
        <v>176</v>
      </c>
      <c r="C44" t="s">
        <v>59</v>
      </c>
      <c r="D44">
        <v>6736.0217489371698</v>
      </c>
      <c r="E44">
        <v>6981.0541720832098</v>
      </c>
      <c r="F44">
        <v>7235</v>
      </c>
      <c r="G44">
        <v>7498.2236199999998</v>
      </c>
      <c r="H44">
        <v>7913.0006160000003</v>
      </c>
      <c r="I44">
        <v>8035.0021980000001</v>
      </c>
      <c r="J44">
        <v>7610.4393040000004</v>
      </c>
      <c r="K44">
        <v>7731.7155839999996</v>
      </c>
      <c r="L44">
        <v>8116.9082850000004</v>
      </c>
      <c r="M44">
        <v>8381.3249329999999</v>
      </c>
      <c r="N44">
        <v>8597.9014879999995</v>
      </c>
      <c r="O44">
        <v>8925.4313050000001</v>
      </c>
      <c r="P44">
        <v>9310.2043030000004</v>
      </c>
      <c r="Q44">
        <v>9686.6514729999999</v>
      </c>
      <c r="R44">
        <v>10211.475210000001</v>
      </c>
      <c r="S44">
        <v>10691.1126</v>
      </c>
      <c r="T44">
        <v>11230.61377</v>
      </c>
      <c r="U44">
        <v>11657.556189999999</v>
      </c>
      <c r="V44">
        <v>12146.319320000001</v>
      </c>
      <c r="W44">
        <v>12561.355809999999</v>
      </c>
      <c r="X44">
        <v>13042.872230000001</v>
      </c>
      <c r="Y44">
        <v>13721.322560000001</v>
      </c>
      <c r="Z44">
        <v>14313.873149999999</v>
      </c>
      <c r="AA44">
        <v>14982.1675</v>
      </c>
      <c r="AB44">
        <v>15709.13301</v>
      </c>
      <c r="AC44">
        <v>16472.465820000001</v>
      </c>
      <c r="AD44">
        <v>17227.061959999999</v>
      </c>
      <c r="AE44">
        <v>17979.742109999999</v>
      </c>
      <c r="AF44">
        <v>18845.074929999999</v>
      </c>
      <c r="AG44">
        <v>19696.32461</v>
      </c>
      <c r="AH44">
        <v>20524.921859999999</v>
      </c>
      <c r="AI44">
        <v>21311.649420000002</v>
      </c>
      <c r="AJ44">
        <v>22083.128430000001</v>
      </c>
      <c r="AK44">
        <v>22895.197810000001</v>
      </c>
      <c r="AL44">
        <v>23715.707539999999</v>
      </c>
      <c r="AM44">
        <v>24550.345710000001</v>
      </c>
      <c r="AN44">
        <v>25402.205379999999</v>
      </c>
      <c r="AO44">
        <v>26289.86534</v>
      </c>
      <c r="AP44">
        <v>27199.60512</v>
      </c>
      <c r="AQ44">
        <v>28146.393199999999</v>
      </c>
      <c r="AR44">
        <v>29134.544150000002</v>
      </c>
      <c r="AS44">
        <v>30171.859069999999</v>
      </c>
      <c r="AT44">
        <v>31221.419440000001</v>
      </c>
      <c r="AU44">
        <v>32282.316060000001</v>
      </c>
      <c r="AV44">
        <v>33411.421520000004</v>
      </c>
      <c r="AW44">
        <v>34609.197390000001</v>
      </c>
      <c r="AX44">
        <v>35826.562879999998</v>
      </c>
    </row>
    <row r="45" spans="1:50" x14ac:dyDescent="0.25">
      <c r="A45" s="7"/>
      <c r="B45" s="12" t="s">
        <v>177</v>
      </c>
      <c r="C45" t="s">
        <v>60</v>
      </c>
      <c r="D45">
        <v>130354.82254187101</v>
      </c>
      <c r="E45">
        <v>135096.665609888</v>
      </c>
      <c r="F45">
        <v>140010.73269999999</v>
      </c>
      <c r="G45">
        <v>152280.51749999999</v>
      </c>
      <c r="H45">
        <v>164703.9975</v>
      </c>
      <c r="I45">
        <v>172585.47779999999</v>
      </c>
      <c r="J45">
        <v>179839.8443</v>
      </c>
      <c r="K45">
        <v>189867.45989999999</v>
      </c>
      <c r="L45">
        <v>201036.19070000001</v>
      </c>
      <c r="M45">
        <v>211410.81779999999</v>
      </c>
      <c r="N45">
        <v>214831.43710000001</v>
      </c>
      <c r="O45">
        <v>218428.2635</v>
      </c>
      <c r="P45">
        <v>221972.53769999999</v>
      </c>
      <c r="Q45">
        <v>227745.872</v>
      </c>
      <c r="R45">
        <v>235061.20199999999</v>
      </c>
      <c r="S45">
        <v>244796.5667</v>
      </c>
      <c r="T45">
        <v>256193.7984</v>
      </c>
      <c r="U45">
        <v>269147.21970000002</v>
      </c>
      <c r="V45">
        <v>283474.57760000002</v>
      </c>
      <c r="W45">
        <v>299382.1887</v>
      </c>
      <c r="X45">
        <v>316925.47840000002</v>
      </c>
      <c r="Y45">
        <v>335135.25699999998</v>
      </c>
      <c r="Z45">
        <v>353338.61410000001</v>
      </c>
      <c r="AA45">
        <v>372261.96750000003</v>
      </c>
      <c r="AB45">
        <v>391703.07750000001</v>
      </c>
      <c r="AC45">
        <v>411354.98050000001</v>
      </c>
      <c r="AD45">
        <v>430971.3812</v>
      </c>
      <c r="AE45">
        <v>450871.00170000002</v>
      </c>
      <c r="AF45">
        <v>471235.45179999998</v>
      </c>
      <c r="AG45">
        <v>491507.58</v>
      </c>
      <c r="AH45">
        <v>511785.56800000003</v>
      </c>
      <c r="AI45">
        <v>531993.73210000002</v>
      </c>
      <c r="AJ45">
        <v>552324.42830000003</v>
      </c>
      <c r="AK45">
        <v>573044.79969999997</v>
      </c>
      <c r="AL45">
        <v>593956.17870000005</v>
      </c>
      <c r="AM45">
        <v>615105.21369999996</v>
      </c>
      <c r="AN45">
        <v>636619.82559999998</v>
      </c>
      <c r="AO45">
        <v>658642.23490000004</v>
      </c>
      <c r="AP45">
        <v>681153.16059999994</v>
      </c>
      <c r="AQ45">
        <v>704247.61499999999</v>
      </c>
      <c r="AR45">
        <v>728090.96649999998</v>
      </c>
      <c r="AS45">
        <v>752674.61219999997</v>
      </c>
      <c r="AT45">
        <v>777747.4118</v>
      </c>
      <c r="AU45">
        <v>803522.53879999998</v>
      </c>
      <c r="AV45">
        <v>830327.05980000005</v>
      </c>
      <c r="AW45">
        <v>858249.20200000005</v>
      </c>
      <c r="AX45">
        <v>887211.87379999994</v>
      </c>
    </row>
    <row r="46" spans="1:50" x14ac:dyDescent="0.25">
      <c r="A46" s="7"/>
      <c r="B46" s="12"/>
      <c r="C46" t="s">
        <v>61</v>
      </c>
      <c r="D46">
        <v>16317.279498531099</v>
      </c>
      <c r="E46">
        <v>16910.843872830701</v>
      </c>
      <c r="F46">
        <v>17525.966550000001</v>
      </c>
      <c r="G46">
        <v>18257.65724</v>
      </c>
      <c r="H46">
        <v>19060.31106</v>
      </c>
      <c r="I46">
        <v>19301.051619999998</v>
      </c>
      <c r="J46">
        <v>19458.281900000002</v>
      </c>
      <c r="K46">
        <v>19896.216759999999</v>
      </c>
      <c r="L46">
        <v>20423.333780000001</v>
      </c>
      <c r="M46">
        <v>20840.93131</v>
      </c>
      <c r="N46">
        <v>21263.97076</v>
      </c>
      <c r="O46">
        <v>21701.19009</v>
      </c>
      <c r="P46">
        <v>22144.55443</v>
      </c>
      <c r="Q46">
        <v>22810.34837</v>
      </c>
      <c r="R46">
        <v>23687.423040000001</v>
      </c>
      <c r="S46">
        <v>24641.646100000002</v>
      </c>
      <c r="T46">
        <v>25754.096290000001</v>
      </c>
      <c r="U46">
        <v>27021.2219</v>
      </c>
      <c r="V46">
        <v>28423.48846</v>
      </c>
      <c r="W46">
        <v>29980.43233</v>
      </c>
      <c r="X46">
        <v>31685.056110000001</v>
      </c>
      <c r="Y46">
        <v>33463.57402</v>
      </c>
      <c r="Z46">
        <v>35240.053169999999</v>
      </c>
      <c r="AA46">
        <v>37087.004220000003</v>
      </c>
      <c r="AB46">
        <v>38984.753320000003</v>
      </c>
      <c r="AC46">
        <v>40902.958760000001</v>
      </c>
      <c r="AD46">
        <v>42817.398330000004</v>
      </c>
      <c r="AE46">
        <v>44755.673069999997</v>
      </c>
      <c r="AF46">
        <v>46739.907939999997</v>
      </c>
      <c r="AG46">
        <v>48715.480020000003</v>
      </c>
      <c r="AH46">
        <v>50693.396809999998</v>
      </c>
      <c r="AI46">
        <v>52665.39905</v>
      </c>
      <c r="AJ46">
        <v>54649.076439999997</v>
      </c>
      <c r="AK46">
        <v>56671.491690000003</v>
      </c>
      <c r="AL46">
        <v>58713.002760000003</v>
      </c>
      <c r="AM46">
        <v>60778.58051</v>
      </c>
      <c r="AN46">
        <v>62880.185030000001</v>
      </c>
      <c r="AO46">
        <v>65038.746570000003</v>
      </c>
      <c r="AP46">
        <v>67245.696339999995</v>
      </c>
      <c r="AQ46">
        <v>69510.361139999906</v>
      </c>
      <c r="AR46">
        <v>71848.917759999997</v>
      </c>
      <c r="AS46">
        <v>74260.18247</v>
      </c>
      <c r="AT46">
        <v>76726.110310000004</v>
      </c>
      <c r="AU46">
        <v>79261.535579999996</v>
      </c>
      <c r="AV46">
        <v>81898.684890000004</v>
      </c>
      <c r="AW46">
        <v>84646.233399999997</v>
      </c>
      <c r="AX46">
        <v>87496.56151</v>
      </c>
    </row>
    <row r="47" spans="1:50" x14ac:dyDescent="0.25">
      <c r="A47" s="7"/>
      <c r="B47" s="12" t="s">
        <v>178</v>
      </c>
      <c r="C47" t="s">
        <v>152</v>
      </c>
      <c r="D47">
        <v>13404.850866274901</v>
      </c>
      <c r="E47">
        <v>13892.4714845119</v>
      </c>
      <c r="F47">
        <v>14397.8299999998</v>
      </c>
      <c r="G47">
        <v>14921.5716541151</v>
      </c>
      <c r="H47">
        <v>15464.3651598119</v>
      </c>
      <c r="I47">
        <v>16026.903555434101</v>
      </c>
      <c r="J47">
        <v>16609.905089586799</v>
      </c>
      <c r="K47">
        <v>17214.114138194702</v>
      </c>
      <c r="L47">
        <v>17840.302154921301</v>
      </c>
      <c r="M47">
        <v>18489.2686561603</v>
      </c>
      <c r="N47">
        <v>19161.842241857601</v>
      </c>
      <c r="O47">
        <v>19858.8816534666</v>
      </c>
      <c r="P47">
        <v>20581.2768703892</v>
      </c>
      <c r="Q47">
        <v>21329.950246300901</v>
      </c>
      <c r="R47">
        <v>22105.857686810599</v>
      </c>
      <c r="S47">
        <v>22909.9898699609</v>
      </c>
      <c r="T47">
        <v>23743.373511124701</v>
      </c>
      <c r="U47">
        <v>24607.072673914801</v>
      </c>
      <c r="V47">
        <v>25502.190128779199</v>
      </c>
      <c r="W47">
        <v>26429.8687610181</v>
      </c>
      <c r="X47">
        <v>27391.293030018802</v>
      </c>
      <c r="Y47">
        <v>28387.690481572099</v>
      </c>
      <c r="Z47">
        <v>29420.333315202599</v>
      </c>
      <c r="AA47">
        <v>30490.540008511802</v>
      </c>
      <c r="AB47">
        <v>31599.677000608899</v>
      </c>
      <c r="AC47">
        <v>32749.160436779999</v>
      </c>
      <c r="AD47">
        <v>33940.457976620703</v>
      </c>
      <c r="AE47">
        <v>35175.090667943303</v>
      </c>
      <c r="AF47">
        <v>36454.634888849097</v>
      </c>
      <c r="AG47">
        <v>37780.724360446802</v>
      </c>
      <c r="AH47">
        <v>39155.052232786802</v>
      </c>
      <c r="AI47">
        <v>40579.373246673596</v>
      </c>
      <c r="AJ47">
        <v>42055.505974117499</v>
      </c>
      <c r="AK47">
        <v>43585.335140286297</v>
      </c>
      <c r="AL47">
        <v>45170.814029920497</v>
      </c>
      <c r="AM47">
        <v>46813.966981286299</v>
      </c>
      <c r="AN47">
        <v>48516.891970849101</v>
      </c>
      <c r="AO47">
        <v>50281.763291967902</v>
      </c>
      <c r="AP47">
        <v>52110.834331031998</v>
      </c>
      <c r="AQ47">
        <v>54006.440444582498</v>
      </c>
      <c r="AR47">
        <v>55971.001941094401</v>
      </c>
      <c r="AS47">
        <v>58007.027171224101</v>
      </c>
      <c r="AT47">
        <v>60117.115730469901</v>
      </c>
      <c r="AU47">
        <v>62303.961778333702</v>
      </c>
      <c r="AV47">
        <v>64570.357478221798</v>
      </c>
      <c r="AW47">
        <v>66919.196562476704</v>
      </c>
      <c r="AX47">
        <v>69353.478027093006</v>
      </c>
    </row>
    <row r="48" spans="1:50" x14ac:dyDescent="0.25">
      <c r="A48" s="7"/>
      <c r="B48" s="12" t="s">
        <v>179</v>
      </c>
      <c r="C48" t="s">
        <v>84</v>
      </c>
      <c r="D48">
        <v>190620.570684056</v>
      </c>
      <c r="E48">
        <v>197554.66651644601</v>
      </c>
      <c r="F48">
        <v>204738.521438531</v>
      </c>
      <c r="G48">
        <v>213920.50054778601</v>
      </c>
      <c r="H48">
        <v>218437.48829135401</v>
      </c>
      <c r="I48">
        <v>213353.104455169</v>
      </c>
      <c r="J48">
        <v>220265.61172294599</v>
      </c>
      <c r="K48">
        <v>226876.806897278</v>
      </c>
      <c r="L48">
        <v>229067.53015581999</v>
      </c>
      <c r="M48">
        <v>230842.19440158299</v>
      </c>
      <c r="N48">
        <v>239741.508176353</v>
      </c>
      <c r="O48">
        <v>245864.00964213599</v>
      </c>
      <c r="P48">
        <v>251494.725708713</v>
      </c>
      <c r="Q48">
        <v>262470.55454779102</v>
      </c>
      <c r="R48">
        <v>273506.65628455201</v>
      </c>
      <c r="S48">
        <v>281794.90747632302</v>
      </c>
      <c r="T48">
        <v>285706.45070796699</v>
      </c>
      <c r="U48">
        <v>299488.24184949597</v>
      </c>
      <c r="V48">
        <v>312930.41179859801</v>
      </c>
      <c r="W48">
        <v>329481.27896956698</v>
      </c>
      <c r="X48">
        <v>348876.75127979403</v>
      </c>
      <c r="Y48">
        <v>365082.54336400499</v>
      </c>
      <c r="Z48">
        <v>378999.28077153902</v>
      </c>
      <c r="AA48">
        <v>394119.73272639501</v>
      </c>
      <c r="AB48">
        <v>410070.19999855</v>
      </c>
      <c r="AC48">
        <v>427820.15245546302</v>
      </c>
      <c r="AD48">
        <v>446339.18594597903</v>
      </c>
      <c r="AE48">
        <v>465271.26446532202</v>
      </c>
      <c r="AF48">
        <v>483429.58830723102</v>
      </c>
      <c r="AG48">
        <v>501278.55996622302</v>
      </c>
      <c r="AH48">
        <v>519189.65911580698</v>
      </c>
      <c r="AI48">
        <v>537229.17948052695</v>
      </c>
      <c r="AJ48">
        <v>555359.88754983305</v>
      </c>
      <c r="AK48">
        <v>573282.03501792904</v>
      </c>
      <c r="AL48">
        <v>591167.106937184</v>
      </c>
      <c r="AM48">
        <v>609042.02680182795</v>
      </c>
      <c r="AN48">
        <v>627495.19532730198</v>
      </c>
      <c r="AO48">
        <v>647252.54871057102</v>
      </c>
      <c r="AP48">
        <v>667203.05831903697</v>
      </c>
      <c r="AQ48">
        <v>687542.96338812599</v>
      </c>
      <c r="AR48">
        <v>708521.25705425697</v>
      </c>
      <c r="AS48">
        <v>730117.85929816298</v>
      </c>
      <c r="AT48">
        <v>752459.682696403</v>
      </c>
      <c r="AU48">
        <v>775662.68841441302</v>
      </c>
      <c r="AV48">
        <v>799576.73639276798</v>
      </c>
      <c r="AW48">
        <v>824381.78364040598</v>
      </c>
      <c r="AX48">
        <v>850150.448596503</v>
      </c>
    </row>
    <row r="49" spans="1:50" x14ac:dyDescent="0.25">
      <c r="A49" s="7"/>
      <c r="B49" s="12" t="s">
        <v>169</v>
      </c>
      <c r="C49" t="s">
        <v>85</v>
      </c>
      <c r="D49">
        <v>70157.970821169307</v>
      </c>
      <c r="E49">
        <v>72710.067330660706</v>
      </c>
      <c r="F49">
        <v>75354.635042908601</v>
      </c>
      <c r="G49">
        <v>79177.128519700593</v>
      </c>
      <c r="H49">
        <v>80992.387364620896</v>
      </c>
      <c r="I49">
        <v>77422.268096474698</v>
      </c>
      <c r="J49">
        <v>80797.152404927503</v>
      </c>
      <c r="K49">
        <v>83528.531486153297</v>
      </c>
      <c r="L49">
        <v>84650.105624224205</v>
      </c>
      <c r="M49">
        <v>85640.1879190904</v>
      </c>
      <c r="N49">
        <v>87515.493165314794</v>
      </c>
      <c r="O49">
        <v>89551.111460687898</v>
      </c>
      <c r="P49">
        <v>91126.266643996802</v>
      </c>
      <c r="Q49">
        <v>95295.181013860696</v>
      </c>
      <c r="R49">
        <v>98928.384774758597</v>
      </c>
      <c r="S49">
        <v>103293.35342473999</v>
      </c>
      <c r="T49">
        <v>107555.66659018199</v>
      </c>
      <c r="U49">
        <v>113298.209520547</v>
      </c>
      <c r="V49">
        <v>118868.751547554</v>
      </c>
      <c r="W49">
        <v>125315.23492776899</v>
      </c>
      <c r="X49">
        <v>132961.913374417</v>
      </c>
      <c r="Y49">
        <v>139622.64689719901</v>
      </c>
      <c r="Z49">
        <v>146914.80845245099</v>
      </c>
      <c r="AA49">
        <v>154484.69082009801</v>
      </c>
      <c r="AB49">
        <v>162219.468209085</v>
      </c>
      <c r="AC49">
        <v>169983.104503751</v>
      </c>
      <c r="AD49">
        <v>177839.428451624</v>
      </c>
      <c r="AE49">
        <v>186106.307984557</v>
      </c>
      <c r="AF49">
        <v>194085.91890179599</v>
      </c>
      <c r="AG49">
        <v>202043.989128332</v>
      </c>
      <c r="AH49">
        <v>209920.50029395299</v>
      </c>
      <c r="AI49">
        <v>217872.24997523101</v>
      </c>
      <c r="AJ49">
        <v>226249.552991484</v>
      </c>
      <c r="AK49">
        <v>234586.006571951</v>
      </c>
      <c r="AL49">
        <v>243037.86238686499</v>
      </c>
      <c r="AM49">
        <v>251597.881258326</v>
      </c>
      <c r="AN49">
        <v>260377.252338677</v>
      </c>
      <c r="AO49">
        <v>269368.98066804197</v>
      </c>
      <c r="AP49">
        <v>278538.38146018499</v>
      </c>
      <c r="AQ49">
        <v>287955.80352654698</v>
      </c>
      <c r="AR49">
        <v>297689.73999464099</v>
      </c>
      <c r="AS49">
        <v>307590.046561344</v>
      </c>
      <c r="AT49">
        <v>317575.769288685</v>
      </c>
      <c r="AU49">
        <v>328048.11776664999</v>
      </c>
      <c r="AV49">
        <v>338879.70747930498</v>
      </c>
      <c r="AW49">
        <v>350124.88223497802</v>
      </c>
      <c r="AX49">
        <v>361804.37333195697</v>
      </c>
    </row>
    <row r="50" spans="1:50" x14ac:dyDescent="0.25">
      <c r="A50" s="7"/>
      <c r="B50" s="12" t="s">
        <v>180</v>
      </c>
      <c r="C50" t="s">
        <v>86</v>
      </c>
      <c r="F50">
        <v>41720</v>
      </c>
      <c r="G50">
        <v>43237.9661624133</v>
      </c>
      <c r="H50">
        <v>46799.442454652301</v>
      </c>
      <c r="I50">
        <v>45463.980106153802</v>
      </c>
      <c r="J50">
        <v>39970.654399310297</v>
      </c>
      <c r="K50">
        <v>44260.914771744203</v>
      </c>
      <c r="L50">
        <v>48333.011313493997</v>
      </c>
      <c r="M50">
        <v>48800.221064745798</v>
      </c>
      <c r="N50">
        <v>49579.269234069798</v>
      </c>
      <c r="O50">
        <v>52316.764354079598</v>
      </c>
      <c r="P50">
        <v>54499.153878617799</v>
      </c>
      <c r="Q50">
        <v>56271.309513349697</v>
      </c>
      <c r="R50">
        <v>60064.917977764999</v>
      </c>
      <c r="S50">
        <v>62207.133815302797</v>
      </c>
      <c r="T50">
        <v>65922.821346103403</v>
      </c>
      <c r="U50">
        <v>67244.128401313894</v>
      </c>
      <c r="V50">
        <v>70443.059903427798</v>
      </c>
      <c r="W50">
        <v>72233.106297558305</v>
      </c>
      <c r="X50">
        <v>73394.695961651203</v>
      </c>
      <c r="Y50">
        <v>78179.430553718907</v>
      </c>
      <c r="Z50">
        <v>79572.863607588399</v>
      </c>
      <c r="AA50">
        <v>83743.491428025402</v>
      </c>
      <c r="AB50">
        <v>88036.556662076793</v>
      </c>
      <c r="AC50">
        <v>92280.752706443207</v>
      </c>
      <c r="AD50">
        <v>96310.814235841099</v>
      </c>
      <c r="AE50">
        <v>100160.957856815</v>
      </c>
      <c r="AF50">
        <v>105746.503202675</v>
      </c>
      <c r="AG50">
        <v>110602.121428036</v>
      </c>
      <c r="AH50">
        <v>114890.513285742</v>
      </c>
      <c r="AI50">
        <v>118777.170513519</v>
      </c>
      <c r="AJ50">
        <v>122277.329542661</v>
      </c>
      <c r="AK50">
        <v>127271.016253685</v>
      </c>
      <c r="AL50">
        <v>131582.061897434</v>
      </c>
      <c r="AM50">
        <v>136097.607070133</v>
      </c>
      <c r="AN50">
        <v>140641.60918452399</v>
      </c>
      <c r="AO50">
        <v>145531.05775906899</v>
      </c>
      <c r="AP50">
        <v>151376.30431343601</v>
      </c>
      <c r="AQ50">
        <v>156491.709856139</v>
      </c>
      <c r="AR50">
        <v>161795.00097364801</v>
      </c>
      <c r="AS50">
        <v>167396.79005956399</v>
      </c>
      <c r="AT50">
        <v>173940.00019654899</v>
      </c>
      <c r="AU50">
        <v>179417.34616308601</v>
      </c>
      <c r="AV50">
        <v>185667.73036448099</v>
      </c>
      <c r="AW50">
        <v>192213.968105245</v>
      </c>
      <c r="AX50">
        <v>203639.58158304001</v>
      </c>
    </row>
    <row r="51" spans="1:50" x14ac:dyDescent="0.25">
      <c r="A51" s="7"/>
      <c r="B51" s="12" t="s">
        <v>162</v>
      </c>
      <c r="C51" t="s">
        <v>155</v>
      </c>
      <c r="D51">
        <v>344617.10715415998</v>
      </c>
      <c r="E51">
        <v>357153.04720466299</v>
      </c>
      <c r="F51">
        <v>370145.06618632702</v>
      </c>
      <c r="G51">
        <v>387474.50215610099</v>
      </c>
      <c r="H51">
        <v>402214.83733143797</v>
      </c>
      <c r="I51">
        <v>403590.692813072</v>
      </c>
      <c r="J51">
        <v>406926.71955856</v>
      </c>
      <c r="K51">
        <v>412637.11133310001</v>
      </c>
      <c r="L51">
        <v>417524.99748904997</v>
      </c>
      <c r="M51">
        <v>423012.63724731503</v>
      </c>
      <c r="N51">
        <v>427444.79655762098</v>
      </c>
      <c r="O51">
        <v>432475.836757396</v>
      </c>
      <c r="P51">
        <v>438023.69108305598</v>
      </c>
      <c r="Q51">
        <v>449170.769664202</v>
      </c>
      <c r="R51">
        <v>464610.07679794502</v>
      </c>
      <c r="S51">
        <v>486004.62757976301</v>
      </c>
      <c r="T51">
        <v>510326.75098822202</v>
      </c>
      <c r="U51">
        <v>539817.17934501497</v>
      </c>
      <c r="V51">
        <v>571665.22144109395</v>
      </c>
      <c r="W51">
        <v>607182.38444137503</v>
      </c>
      <c r="X51">
        <v>647173.07930193702</v>
      </c>
      <c r="Y51">
        <v>687487.05919369298</v>
      </c>
      <c r="Z51">
        <v>729592.54659398901</v>
      </c>
      <c r="AA51">
        <v>772510.87530238903</v>
      </c>
      <c r="AB51">
        <v>815971.83293075697</v>
      </c>
      <c r="AC51">
        <v>859334.23906951898</v>
      </c>
      <c r="AD51">
        <v>902567.74693348398</v>
      </c>
      <c r="AE51">
        <v>947271.74247234105</v>
      </c>
      <c r="AF51">
        <v>991802.84368687496</v>
      </c>
      <c r="AG51">
        <v>1036120.09658413</v>
      </c>
      <c r="AH51">
        <v>1080118.8910638799</v>
      </c>
      <c r="AI51">
        <v>1123944.37835782</v>
      </c>
      <c r="AJ51">
        <v>1168247.0969368699</v>
      </c>
      <c r="AK51">
        <v>1212588.2266673199</v>
      </c>
      <c r="AL51">
        <v>1257137.08005574</v>
      </c>
      <c r="AM51">
        <v>1301873.34140134</v>
      </c>
      <c r="AN51">
        <v>1347195.88681077</v>
      </c>
      <c r="AO51">
        <v>1393194.3685391201</v>
      </c>
      <c r="AP51">
        <v>1439942.8797695599</v>
      </c>
      <c r="AQ51">
        <v>1487780.17553807</v>
      </c>
      <c r="AR51">
        <v>1537143.5294524101</v>
      </c>
      <c r="AS51">
        <v>1587815.4228818</v>
      </c>
      <c r="AT51">
        <v>1639264.6454582301</v>
      </c>
      <c r="AU51">
        <v>1692335.4472465599</v>
      </c>
      <c r="AV51">
        <v>1747155.0694229</v>
      </c>
      <c r="AW51">
        <v>1804036.4198088001</v>
      </c>
      <c r="AX51">
        <v>1863101.35892252</v>
      </c>
    </row>
    <row r="52" spans="1:50" x14ac:dyDescent="0.25">
      <c r="A52" s="7"/>
      <c r="B52" s="12" t="s">
        <v>181</v>
      </c>
      <c r="C52" t="s">
        <v>156</v>
      </c>
      <c r="D52">
        <v>258421.16665127801</v>
      </c>
      <c r="E52">
        <v>267821.60611196997</v>
      </c>
      <c r="F52">
        <v>277564.22710227099</v>
      </c>
      <c r="G52">
        <v>287176.31005709898</v>
      </c>
      <c r="H52">
        <v>296316.205641679</v>
      </c>
      <c r="I52">
        <v>310594.82523936499</v>
      </c>
      <c r="J52">
        <v>315129.60489794298</v>
      </c>
      <c r="K52">
        <v>320894.55533295398</v>
      </c>
      <c r="L52">
        <v>328558.81811987102</v>
      </c>
      <c r="M52">
        <v>335421.18671376299</v>
      </c>
      <c r="N52">
        <v>338925.28887558501</v>
      </c>
      <c r="O52">
        <v>342488.33869235899</v>
      </c>
      <c r="P52">
        <v>347527.50116240198</v>
      </c>
      <c r="Q52">
        <v>352628.79244812101</v>
      </c>
      <c r="R52">
        <v>359602.62003495102</v>
      </c>
      <c r="S52">
        <v>369812.3733951</v>
      </c>
      <c r="T52">
        <v>385985.34540706</v>
      </c>
      <c r="U52">
        <v>404158.00051689101</v>
      </c>
      <c r="V52">
        <v>424520.39514784398</v>
      </c>
      <c r="W52">
        <v>447990.47767626098</v>
      </c>
      <c r="X52">
        <v>474219.40270544798</v>
      </c>
      <c r="Y52">
        <v>501991.297036595</v>
      </c>
      <c r="Z52">
        <v>531353.49530485994</v>
      </c>
      <c r="AA52">
        <v>561486.93093597703</v>
      </c>
      <c r="AB52">
        <v>592041.61665966699</v>
      </c>
      <c r="AC52">
        <v>622658.51635286503</v>
      </c>
      <c r="AD52">
        <v>653157.694887397</v>
      </c>
      <c r="AE52">
        <v>683686.21705588303</v>
      </c>
      <c r="AF52">
        <v>714232.32195199002</v>
      </c>
      <c r="AG52">
        <v>744794.35511703498</v>
      </c>
      <c r="AH52">
        <v>775280.08237156295</v>
      </c>
      <c r="AI52">
        <v>805899.25211359595</v>
      </c>
      <c r="AJ52">
        <v>836941.08406902198</v>
      </c>
      <c r="AK52">
        <v>868474.86763359699</v>
      </c>
      <c r="AL52">
        <v>900542.97901511798</v>
      </c>
      <c r="AM52">
        <v>933075.57739194401</v>
      </c>
      <c r="AN52">
        <v>966039.05379126105</v>
      </c>
      <c r="AO52">
        <v>999565.83047906402</v>
      </c>
      <c r="AP52">
        <v>1033837.95685093</v>
      </c>
      <c r="AQ52">
        <v>1068902.13869818</v>
      </c>
      <c r="AR52">
        <v>1104865.3780240801</v>
      </c>
      <c r="AS52">
        <v>1141766.2888247899</v>
      </c>
      <c r="AT52">
        <v>1179611.2534847001</v>
      </c>
      <c r="AU52">
        <v>1218641.39880731</v>
      </c>
      <c r="AV52">
        <v>1258963.3584227399</v>
      </c>
      <c r="AW52">
        <v>1300738.54220252</v>
      </c>
      <c r="AX52">
        <v>1344012.1016013201</v>
      </c>
    </row>
    <row r="53" spans="1:50" ht="15.75" thickBot="1" x14ac:dyDescent="0.3">
      <c r="A53" s="8"/>
      <c r="B53" s="13" t="s">
        <v>182</v>
      </c>
      <c r="C53" t="s">
        <v>157</v>
      </c>
      <c r="D53">
        <v>-225891.81435188401</v>
      </c>
      <c r="E53">
        <v>-234108.95210804199</v>
      </c>
      <c r="F53">
        <v>-242624.96902043899</v>
      </c>
      <c r="G53">
        <v>-251916.39089392999</v>
      </c>
      <c r="H53">
        <v>-261283.00971474501</v>
      </c>
      <c r="I53">
        <v>-270779.00352544</v>
      </c>
      <c r="J53">
        <v>-274793.371270973</v>
      </c>
      <c r="K53">
        <v>-278283.690679155</v>
      </c>
      <c r="L53">
        <v>-283154.71378265601</v>
      </c>
      <c r="M53">
        <v>-288629.28336668998</v>
      </c>
      <c r="N53">
        <v>-292294.03766090301</v>
      </c>
      <c r="O53">
        <v>-295494.07510098</v>
      </c>
      <c r="P53">
        <v>-298654.07467573299</v>
      </c>
      <c r="Q53">
        <v>-303054.40794670599</v>
      </c>
      <c r="R53">
        <v>-310239.10258899699</v>
      </c>
      <c r="S53">
        <v>-320766.84905599599</v>
      </c>
      <c r="T53">
        <v>-335034.54489389498</v>
      </c>
      <c r="U53">
        <v>-351756.14931074198</v>
      </c>
      <c r="V53">
        <v>-371120.82642545801</v>
      </c>
      <c r="W53">
        <v>-392962.67828172399</v>
      </c>
      <c r="X53">
        <v>-416876.34438859101</v>
      </c>
      <c r="Y53">
        <v>-442646.48493698199</v>
      </c>
      <c r="Z53">
        <v>-469410.29201957298</v>
      </c>
      <c r="AA53">
        <v>-496745.08109256899</v>
      </c>
      <c r="AB53">
        <v>-524380.12434506498</v>
      </c>
      <c r="AC53">
        <v>-552053.54769169097</v>
      </c>
      <c r="AD53">
        <v>-579565.890963463</v>
      </c>
      <c r="AE53">
        <v>-606975.46648462501</v>
      </c>
      <c r="AF53">
        <v>-634499.81172143901</v>
      </c>
      <c r="AG53">
        <v>-661974.44361236005</v>
      </c>
      <c r="AH53">
        <v>-689310.96435743105</v>
      </c>
      <c r="AI53">
        <v>-716637.55352898198</v>
      </c>
      <c r="AJ53">
        <v>-744117.98819557496</v>
      </c>
      <c r="AK53">
        <v>-771937.67778011702</v>
      </c>
      <c r="AL53">
        <v>-800071.573880977</v>
      </c>
      <c r="AM53">
        <v>-828506.76033513399</v>
      </c>
      <c r="AN53">
        <v>-857255.17828071106</v>
      </c>
      <c r="AO53">
        <v>-886478.25882985105</v>
      </c>
      <c r="AP53">
        <v>-916321.33657827997</v>
      </c>
      <c r="AQ53">
        <v>-946848.64320528205</v>
      </c>
      <c r="AR53">
        <v>-978172.84735587204</v>
      </c>
      <c r="AS53">
        <v>-1010401.10601828</v>
      </c>
      <c r="AT53">
        <v>-1043525.60936847</v>
      </c>
      <c r="AU53">
        <v>-1077538.72778691</v>
      </c>
      <c r="AV53">
        <v>-1112631.0116099799</v>
      </c>
      <c r="AW53">
        <v>-1148968.8602876801</v>
      </c>
      <c r="AX53">
        <v>-1186698.6382695001</v>
      </c>
    </row>
    <row r="54" spans="1:50" x14ac:dyDescent="0.25">
      <c r="B54" s="2"/>
      <c r="C54" t="s">
        <v>0</v>
      </c>
      <c r="E54">
        <v>912128.34170305706</v>
      </c>
      <c r="F54">
        <v>945304.73620000004</v>
      </c>
      <c r="G54">
        <v>985129.09270000004</v>
      </c>
      <c r="H54">
        <v>1024677.068</v>
      </c>
      <c r="I54">
        <v>1052806.0900000001</v>
      </c>
      <c r="J54">
        <v>1075802.024</v>
      </c>
      <c r="K54">
        <v>1109073.446</v>
      </c>
      <c r="L54">
        <v>1146676.8999999999</v>
      </c>
      <c r="M54">
        <v>1179177.274</v>
      </c>
      <c r="N54">
        <v>1204230.9850000001</v>
      </c>
      <c r="O54">
        <v>1230834.3030000001</v>
      </c>
      <c r="P54">
        <v>1251568.412</v>
      </c>
      <c r="Q54">
        <v>1280221.165</v>
      </c>
      <c r="R54">
        <v>1324291</v>
      </c>
      <c r="S54">
        <v>1382667.585</v>
      </c>
      <c r="T54">
        <v>1432402.916</v>
      </c>
      <c r="U54">
        <v>1500134.4029999999</v>
      </c>
      <c r="V54">
        <v>1578395.2239999999</v>
      </c>
      <c r="W54">
        <v>1670942.5</v>
      </c>
      <c r="X54">
        <v>1765368.81</v>
      </c>
      <c r="Y54">
        <v>1862499.791</v>
      </c>
      <c r="Z54">
        <v>1959856.0649999999</v>
      </c>
      <c r="AA54">
        <v>2049454.7560000001</v>
      </c>
      <c r="AB54">
        <v>2136547.5649999999</v>
      </c>
      <c r="AC54">
        <v>2219886.3360000001</v>
      </c>
      <c r="AD54">
        <v>2300078.1329999999</v>
      </c>
      <c r="AE54">
        <v>2377535.077</v>
      </c>
      <c r="AF54">
        <v>2451598.9019999998</v>
      </c>
      <c r="AG54">
        <v>2524847.4040000001</v>
      </c>
      <c r="AH54">
        <v>2598924.2310000001</v>
      </c>
      <c r="AI54">
        <v>2675113.355</v>
      </c>
      <c r="AJ54">
        <v>2754594.105</v>
      </c>
      <c r="AK54">
        <v>2837553.628</v>
      </c>
      <c r="AL54">
        <v>2923265.9789999998</v>
      </c>
      <c r="AM54">
        <v>3012367.2779999999</v>
      </c>
      <c r="AN54">
        <v>3104754.9219999998</v>
      </c>
      <c r="AO54">
        <v>3201083.0449999999</v>
      </c>
      <c r="AP54">
        <v>3300965.0950000002</v>
      </c>
      <c r="AQ54">
        <v>3403986.9389999998</v>
      </c>
      <c r="AR54">
        <v>3510865.5690000001</v>
      </c>
      <c r="AS54">
        <v>3622143.432</v>
      </c>
      <c r="AT54">
        <v>3738791.94</v>
      </c>
      <c r="AU54">
        <v>3862091.8820000002</v>
      </c>
      <c r="AV54">
        <v>3992041.327</v>
      </c>
      <c r="AW54">
        <v>4128831.9279999998</v>
      </c>
      <c r="AX54">
        <v>4273150.9630000005</v>
      </c>
    </row>
    <row r="55" spans="1:50" x14ac:dyDescent="0.25">
      <c r="B55" s="2"/>
      <c r="C55" t="s">
        <v>1</v>
      </c>
      <c r="D55">
        <v>39.375694686332501</v>
      </c>
      <c r="E55">
        <v>40.163208580059099</v>
      </c>
      <c r="F55">
        <v>40.966472930000002</v>
      </c>
      <c r="G55">
        <v>41.885141769999997</v>
      </c>
      <c r="H55">
        <v>42.992443049999999</v>
      </c>
      <c r="I55">
        <v>44.068812309999998</v>
      </c>
      <c r="J55">
        <v>44.229526890000002</v>
      </c>
      <c r="K55">
        <v>44.229971569999996</v>
      </c>
      <c r="L55">
        <v>44.348691160000001</v>
      </c>
      <c r="M55">
        <v>44.520395039999997</v>
      </c>
      <c r="N55">
        <v>44.522822980000001</v>
      </c>
      <c r="O55">
        <v>44.476434670000003</v>
      </c>
      <c r="P55">
        <v>44.390353580000003</v>
      </c>
      <c r="Q55">
        <v>44.388248259999997</v>
      </c>
      <c r="R55">
        <v>44.81850446</v>
      </c>
      <c r="S55">
        <v>45.738954499999998</v>
      </c>
      <c r="T55">
        <v>47.083820129999999</v>
      </c>
      <c r="U55">
        <v>48.725142980000001</v>
      </c>
      <c r="V55">
        <v>50.695604899999999</v>
      </c>
      <c r="W55">
        <v>52.7875114</v>
      </c>
      <c r="X55">
        <v>55.259732120000002</v>
      </c>
      <c r="Y55">
        <v>57.953002400000003</v>
      </c>
      <c r="Z55">
        <v>60.645703140000002</v>
      </c>
      <c r="AA55">
        <v>63.220152210000002</v>
      </c>
      <c r="AB55">
        <v>65.644508810000005</v>
      </c>
      <c r="AC55">
        <v>67.92227724</v>
      </c>
      <c r="AD55">
        <v>70.044046780000002</v>
      </c>
      <c r="AE55">
        <v>72.019628839999996</v>
      </c>
      <c r="AF55">
        <v>73.854281470000004</v>
      </c>
      <c r="AG55">
        <v>75.554048089999995</v>
      </c>
      <c r="AH55">
        <v>77.132139449999997</v>
      </c>
      <c r="AI55">
        <v>78.60776894</v>
      </c>
      <c r="AJ55">
        <v>79.99054873</v>
      </c>
      <c r="AK55">
        <v>81.288620890000004</v>
      </c>
      <c r="AL55">
        <v>82.554834420000006</v>
      </c>
      <c r="AM55">
        <v>83.789986069999998</v>
      </c>
      <c r="AN55">
        <v>85.013181939999996</v>
      </c>
      <c r="AO55">
        <v>86.22795816</v>
      </c>
      <c r="AP55">
        <v>87.435010919999996</v>
      </c>
      <c r="AQ55">
        <v>88.671244970000004</v>
      </c>
      <c r="AR55">
        <v>89.951791999999998</v>
      </c>
      <c r="AS55">
        <v>91.286795999999995</v>
      </c>
      <c r="AT55">
        <v>92.684632219999997</v>
      </c>
      <c r="AU55">
        <v>94.161535069999999</v>
      </c>
      <c r="AV55">
        <v>95.721332290000007</v>
      </c>
      <c r="AW55">
        <v>97.375349049999997</v>
      </c>
      <c r="AX55">
        <v>99.127872769999996</v>
      </c>
    </row>
    <row r="56" spans="1:50" x14ac:dyDescent="0.25">
      <c r="B56" s="2"/>
      <c r="C56" t="s">
        <v>2</v>
      </c>
      <c r="D56">
        <v>5875.3438678479197</v>
      </c>
      <c r="E56">
        <v>5898.8877609486599</v>
      </c>
      <c r="F56">
        <v>5922.5252179999998</v>
      </c>
      <c r="G56">
        <v>5943.1394879999998</v>
      </c>
      <c r="H56">
        <v>5934.1431739999998</v>
      </c>
      <c r="I56">
        <v>5928.4628409999996</v>
      </c>
      <c r="J56">
        <v>5923.4115549999997</v>
      </c>
      <c r="K56">
        <v>5927.4586319999999</v>
      </c>
      <c r="L56">
        <v>5943.7415030000002</v>
      </c>
      <c r="M56">
        <v>5963.7275440000003</v>
      </c>
      <c r="N56">
        <v>5967.5101070000001</v>
      </c>
      <c r="O56">
        <v>5967.5243389999996</v>
      </c>
      <c r="P56">
        <v>5971.3800799999999</v>
      </c>
      <c r="Q56">
        <v>5987.7955259999999</v>
      </c>
      <c r="R56">
        <v>5998.9193729999997</v>
      </c>
      <c r="S56">
        <v>6005.6024779999998</v>
      </c>
      <c r="T56">
        <v>6021.3063240000001</v>
      </c>
      <c r="U56">
        <v>6042.410766</v>
      </c>
      <c r="V56">
        <v>6060.5987359999999</v>
      </c>
      <c r="W56">
        <v>6069.0153719999998</v>
      </c>
      <c r="X56">
        <v>6080.2550819999997</v>
      </c>
      <c r="Y56">
        <v>6098.6291810000002</v>
      </c>
      <c r="Z56">
        <v>6114.1823960000002</v>
      </c>
      <c r="AA56">
        <v>6126.4847159999999</v>
      </c>
      <c r="AB56">
        <v>6136.1855939999996</v>
      </c>
      <c r="AC56">
        <v>6144.9466620000003</v>
      </c>
      <c r="AD56">
        <v>6153.1010820000001</v>
      </c>
      <c r="AE56">
        <v>6160.5060400000002</v>
      </c>
      <c r="AF56">
        <v>6167.8722889999999</v>
      </c>
      <c r="AG56">
        <v>6174.9127109999999</v>
      </c>
      <c r="AH56">
        <v>6181.0451080000003</v>
      </c>
      <c r="AI56">
        <v>6186.2704709999998</v>
      </c>
      <c r="AJ56">
        <v>6190.033805</v>
      </c>
      <c r="AK56">
        <v>6191.8860240000004</v>
      </c>
      <c r="AL56">
        <v>6193.4599099999996</v>
      </c>
      <c r="AM56">
        <v>6195.0310769999996</v>
      </c>
      <c r="AN56">
        <v>6196.780186</v>
      </c>
      <c r="AO56">
        <v>6198.2471379999997</v>
      </c>
      <c r="AP56">
        <v>6199.4103990000003</v>
      </c>
      <c r="AQ56">
        <v>6200.8620019999998</v>
      </c>
      <c r="AR56">
        <v>6202.8729789999998</v>
      </c>
      <c r="AS56">
        <v>6205.215784</v>
      </c>
      <c r="AT56">
        <v>6207.5636519999998</v>
      </c>
      <c r="AU56">
        <v>6209.6567400000004</v>
      </c>
      <c r="AV56">
        <v>6211.210838</v>
      </c>
      <c r="AW56">
        <v>6212.2731050000002</v>
      </c>
      <c r="AX56">
        <v>6212.9098299999996</v>
      </c>
    </row>
    <row r="57" spans="1:50" x14ac:dyDescent="0.25">
      <c r="B57" s="2"/>
      <c r="C57" t="s">
        <v>3</v>
      </c>
      <c r="D57">
        <v>0.97642519020762697</v>
      </c>
      <c r="E57">
        <v>0.98814229249011798</v>
      </c>
      <c r="F57">
        <v>1</v>
      </c>
      <c r="G57">
        <v>1.012</v>
      </c>
      <c r="H57">
        <v>1.0241439999999999</v>
      </c>
      <c r="I57">
        <v>1.036433728</v>
      </c>
      <c r="J57">
        <v>1.0488709329999999</v>
      </c>
      <c r="K57">
        <v>1.0614573839999999</v>
      </c>
      <c r="L57">
        <v>1.0741948729999999</v>
      </c>
      <c r="M57">
        <v>1.087085211</v>
      </c>
      <c r="N57">
        <v>1.1001302340000001</v>
      </c>
      <c r="O57">
        <v>1.113331796</v>
      </c>
      <c r="P57">
        <v>1.1266917780000001</v>
      </c>
      <c r="Q57">
        <v>1.1402120790000001</v>
      </c>
      <c r="R57">
        <v>1.1538946240000001</v>
      </c>
      <c r="S57">
        <v>1.16774136</v>
      </c>
      <c r="T57">
        <v>1.1817542560000001</v>
      </c>
      <c r="U57">
        <v>1.194753553</v>
      </c>
      <c r="V57">
        <v>1.2078958420000001</v>
      </c>
      <c r="W57">
        <v>1.226596947</v>
      </c>
      <c r="X57">
        <v>1.2401047249999999</v>
      </c>
      <c r="Y57">
        <v>1.248217986</v>
      </c>
      <c r="Z57">
        <v>1.257008237</v>
      </c>
      <c r="AA57">
        <v>1.2663833600000001</v>
      </c>
      <c r="AB57">
        <v>1.2764109889999999</v>
      </c>
      <c r="AC57">
        <v>1.286584102</v>
      </c>
      <c r="AD57">
        <v>1.297256237</v>
      </c>
      <c r="AE57">
        <v>1.3086671599999999</v>
      </c>
      <c r="AF57">
        <v>1.3206483760000001</v>
      </c>
      <c r="AG57">
        <v>1.333490431</v>
      </c>
      <c r="AH57">
        <v>1.3475322249999999</v>
      </c>
      <c r="AI57">
        <v>1.3629206810000001</v>
      </c>
      <c r="AJ57">
        <v>1.379979171</v>
      </c>
      <c r="AK57">
        <v>1.39901319</v>
      </c>
      <c r="AL57">
        <v>1.4188714659999999</v>
      </c>
      <c r="AM57">
        <v>1.439634981</v>
      </c>
      <c r="AN57">
        <v>1.46107075</v>
      </c>
      <c r="AO57">
        <v>1.483382451</v>
      </c>
      <c r="AP57">
        <v>1.5065307050000001</v>
      </c>
      <c r="AQ57">
        <v>1.5298493259999999</v>
      </c>
      <c r="AR57">
        <v>1.5531631290000001</v>
      </c>
      <c r="AS57">
        <v>1.5765024270000001</v>
      </c>
      <c r="AT57">
        <v>1.599996164</v>
      </c>
      <c r="AU57">
        <v>1.623719624</v>
      </c>
      <c r="AV57">
        <v>1.647851851</v>
      </c>
      <c r="AW57">
        <v>1.6722974500000001</v>
      </c>
      <c r="AX57">
        <v>1.697086356</v>
      </c>
    </row>
    <row r="58" spans="1:50" x14ac:dyDescent="0.25">
      <c r="B58" s="2"/>
      <c r="C58" t="s">
        <v>4</v>
      </c>
      <c r="E58">
        <v>4.0034451147056699E-2</v>
      </c>
      <c r="F58">
        <v>4.0034451147056699E-2</v>
      </c>
      <c r="G58">
        <v>4.0031935599999999E-2</v>
      </c>
      <c r="H58">
        <v>4.1015222499999997E-2</v>
      </c>
      <c r="I58">
        <v>4.35538257E-2</v>
      </c>
      <c r="J58">
        <v>3.2005356399999997E-2</v>
      </c>
      <c r="K58">
        <v>3.5462187399999998E-2</v>
      </c>
      <c r="L58">
        <v>3.7754028299999999E-2</v>
      </c>
      <c r="M58">
        <v>3.7437253900000002E-2</v>
      </c>
      <c r="N58">
        <v>3.4118786399999997E-2</v>
      </c>
      <c r="O58">
        <v>3.32039737E-2</v>
      </c>
      <c r="P58">
        <v>2.9989598900000001E-2</v>
      </c>
      <c r="Q58">
        <v>2.7965317399999998E-2</v>
      </c>
      <c r="R58">
        <v>3.2441757699999997E-2</v>
      </c>
      <c r="S58">
        <v>3.6980169899999998E-2</v>
      </c>
      <c r="T58">
        <v>3.7717644000000002E-2</v>
      </c>
      <c r="U58">
        <v>3.9366490599999998E-2</v>
      </c>
      <c r="V58">
        <v>4.4256151600000002E-2</v>
      </c>
      <c r="W58">
        <v>4.8523565800000001E-2</v>
      </c>
      <c r="X58">
        <v>5.3434346899999999E-2</v>
      </c>
      <c r="Y58">
        <v>5.6835818000000003E-2</v>
      </c>
      <c r="Z58">
        <v>5.9870082200000001E-2</v>
      </c>
      <c r="AA58">
        <v>5.9410271700000003E-2</v>
      </c>
      <c r="AB58">
        <v>5.81405293E-2</v>
      </c>
      <c r="AC58">
        <v>5.6192223499999999E-2</v>
      </c>
      <c r="AD58">
        <v>5.3913860299999998E-2</v>
      </c>
      <c r="AE58">
        <v>5.1600938999999998E-2</v>
      </c>
      <c r="AF58">
        <v>4.9064800999999998E-2</v>
      </c>
      <c r="AG58">
        <v>4.6831302300000002E-2</v>
      </c>
      <c r="AH58">
        <v>4.5047638199999997E-2</v>
      </c>
      <c r="AI58">
        <v>4.3713877499999998E-2</v>
      </c>
      <c r="AJ58">
        <v>4.2791040000000002E-2</v>
      </c>
      <c r="AK58">
        <v>4.2110029E-2</v>
      </c>
      <c r="AL58">
        <v>4.1524431799999997E-2</v>
      </c>
      <c r="AM58">
        <v>4.1082512100000003E-2</v>
      </c>
      <c r="AN58">
        <v>4.0740256400000001E-2</v>
      </c>
      <c r="AO58">
        <v>4.0496813600000001E-2</v>
      </c>
      <c r="AP58">
        <v>4.0230418099999998E-2</v>
      </c>
      <c r="AQ58">
        <v>3.9948378100000001E-2</v>
      </c>
      <c r="AR58">
        <v>3.9742306599999999E-2</v>
      </c>
      <c r="AS58">
        <v>3.9688732900000002E-2</v>
      </c>
      <c r="AT58">
        <v>3.9805487299999998E-2</v>
      </c>
      <c r="AU58">
        <v>4.0188271599999999E-2</v>
      </c>
      <c r="AV58">
        <v>4.0723572200000002E-2</v>
      </c>
      <c r="AW58">
        <v>4.1370431300000003E-2</v>
      </c>
      <c r="AX58">
        <v>4.2111876899999998E-2</v>
      </c>
    </row>
    <row r="59" spans="1:50" x14ac:dyDescent="0.25">
      <c r="B59" s="2"/>
      <c r="C59" t="s">
        <v>5</v>
      </c>
      <c r="E59">
        <v>1040817.58910477</v>
      </c>
      <c r="F59">
        <v>1078678.81720303</v>
      </c>
      <c r="G59">
        <v>1117916.5419999999</v>
      </c>
      <c r="H59">
        <v>1151017.649</v>
      </c>
      <c r="I59">
        <v>1185075.689</v>
      </c>
      <c r="J59">
        <v>1242287.476</v>
      </c>
      <c r="K59">
        <v>1306274.6580000001</v>
      </c>
      <c r="L59">
        <v>1370724.3670000001</v>
      </c>
      <c r="M59">
        <v>1445004.7830000001</v>
      </c>
      <c r="N59">
        <v>1529972.571</v>
      </c>
      <c r="O59">
        <v>1619436.085</v>
      </c>
      <c r="P59">
        <v>1714154.635</v>
      </c>
      <c r="Q59">
        <v>1807697.21</v>
      </c>
      <c r="R59">
        <v>1893563.352</v>
      </c>
      <c r="S59">
        <v>1980314.84</v>
      </c>
      <c r="T59">
        <v>2077597.5630000001</v>
      </c>
      <c r="U59">
        <v>2172616.108</v>
      </c>
      <c r="V59">
        <v>2268067.83</v>
      </c>
      <c r="W59">
        <v>2369609.466</v>
      </c>
      <c r="X59">
        <v>2482958.3149999999</v>
      </c>
      <c r="Y59">
        <v>2610638.8629999999</v>
      </c>
      <c r="Z59">
        <v>2752326.514</v>
      </c>
      <c r="AA59">
        <v>2910849.281</v>
      </c>
      <c r="AB59">
        <v>3078555.1740000001</v>
      </c>
      <c r="AC59">
        <v>3252292.7429999998</v>
      </c>
      <c r="AD59">
        <v>3428793.423</v>
      </c>
      <c r="AE59">
        <v>3605384.7540000002</v>
      </c>
      <c r="AF59">
        <v>3780436.7259999998</v>
      </c>
      <c r="AG59">
        <v>3951708.4819999998</v>
      </c>
      <c r="AH59">
        <v>4118251.2620000001</v>
      </c>
      <c r="AI59">
        <v>4280898.9349999996</v>
      </c>
      <c r="AJ59">
        <v>4441847.5310000004</v>
      </c>
      <c r="AK59">
        <v>4602626.199</v>
      </c>
      <c r="AL59">
        <v>4766172.4390000002</v>
      </c>
      <c r="AM59">
        <v>4933784.3</v>
      </c>
      <c r="AN59">
        <v>5106897.375</v>
      </c>
      <c r="AO59">
        <v>5286612.318</v>
      </c>
      <c r="AP59">
        <v>5475359.0800000001</v>
      </c>
      <c r="AQ59">
        <v>5674170.6780000003</v>
      </c>
      <c r="AR59">
        <v>5882714.7750000004</v>
      </c>
      <c r="AS59">
        <v>6100801.6349999998</v>
      </c>
      <c r="AT59">
        <v>6328817.0319999997</v>
      </c>
      <c r="AU59">
        <v>6567226.3810000001</v>
      </c>
      <c r="AV59">
        <v>6817268.5039999997</v>
      </c>
      <c r="AW59">
        <v>7080094.108</v>
      </c>
      <c r="AX59">
        <v>7356608.0060000001</v>
      </c>
    </row>
    <row r="60" spans="1:50" x14ac:dyDescent="0.25">
      <c r="B60" s="2"/>
      <c r="C60" t="s">
        <v>6</v>
      </c>
      <c r="D60">
        <v>334613.16054844699</v>
      </c>
      <c r="E60">
        <v>346785.19273624098</v>
      </c>
      <c r="F60">
        <v>359398.4252</v>
      </c>
      <c r="G60">
        <v>373024.81430000003</v>
      </c>
      <c r="H60">
        <v>390433.10820000002</v>
      </c>
      <c r="I60">
        <v>404664.07199999999</v>
      </c>
      <c r="J60">
        <v>422182.15179999999</v>
      </c>
      <c r="K60">
        <v>439203.90769999998</v>
      </c>
      <c r="L60">
        <v>456308.30930000002</v>
      </c>
      <c r="M60">
        <v>471832.5526</v>
      </c>
      <c r="N60">
        <v>487638.97700000001</v>
      </c>
      <c r="O60">
        <v>501058.8383</v>
      </c>
      <c r="P60">
        <v>511776.21509999997</v>
      </c>
      <c r="Q60">
        <v>525329.60270000005</v>
      </c>
      <c r="R60">
        <v>541326.42859999998</v>
      </c>
      <c r="S60">
        <v>555839.33970000001</v>
      </c>
      <c r="T60">
        <v>573175.34920000006</v>
      </c>
      <c r="U60">
        <v>594342.9362</v>
      </c>
      <c r="V60">
        <v>619018.64139999996</v>
      </c>
      <c r="W60">
        <v>650476.32680000004</v>
      </c>
      <c r="X60">
        <v>682231.22569999995</v>
      </c>
      <c r="Y60">
        <v>713270.36109999998</v>
      </c>
      <c r="Z60">
        <v>744322.99280000001</v>
      </c>
      <c r="AA60">
        <v>775989.40090000001</v>
      </c>
      <c r="AB60">
        <v>807925.01740000001</v>
      </c>
      <c r="AC60">
        <v>839420.95689999999</v>
      </c>
      <c r="AD60">
        <v>870459.30929999996</v>
      </c>
      <c r="AE60">
        <v>900831.87529999996</v>
      </c>
      <c r="AF60">
        <v>930519.33929999999</v>
      </c>
      <c r="AG60">
        <v>959845.10640000005</v>
      </c>
      <c r="AH60">
        <v>989322.46979999996</v>
      </c>
      <c r="AI60">
        <v>1019516.404</v>
      </c>
      <c r="AJ60">
        <v>1050784.3030000001</v>
      </c>
      <c r="AK60">
        <v>1083639.3870000001</v>
      </c>
      <c r="AL60">
        <v>1117566.615</v>
      </c>
      <c r="AM60">
        <v>1152727.9240000001</v>
      </c>
      <c r="AN60">
        <v>1189024.77</v>
      </c>
      <c r="AO60">
        <v>1227012.4450000001</v>
      </c>
      <c r="AP60">
        <v>1266493.8049999999</v>
      </c>
      <c r="AQ60">
        <v>1306990.031</v>
      </c>
      <c r="AR60">
        <v>1348554.875</v>
      </c>
      <c r="AS60">
        <v>1391195.534</v>
      </c>
      <c r="AT60">
        <v>1435314.2660000001</v>
      </c>
      <c r="AU60">
        <v>1481132.3130000001</v>
      </c>
      <c r="AV60">
        <v>1528912.828</v>
      </c>
      <c r="AW60">
        <v>1578727.6</v>
      </c>
      <c r="AX60">
        <v>1630699.1440000001</v>
      </c>
    </row>
    <row r="61" spans="1:50" x14ac:dyDescent="0.25">
      <c r="B61" s="2"/>
      <c r="C61" t="s">
        <v>148</v>
      </c>
      <c r="D61">
        <v>0</v>
      </c>
      <c r="E61">
        <v>0</v>
      </c>
      <c r="F61">
        <v>0</v>
      </c>
      <c r="G61">
        <v>1012.878034</v>
      </c>
      <c r="H61">
        <v>1373.4747</v>
      </c>
      <c r="I61">
        <v>1432.453176</v>
      </c>
      <c r="J61">
        <v>1163.402137</v>
      </c>
      <c r="K61">
        <v>1142.72702920344</v>
      </c>
      <c r="L61">
        <v>918.07810883057095</v>
      </c>
      <c r="M61">
        <v>1296.7686993136001</v>
      </c>
      <c r="N61">
        <v>1831.7318794535399</v>
      </c>
      <c r="O61">
        <v>2623.2766969500299</v>
      </c>
      <c r="P61">
        <v>2062.7618644850099</v>
      </c>
      <c r="Q61">
        <v>2122.4357729286498</v>
      </c>
      <c r="R61">
        <v>1530.3110818648499</v>
      </c>
      <c r="S61">
        <v>2080.4782010969502</v>
      </c>
      <c r="T61">
        <v>1965.9120825458599</v>
      </c>
      <c r="U61">
        <v>3829.9386633540598</v>
      </c>
      <c r="V61">
        <v>3083.9357777611399</v>
      </c>
      <c r="W61">
        <v>3632.1497252563699</v>
      </c>
      <c r="X61" s="26">
        <v>-1985.695283</v>
      </c>
      <c r="Y61" s="26">
        <v>-2542.5491889999998</v>
      </c>
      <c r="Z61">
        <v>-5497.4736000000003</v>
      </c>
      <c r="AA61">
        <v>-5208.408864</v>
      </c>
      <c r="AB61">
        <v>-5164.28383536</v>
      </c>
      <c r="AC61">
        <v>-4613.9536765727998</v>
      </c>
      <c r="AD61">
        <v>-4667.9432278492804</v>
      </c>
      <c r="AE61">
        <v>-4543.0518155528998</v>
      </c>
      <c r="AF61">
        <v>-4404.2676131875096</v>
      </c>
      <c r="AG61">
        <v>-4310.6988950206696</v>
      </c>
      <c r="AH61">
        <v>-4504.1843818806201</v>
      </c>
      <c r="AI61">
        <v>-4380.4076884743499</v>
      </c>
      <c r="AJ61">
        <v>-4290.4619910050897</v>
      </c>
      <c r="AK61">
        <v>-4475.8789413701297</v>
      </c>
      <c r="AL61">
        <v>-4412.3369836822403</v>
      </c>
      <c r="AM61">
        <v>-4333.6960494036903</v>
      </c>
      <c r="AN61">
        <v>-5049.1058233232698</v>
      </c>
      <c r="AO61">
        <v>-4914.84738136541</v>
      </c>
      <c r="AP61">
        <v>-4794.6226531135399</v>
      </c>
      <c r="AQ61">
        <v>-4688.0183531944504</v>
      </c>
      <c r="AR61">
        <v>-4594.5493483650698</v>
      </c>
      <c r="AS61">
        <v>-4513.6543721280104</v>
      </c>
      <c r="AT61">
        <v>-4441.5995941391002</v>
      </c>
      <c r="AU61">
        <v>-4377.4723573953097</v>
      </c>
      <c r="AV61">
        <v>-4323.4793265894004</v>
      </c>
      <c r="AW61">
        <v>-4278.7004335640104</v>
      </c>
      <c r="AX61">
        <v>-4238.7680836587397</v>
      </c>
    </row>
    <row r="62" spans="1:50" x14ac:dyDescent="0.25">
      <c r="B62" s="2"/>
      <c r="C62" t="s">
        <v>7</v>
      </c>
      <c r="D62">
        <v>0</v>
      </c>
      <c r="E62">
        <v>0</v>
      </c>
      <c r="F62">
        <v>0</v>
      </c>
      <c r="G62">
        <v>0</v>
      </c>
      <c r="H62">
        <v>-110.3677837</v>
      </c>
      <c r="I62">
        <v>-114.2897828</v>
      </c>
      <c r="J62">
        <v>-84.379472289999995</v>
      </c>
      <c r="K62">
        <v>-18.276063350000001</v>
      </c>
      <c r="L62">
        <v>77.174269050000007</v>
      </c>
      <c r="M62">
        <v>302.70257859999998</v>
      </c>
      <c r="N62">
        <v>345.93208440000001</v>
      </c>
      <c r="O62">
        <v>-1143.6931070000001</v>
      </c>
      <c r="P62">
        <v>-1078.364274</v>
      </c>
      <c r="Q62">
        <v>-1720.7940599999999</v>
      </c>
      <c r="R62">
        <v>-2347.5055440000001</v>
      </c>
      <c r="S62">
        <v>-1924.226038</v>
      </c>
      <c r="T62">
        <v>-3411.9384920000002</v>
      </c>
      <c r="U62">
        <v>-1178.268941</v>
      </c>
      <c r="V62">
        <v>-1462.637463</v>
      </c>
      <c r="W62">
        <v>-1191.47532</v>
      </c>
      <c r="X62">
        <v>-937.45851479999999</v>
      </c>
      <c r="Y62">
        <v>-677.02534170000001</v>
      </c>
      <c r="Z62">
        <v>-496.19833080000001</v>
      </c>
      <c r="AA62">
        <v>-235.7221174</v>
      </c>
      <c r="AB62">
        <v>53.584521889999998</v>
      </c>
      <c r="AC62">
        <v>348.4493865</v>
      </c>
      <c r="AD62">
        <v>638.37105910000002</v>
      </c>
      <c r="AE62">
        <v>918.28235610000002</v>
      </c>
      <c r="AF62">
        <v>1124.4979840000001</v>
      </c>
      <c r="AG62">
        <v>1332.0549129999999</v>
      </c>
      <c r="AH62">
        <v>1533.451732</v>
      </c>
      <c r="AI62">
        <v>1633.3687620000001</v>
      </c>
      <c r="AJ62">
        <v>1858.451601</v>
      </c>
      <c r="AK62">
        <v>2046.051516</v>
      </c>
      <c r="AL62">
        <v>2209.0679300000002</v>
      </c>
      <c r="AM62">
        <v>2355.341105</v>
      </c>
      <c r="AN62">
        <v>2488.4617920000001</v>
      </c>
      <c r="AO62">
        <v>2595.0905029999999</v>
      </c>
      <c r="AP62">
        <v>2708.1499829999998</v>
      </c>
      <c r="AQ62">
        <v>2821.4777819999999</v>
      </c>
      <c r="AR62">
        <v>2932.2732599999999</v>
      </c>
      <c r="AS62">
        <v>3038.7569899999999</v>
      </c>
      <c r="AT62">
        <v>3124.2177740000002</v>
      </c>
      <c r="AU62">
        <v>3213.1889820000001</v>
      </c>
      <c r="AV62">
        <v>3301.0255940000002</v>
      </c>
      <c r="AW62">
        <v>3385.8264060000001</v>
      </c>
      <c r="AX62">
        <v>3468.565443</v>
      </c>
    </row>
    <row r="63" spans="1:50" x14ac:dyDescent="0.25">
      <c r="B63" s="2"/>
      <c r="C63" t="s">
        <v>8</v>
      </c>
      <c r="D63">
        <v>0.96116878123798499</v>
      </c>
      <c r="E63">
        <v>0.98039215686274495</v>
      </c>
      <c r="F63">
        <v>0.99999539839999996</v>
      </c>
      <c r="G63">
        <v>1.018630838</v>
      </c>
      <c r="H63">
        <v>1.0870791980000001</v>
      </c>
      <c r="I63">
        <v>1.032999067</v>
      </c>
      <c r="J63">
        <v>1.074776441</v>
      </c>
      <c r="K63">
        <v>1.1440519149999999</v>
      </c>
      <c r="L63">
        <v>1.2047159350000001</v>
      </c>
      <c r="M63">
        <v>1.2137043279999999</v>
      </c>
      <c r="N63">
        <v>1.2112017399999999</v>
      </c>
      <c r="O63">
        <v>1.1785049299999999</v>
      </c>
      <c r="P63">
        <v>1.161658968</v>
      </c>
      <c r="Q63">
        <v>1.2140642820000001</v>
      </c>
      <c r="R63">
        <v>1.300498647</v>
      </c>
      <c r="S63">
        <v>1.330533846</v>
      </c>
      <c r="T63">
        <v>1.381106824</v>
      </c>
      <c r="U63">
        <v>1.483108329</v>
      </c>
      <c r="V63">
        <v>1.6020771540000001</v>
      </c>
      <c r="W63">
        <v>1.7351244370000001</v>
      </c>
      <c r="X63">
        <v>1.8579636230000001</v>
      </c>
      <c r="Y63">
        <v>1.980404431</v>
      </c>
      <c r="Z63">
        <v>2.0241619659999999</v>
      </c>
      <c r="AA63">
        <v>2.0646944230000002</v>
      </c>
      <c r="AB63">
        <v>2.1064280719999999</v>
      </c>
      <c r="AC63">
        <v>2.1512768699999998</v>
      </c>
      <c r="AD63">
        <v>2.197219466</v>
      </c>
      <c r="AE63">
        <v>2.2372267199999998</v>
      </c>
      <c r="AF63">
        <v>2.2734664210000002</v>
      </c>
      <c r="AG63">
        <v>2.3063958169999998</v>
      </c>
      <c r="AH63">
        <v>2.3358663150000001</v>
      </c>
      <c r="AI63">
        <v>2.3627199399999999</v>
      </c>
      <c r="AJ63">
        <v>2.388767026</v>
      </c>
      <c r="AK63">
        <v>2.4134691030000002</v>
      </c>
      <c r="AL63">
        <v>2.4375795349999998</v>
      </c>
      <c r="AM63">
        <v>2.4609052400000002</v>
      </c>
      <c r="AN63">
        <v>2.4840233619999998</v>
      </c>
      <c r="AO63">
        <v>2.5082637189999999</v>
      </c>
      <c r="AP63">
        <v>2.532481303</v>
      </c>
      <c r="AQ63">
        <v>2.5572432960000002</v>
      </c>
      <c r="AR63">
        <v>2.5829694879999998</v>
      </c>
      <c r="AS63">
        <v>2.6097029209999998</v>
      </c>
      <c r="AT63">
        <v>2.6439821989999999</v>
      </c>
      <c r="AU63">
        <v>2.6799117680000002</v>
      </c>
      <c r="AV63">
        <v>2.7174992250000001</v>
      </c>
      <c r="AW63">
        <v>2.7570486280000002</v>
      </c>
      <c r="AX63">
        <v>2.799429382</v>
      </c>
    </row>
    <row r="64" spans="1:50" x14ac:dyDescent="0.25">
      <c r="B64" s="2"/>
      <c r="C64" t="s">
        <v>9</v>
      </c>
      <c r="D64">
        <v>6240.0203969263302</v>
      </c>
      <c r="E64">
        <v>6340.2059427907698</v>
      </c>
      <c r="F64">
        <v>6442.0006679999997</v>
      </c>
      <c r="G64">
        <v>6540.6978769999996</v>
      </c>
      <c r="H64">
        <v>6558.7312650000003</v>
      </c>
      <c r="I64">
        <v>6662.8836769999998</v>
      </c>
      <c r="J64">
        <v>6672.2221440000003</v>
      </c>
      <c r="K64">
        <v>6667.4000690000003</v>
      </c>
      <c r="L64">
        <v>6662.7918280000004</v>
      </c>
      <c r="M64">
        <v>6666.458028</v>
      </c>
      <c r="N64">
        <v>6645.199388</v>
      </c>
      <c r="O64">
        <v>6657.077886</v>
      </c>
      <c r="P64">
        <v>6410.7135879999996</v>
      </c>
      <c r="Q64">
        <v>6164.349287</v>
      </c>
      <c r="R64">
        <v>5917.9849869999998</v>
      </c>
      <c r="S64">
        <v>5671.6206890000003</v>
      </c>
      <c r="T64">
        <v>5425.2563890000001</v>
      </c>
      <c r="U64">
        <v>5425.2563890000001</v>
      </c>
      <c r="V64">
        <v>5425.2563890000001</v>
      </c>
      <c r="W64">
        <v>5425.2563890000001</v>
      </c>
      <c r="X64">
        <v>5384.1062419999998</v>
      </c>
      <c r="Y64">
        <v>5342.9560949999996</v>
      </c>
      <c r="Z64">
        <v>5301.8059480000002</v>
      </c>
      <c r="AA64">
        <v>5260.6558009999999</v>
      </c>
      <c r="AB64">
        <v>5219.5056539999996</v>
      </c>
      <c r="AC64">
        <v>5178.3555070000002</v>
      </c>
      <c r="AD64">
        <v>5137.2053599999999</v>
      </c>
      <c r="AE64">
        <v>5096.0552120000002</v>
      </c>
      <c r="AF64">
        <v>5054.9050649999999</v>
      </c>
      <c r="AG64">
        <v>5013.7549179999996</v>
      </c>
      <c r="AH64">
        <v>4972.6047710000003</v>
      </c>
      <c r="AI64">
        <v>4931.454624</v>
      </c>
      <c r="AJ64">
        <v>4890.3044769999997</v>
      </c>
      <c r="AK64">
        <v>4849.1543300000003</v>
      </c>
      <c r="AL64">
        <v>4808.004183</v>
      </c>
      <c r="AM64">
        <v>4766.8540350000003</v>
      </c>
      <c r="AN64">
        <v>4725.703888</v>
      </c>
      <c r="AO64">
        <v>4684.5537409999997</v>
      </c>
      <c r="AP64">
        <v>4643.4035940000003</v>
      </c>
      <c r="AQ64">
        <v>4602.2534470000001</v>
      </c>
      <c r="AR64">
        <v>4561.1032999999998</v>
      </c>
      <c r="AS64">
        <v>4519.9531530000004</v>
      </c>
      <c r="AT64">
        <v>4478.8030060000001</v>
      </c>
      <c r="AU64">
        <v>4437.6528589999998</v>
      </c>
      <c r="AV64">
        <v>4396.5027110000001</v>
      </c>
      <c r="AW64">
        <v>4355.3525639999998</v>
      </c>
      <c r="AX64">
        <v>4314.2024170000004</v>
      </c>
    </row>
    <row r="65" spans="2:50" x14ac:dyDescent="0.25">
      <c r="B65" s="2"/>
      <c r="C65" t="s">
        <v>10</v>
      </c>
      <c r="D65">
        <v>0.96116878123798499</v>
      </c>
      <c r="E65">
        <v>0.98039215686274495</v>
      </c>
      <c r="F65">
        <v>0.99998937259999998</v>
      </c>
      <c r="G65">
        <v>1.021646193</v>
      </c>
      <c r="H65">
        <v>1.0431923359999999</v>
      </c>
      <c r="I65">
        <v>1.0522017530000001</v>
      </c>
      <c r="J65">
        <v>1.0699937180000001</v>
      </c>
      <c r="K65">
        <v>1.086392314</v>
      </c>
      <c r="L65">
        <v>1.100993297</v>
      </c>
      <c r="M65">
        <v>1.1147917060000001</v>
      </c>
      <c r="N65">
        <v>1.1289064980000001</v>
      </c>
      <c r="O65">
        <v>1.1443572769999999</v>
      </c>
      <c r="P65">
        <v>1.1551606860000001</v>
      </c>
      <c r="Q65">
        <v>1.1709603740000001</v>
      </c>
      <c r="R65">
        <v>1.189792985</v>
      </c>
      <c r="S65">
        <v>1.2113778529999999</v>
      </c>
      <c r="T65">
        <v>1.2366647630000001</v>
      </c>
      <c r="U65">
        <v>1.269175588</v>
      </c>
      <c r="V65">
        <v>1.306470193</v>
      </c>
      <c r="W65">
        <v>1.3484199189999999</v>
      </c>
      <c r="X65">
        <v>1.3937671620000001</v>
      </c>
      <c r="Y65">
        <v>1.443160292</v>
      </c>
      <c r="Z65">
        <v>1.492561171</v>
      </c>
      <c r="AA65">
        <v>1.5418398280000001</v>
      </c>
      <c r="AB65">
        <v>1.589903622</v>
      </c>
      <c r="AC65">
        <v>1.6362023640000001</v>
      </c>
      <c r="AD65">
        <v>1.680514753</v>
      </c>
      <c r="AE65">
        <v>1.7218837600000001</v>
      </c>
      <c r="AF65">
        <v>1.7609064000000001</v>
      </c>
      <c r="AG65">
        <v>1.797938335</v>
      </c>
      <c r="AH65">
        <v>1.8333116540000001</v>
      </c>
      <c r="AI65">
        <v>1.8674663010000001</v>
      </c>
      <c r="AJ65">
        <v>1.9006043020000001</v>
      </c>
      <c r="AK65">
        <v>1.9329652829999999</v>
      </c>
      <c r="AL65">
        <v>1.96512632</v>
      </c>
      <c r="AM65">
        <v>1.9973509700000001</v>
      </c>
      <c r="AN65">
        <v>2.0298610130000001</v>
      </c>
      <c r="AO65">
        <v>2.0625944920000001</v>
      </c>
      <c r="AP65">
        <v>2.0958926249999998</v>
      </c>
      <c r="AQ65">
        <v>2.129982204</v>
      </c>
      <c r="AR65">
        <v>2.1651029130000001</v>
      </c>
      <c r="AS65">
        <v>2.2013304960000002</v>
      </c>
      <c r="AT65">
        <v>2.2389199550000001</v>
      </c>
      <c r="AU65">
        <v>2.278003692</v>
      </c>
      <c r="AV65">
        <v>2.3186729690000001</v>
      </c>
      <c r="AW65">
        <v>2.3610728000000001</v>
      </c>
      <c r="AX65">
        <v>2.405593423</v>
      </c>
    </row>
    <row r="66" spans="2:50" x14ac:dyDescent="0.25">
      <c r="B66" s="2"/>
      <c r="C66" t="s">
        <v>11</v>
      </c>
      <c r="D66">
        <v>82435.687031980502</v>
      </c>
      <c r="E66">
        <v>83759.218651857402</v>
      </c>
      <c r="F66">
        <v>85104</v>
      </c>
      <c r="G66">
        <v>87702.8505</v>
      </c>
      <c r="H66">
        <v>87347.402400000006</v>
      </c>
      <c r="I66">
        <v>81212.651859999998</v>
      </c>
      <c r="J66">
        <v>83689.452229999995</v>
      </c>
      <c r="K66">
        <v>84881.789090000006</v>
      </c>
      <c r="L66">
        <v>84374.317670000004</v>
      </c>
      <c r="M66">
        <v>84545.88751</v>
      </c>
      <c r="N66">
        <v>85552.174750000006</v>
      </c>
      <c r="O66">
        <v>87518.849199999997</v>
      </c>
      <c r="P66">
        <v>88546.005189999996</v>
      </c>
      <c r="Q66">
        <v>91888.629860000001</v>
      </c>
      <c r="R66">
        <v>93942.281839999996</v>
      </c>
      <c r="S66">
        <v>96689.981440000003</v>
      </c>
      <c r="T66">
        <v>98251.849260000003</v>
      </c>
      <c r="U66">
        <v>99815.747860000003</v>
      </c>
      <c r="V66">
        <v>101273.2066</v>
      </c>
      <c r="W66">
        <v>102950.3768</v>
      </c>
      <c r="X66">
        <v>104387.14109999999</v>
      </c>
      <c r="Y66">
        <v>105575.61810000001</v>
      </c>
      <c r="Z66">
        <v>106622.3374</v>
      </c>
      <c r="AA66">
        <v>107667.11380000001</v>
      </c>
      <c r="AB66">
        <v>108738.85769999999</v>
      </c>
      <c r="AC66">
        <v>109836.9506</v>
      </c>
      <c r="AD66">
        <v>110972.8039</v>
      </c>
      <c r="AE66">
        <v>112122.10460000001</v>
      </c>
      <c r="AF66">
        <v>113328.9328</v>
      </c>
      <c r="AG66">
        <v>114595.12480000001</v>
      </c>
      <c r="AH66">
        <v>115933.76549999999</v>
      </c>
      <c r="AI66">
        <v>117367.3484</v>
      </c>
      <c r="AJ66">
        <v>118902.5702</v>
      </c>
      <c r="AK66">
        <v>120558.4029</v>
      </c>
      <c r="AL66">
        <v>122305.4872</v>
      </c>
      <c r="AM66">
        <v>124130.46920000001</v>
      </c>
      <c r="AN66">
        <v>126015.90609999999</v>
      </c>
      <c r="AO66">
        <v>127958.9593</v>
      </c>
      <c r="AP66">
        <v>129964.83620000001</v>
      </c>
      <c r="AQ66">
        <v>132001.7353</v>
      </c>
      <c r="AR66">
        <v>134054.81450000001</v>
      </c>
      <c r="AS66">
        <v>136112.71909999999</v>
      </c>
      <c r="AT66">
        <v>138177.68169999999</v>
      </c>
      <c r="AU66">
        <v>140252.1937</v>
      </c>
      <c r="AV66">
        <v>142344.64869999999</v>
      </c>
      <c r="AW66">
        <v>144454.74170000001</v>
      </c>
      <c r="AX66">
        <v>146585.65789999999</v>
      </c>
    </row>
    <row r="67" spans="2:50" x14ac:dyDescent="0.25">
      <c r="B67" s="2"/>
      <c r="C67" t="s">
        <v>12</v>
      </c>
      <c r="D67">
        <v>0.96116878123798499</v>
      </c>
      <c r="E67">
        <v>0.98039215686274495</v>
      </c>
      <c r="F67">
        <v>0.99999817140000002</v>
      </c>
      <c r="G67">
        <v>1.0233844670000001</v>
      </c>
      <c r="H67">
        <v>1.0466843589999999</v>
      </c>
      <c r="I67">
        <v>1.055466408</v>
      </c>
      <c r="J67">
        <v>1.0663136609999999</v>
      </c>
      <c r="K67">
        <v>1.0743122469999999</v>
      </c>
      <c r="L67">
        <v>1.079282123</v>
      </c>
      <c r="M67">
        <v>1.083700925</v>
      </c>
      <c r="N67">
        <v>1.0881020260000001</v>
      </c>
      <c r="O67">
        <v>1.0935442630000001</v>
      </c>
      <c r="P67">
        <v>1.096527729</v>
      </c>
      <c r="Q67">
        <v>1.1045264079999999</v>
      </c>
      <c r="R67">
        <v>1.1183182110000001</v>
      </c>
      <c r="S67">
        <v>1.141197566</v>
      </c>
      <c r="T67">
        <v>1.1702234309999999</v>
      </c>
      <c r="U67">
        <v>1.2062101080000001</v>
      </c>
      <c r="V67">
        <v>1.248749305</v>
      </c>
      <c r="W67">
        <v>1.2962514439999999</v>
      </c>
      <c r="X67">
        <v>1.349071049</v>
      </c>
      <c r="Y67">
        <v>1.4063177360000001</v>
      </c>
      <c r="Z67">
        <v>1.464176446</v>
      </c>
      <c r="AA67">
        <v>1.5206241009999999</v>
      </c>
      <c r="AB67">
        <v>1.57441918</v>
      </c>
      <c r="AC67">
        <v>1.6251142670000001</v>
      </c>
      <c r="AD67">
        <v>1.6725605109999999</v>
      </c>
      <c r="AE67">
        <v>1.7166433780000001</v>
      </c>
      <c r="AF67">
        <v>1.757666596</v>
      </c>
      <c r="AG67">
        <v>1.795971553</v>
      </c>
      <c r="AH67">
        <v>1.8319734860000001</v>
      </c>
      <c r="AI67">
        <v>1.866175334</v>
      </c>
      <c r="AJ67">
        <v>1.898900346</v>
      </c>
      <c r="AK67">
        <v>1.9303763039999999</v>
      </c>
      <c r="AL67">
        <v>1.961211834</v>
      </c>
      <c r="AM67">
        <v>1.9916785530000001</v>
      </c>
      <c r="AN67">
        <v>2.022077302</v>
      </c>
      <c r="AO67">
        <v>2.0525332079999998</v>
      </c>
      <c r="AP67">
        <v>2.0831348799999998</v>
      </c>
      <c r="AQ67">
        <v>2.114255424</v>
      </c>
      <c r="AR67">
        <v>2.146256014</v>
      </c>
      <c r="AS67">
        <v>2.1794077139999999</v>
      </c>
      <c r="AT67">
        <v>2.214019076</v>
      </c>
      <c r="AU67">
        <v>2.250372815</v>
      </c>
      <c r="AV67">
        <v>2.2886321920000001</v>
      </c>
      <c r="AW67">
        <v>2.328971573</v>
      </c>
      <c r="AX67">
        <v>2.371594242</v>
      </c>
    </row>
    <row r="68" spans="2:50" x14ac:dyDescent="0.25">
      <c r="B68" s="2"/>
      <c r="C68" t="s">
        <v>13</v>
      </c>
      <c r="D68">
        <v>7392.7096661505402</v>
      </c>
      <c r="E68">
        <v>7511.4020110802803</v>
      </c>
      <c r="F68">
        <v>7631.9993530000002</v>
      </c>
      <c r="G68">
        <v>7747.1384120000002</v>
      </c>
      <c r="H68">
        <v>7794.4720230000003</v>
      </c>
      <c r="I68">
        <v>7893.4595079999999</v>
      </c>
      <c r="J68">
        <v>7986.0950620000003</v>
      </c>
      <c r="K68">
        <v>8097.7258709999996</v>
      </c>
      <c r="L68">
        <v>8227.9505300000001</v>
      </c>
      <c r="M68">
        <v>8352.4234759999999</v>
      </c>
      <c r="N68">
        <v>8428.6844600000004</v>
      </c>
      <c r="O68">
        <v>8517.8116360000004</v>
      </c>
      <c r="P68">
        <v>8622.3490629999997</v>
      </c>
      <c r="Q68">
        <v>8755.5555640000002</v>
      </c>
      <c r="R68">
        <v>8857.6164700000008</v>
      </c>
      <c r="S68">
        <v>8959.3474750000005</v>
      </c>
      <c r="T68">
        <v>9099.2686659999999</v>
      </c>
      <c r="U68">
        <v>9237.5768090000001</v>
      </c>
      <c r="V68">
        <v>9363.9088919999995</v>
      </c>
      <c r="W68">
        <v>9510.4918500000003</v>
      </c>
      <c r="X68">
        <v>9642.4958790000001</v>
      </c>
      <c r="Y68">
        <v>9751.3146390000002</v>
      </c>
      <c r="Z68">
        <v>9846.7660190000006</v>
      </c>
      <c r="AA68">
        <v>9941.7365690000006</v>
      </c>
      <c r="AB68">
        <v>10038.864310000001</v>
      </c>
      <c r="AC68">
        <v>10138.05665</v>
      </c>
      <c r="AD68">
        <v>10240.327600000001</v>
      </c>
      <c r="AE68">
        <v>10346.68957</v>
      </c>
      <c r="AF68">
        <v>10458.36544</v>
      </c>
      <c r="AG68">
        <v>10575.52512</v>
      </c>
      <c r="AH68">
        <v>10699.37665</v>
      </c>
      <c r="AI68">
        <v>10831.996520000001</v>
      </c>
      <c r="AJ68">
        <v>10974.00353</v>
      </c>
      <c r="AK68">
        <v>11127.1495</v>
      </c>
      <c r="AL68">
        <v>11288.72552</v>
      </c>
      <c r="AM68">
        <v>11457.499669999999</v>
      </c>
      <c r="AN68">
        <v>11631.86246</v>
      </c>
      <c r="AO68">
        <v>11811.552299999999</v>
      </c>
      <c r="AP68">
        <v>11997.05027</v>
      </c>
      <c r="AQ68">
        <v>12185.42114</v>
      </c>
      <c r="AR68">
        <v>12375.29495</v>
      </c>
      <c r="AS68">
        <v>12565.6235</v>
      </c>
      <c r="AT68">
        <v>12756.61292</v>
      </c>
      <c r="AU68">
        <v>12948.493189999999</v>
      </c>
      <c r="AV68">
        <v>13142.039290000001</v>
      </c>
      <c r="AW68">
        <v>13337.223120000001</v>
      </c>
      <c r="AX68">
        <v>13534.33887</v>
      </c>
    </row>
    <row r="69" spans="2:50" x14ac:dyDescent="0.25">
      <c r="B69" s="2"/>
      <c r="C69" t="s">
        <v>14</v>
      </c>
      <c r="D69">
        <v>0.96116878123798499</v>
      </c>
      <c r="E69">
        <v>0.98039215686274495</v>
      </c>
      <c r="F69">
        <v>0.99999937689999996</v>
      </c>
      <c r="G69">
        <v>1.017697472</v>
      </c>
      <c r="H69">
        <v>1.0312441990000001</v>
      </c>
      <c r="I69">
        <v>1.035678922</v>
      </c>
      <c r="J69">
        <v>1.059549233</v>
      </c>
      <c r="K69">
        <v>1.086541467</v>
      </c>
      <c r="L69">
        <v>1.106994241</v>
      </c>
      <c r="M69">
        <v>1.1257161250000001</v>
      </c>
      <c r="N69">
        <v>1.1480143810000001</v>
      </c>
      <c r="O69">
        <v>1.1774441090000001</v>
      </c>
      <c r="P69">
        <v>1.199703497</v>
      </c>
      <c r="Q69">
        <v>1.222195001</v>
      </c>
      <c r="R69">
        <v>1.240581113</v>
      </c>
      <c r="S69">
        <v>1.2565570779999999</v>
      </c>
      <c r="T69">
        <v>1.271791004</v>
      </c>
      <c r="U69">
        <v>1.3011227409999999</v>
      </c>
      <c r="V69">
        <v>1.333842564</v>
      </c>
      <c r="W69">
        <v>1.37450165</v>
      </c>
      <c r="X69">
        <v>1.4150000149999999</v>
      </c>
      <c r="Y69">
        <v>1.461232742</v>
      </c>
      <c r="Z69">
        <v>1.504807446</v>
      </c>
      <c r="AA69">
        <v>1.5511938359999999</v>
      </c>
      <c r="AB69">
        <v>1.5982288360000001</v>
      </c>
      <c r="AC69">
        <v>1.644529175</v>
      </c>
      <c r="AD69">
        <v>1.6894141920000001</v>
      </c>
      <c r="AE69">
        <v>1.7326303620000001</v>
      </c>
      <c r="AF69">
        <v>1.773627587</v>
      </c>
      <c r="AG69">
        <v>1.8121819269999999</v>
      </c>
      <c r="AH69">
        <v>1.848420044</v>
      </c>
      <c r="AI69">
        <v>1.8830120480000001</v>
      </c>
      <c r="AJ69">
        <v>1.915699263</v>
      </c>
      <c r="AK69">
        <v>1.946875189</v>
      </c>
      <c r="AL69">
        <v>1.9779835130000001</v>
      </c>
      <c r="AM69">
        <v>2.0091699049999998</v>
      </c>
      <c r="AN69">
        <v>2.040587537</v>
      </c>
      <c r="AO69">
        <v>2.071456317</v>
      </c>
      <c r="AP69">
        <v>2.1032572489999999</v>
      </c>
      <c r="AQ69">
        <v>2.136394084</v>
      </c>
      <c r="AR69">
        <v>2.1713624079999998</v>
      </c>
      <c r="AS69">
        <v>2.2074662460000001</v>
      </c>
      <c r="AT69">
        <v>2.245190419</v>
      </c>
      <c r="AU69">
        <v>2.2844526379999999</v>
      </c>
      <c r="AV69">
        <v>2.3249855589999999</v>
      </c>
      <c r="AW69">
        <v>2.366970904</v>
      </c>
      <c r="AX69">
        <v>2.412672739</v>
      </c>
    </row>
    <row r="70" spans="2:50" x14ac:dyDescent="0.25">
      <c r="B70" s="2"/>
      <c r="C70" t="s">
        <v>15</v>
      </c>
      <c r="D70">
        <v>58700.943196853899</v>
      </c>
      <c r="E70">
        <v>59643.405827237402</v>
      </c>
      <c r="F70">
        <v>60601</v>
      </c>
      <c r="G70">
        <v>61569.98173</v>
      </c>
      <c r="H70">
        <v>60512.820480000002</v>
      </c>
      <c r="I70">
        <v>62405.892359999998</v>
      </c>
      <c r="J70">
        <v>62046.793799999999</v>
      </c>
      <c r="K70">
        <v>58826.593690000002</v>
      </c>
      <c r="L70">
        <v>60454.486790000003</v>
      </c>
      <c r="M70">
        <v>59410.93404</v>
      </c>
      <c r="N70">
        <v>56766.535320000003</v>
      </c>
      <c r="O70">
        <v>54970.175810000001</v>
      </c>
      <c r="P70">
        <v>55748.46441</v>
      </c>
      <c r="Q70">
        <v>54942.252399999998</v>
      </c>
      <c r="R70">
        <v>56537.157769999998</v>
      </c>
      <c r="S70">
        <v>61577.143539999997</v>
      </c>
      <c r="T70">
        <v>62361.791799999999</v>
      </c>
      <c r="U70">
        <v>63272.9666</v>
      </c>
      <c r="V70">
        <v>64211.604339999998</v>
      </c>
      <c r="W70">
        <v>65257.406190000002</v>
      </c>
      <c r="X70">
        <v>66303.564589999994</v>
      </c>
      <c r="Y70">
        <v>67302.453779999996</v>
      </c>
      <c r="Z70">
        <v>68211.047130000006</v>
      </c>
      <c r="AA70">
        <v>69081.774069999999</v>
      </c>
      <c r="AB70">
        <v>69943.076979999998</v>
      </c>
      <c r="AC70">
        <v>70805.085810000004</v>
      </c>
      <c r="AD70">
        <v>71675.646030000004</v>
      </c>
      <c r="AE70">
        <v>72565.984230000002</v>
      </c>
      <c r="AF70">
        <v>73486.281870000006</v>
      </c>
      <c r="AG70">
        <v>74439.823170000003</v>
      </c>
      <c r="AH70">
        <v>75432.34719</v>
      </c>
      <c r="AI70">
        <v>76475.161649999995</v>
      </c>
      <c r="AJ70">
        <v>77575.024980000002</v>
      </c>
      <c r="AK70">
        <v>78743.639330000005</v>
      </c>
      <c r="AL70">
        <v>79976.138200000001</v>
      </c>
      <c r="AM70">
        <v>81265.421419999999</v>
      </c>
      <c r="AN70">
        <v>82602.649260000006</v>
      </c>
      <c r="AO70">
        <v>83984.842000000004</v>
      </c>
      <c r="AP70">
        <v>85413.838340000002</v>
      </c>
      <c r="AQ70">
        <v>86878.46961</v>
      </c>
      <c r="AR70">
        <v>88368.032179999995</v>
      </c>
      <c r="AS70">
        <v>89872.725640000004</v>
      </c>
      <c r="AT70">
        <v>91387.50086</v>
      </c>
      <c r="AU70">
        <v>92910.352360000004</v>
      </c>
      <c r="AV70">
        <v>94442.673439999999</v>
      </c>
      <c r="AW70">
        <v>95983.918430000005</v>
      </c>
      <c r="AX70">
        <v>97532.328729999994</v>
      </c>
    </row>
    <row r="71" spans="2:50" x14ac:dyDescent="0.25">
      <c r="B71" s="2"/>
      <c r="C71" t="s">
        <v>16</v>
      </c>
      <c r="D71">
        <v>0.96116878123798499</v>
      </c>
      <c r="E71">
        <v>0.98039215686274495</v>
      </c>
      <c r="F71">
        <v>0.99999681220000003</v>
      </c>
      <c r="G71">
        <v>1.023090896</v>
      </c>
      <c r="H71">
        <v>1.045921093</v>
      </c>
      <c r="I71">
        <v>1.054597612</v>
      </c>
      <c r="J71">
        <v>1.066914388</v>
      </c>
      <c r="K71">
        <v>1.076574878</v>
      </c>
      <c r="L71">
        <v>1.083682064</v>
      </c>
      <c r="M71">
        <v>1.09024524</v>
      </c>
      <c r="N71">
        <v>1.0968502440000001</v>
      </c>
      <c r="O71">
        <v>1.104568982</v>
      </c>
      <c r="P71">
        <v>1.109140936</v>
      </c>
      <c r="Q71">
        <v>1.119087731</v>
      </c>
      <c r="R71">
        <v>1.1338793949999999</v>
      </c>
      <c r="S71">
        <v>1.156484979</v>
      </c>
      <c r="T71">
        <v>1.184544619</v>
      </c>
      <c r="U71">
        <v>1.21959661</v>
      </c>
      <c r="V71">
        <v>1.260835379</v>
      </c>
      <c r="W71">
        <v>1.3069282849999999</v>
      </c>
      <c r="X71">
        <v>1.357886886</v>
      </c>
      <c r="Y71">
        <v>1.413131645</v>
      </c>
      <c r="Z71">
        <v>1.4689192250000001</v>
      </c>
      <c r="AA71">
        <v>1.523562912</v>
      </c>
      <c r="AB71">
        <v>1.5758552779999999</v>
      </c>
      <c r="AC71">
        <v>1.6253140420000001</v>
      </c>
      <c r="AD71">
        <v>1.671764198</v>
      </c>
      <c r="AE71">
        <v>1.715005458</v>
      </c>
      <c r="AF71">
        <v>1.755358242</v>
      </c>
      <c r="AG71">
        <v>1.793158225</v>
      </c>
      <c r="AH71">
        <v>1.82879663</v>
      </c>
      <c r="AI71">
        <v>1.8627587670000001</v>
      </c>
      <c r="AJ71">
        <v>1.895361917</v>
      </c>
      <c r="AK71">
        <v>1.9268319220000001</v>
      </c>
      <c r="AL71">
        <v>1.957755787</v>
      </c>
      <c r="AM71">
        <v>1.9884105320000001</v>
      </c>
      <c r="AN71">
        <v>2.019084339</v>
      </c>
      <c r="AO71">
        <v>2.0498735880000001</v>
      </c>
      <c r="AP71">
        <v>2.080907565</v>
      </c>
      <c r="AQ71">
        <v>2.11251488</v>
      </c>
      <c r="AR71">
        <v>2.1450181439999998</v>
      </c>
      <c r="AS71">
        <v>2.1786593609999998</v>
      </c>
      <c r="AT71">
        <v>2.213733741</v>
      </c>
      <c r="AU71">
        <v>2.2504850699999999</v>
      </c>
      <c r="AV71">
        <v>2.2890685940000002</v>
      </c>
      <c r="AW71">
        <v>2.3296515740000001</v>
      </c>
      <c r="AX71">
        <v>2.37243644</v>
      </c>
    </row>
    <row r="72" spans="2:50" x14ac:dyDescent="0.25">
      <c r="B72" s="2"/>
      <c r="C72" t="s">
        <v>17</v>
      </c>
      <c r="D72">
        <v>432309.81422064803</v>
      </c>
      <c r="E72">
        <v>439250.68812253198</v>
      </c>
      <c r="F72">
        <v>446302.99939999997</v>
      </c>
      <c r="G72">
        <v>454327.62469999999</v>
      </c>
      <c r="H72">
        <v>461568.8763</v>
      </c>
      <c r="I72">
        <v>472025.23910000001</v>
      </c>
      <c r="J72">
        <v>479410.90340000001</v>
      </c>
      <c r="K72">
        <v>484429.54639999999</v>
      </c>
      <c r="L72">
        <v>493272.29950000002</v>
      </c>
      <c r="M72">
        <v>501790.3469</v>
      </c>
      <c r="N72">
        <v>508319.33880000003</v>
      </c>
      <c r="O72">
        <v>514184.99219999998</v>
      </c>
      <c r="P72">
        <v>521629.54950000002</v>
      </c>
      <c r="Q72">
        <v>528221.47609999997</v>
      </c>
      <c r="R72">
        <v>531053.25749999995</v>
      </c>
      <c r="S72">
        <v>537401.37399999995</v>
      </c>
      <c r="T72">
        <v>545029.05630000005</v>
      </c>
      <c r="U72">
        <v>552358.74120000005</v>
      </c>
      <c r="V72">
        <v>559529.2794</v>
      </c>
      <c r="W72">
        <v>568077.74100000004</v>
      </c>
      <c r="X72">
        <v>576165.80390000006</v>
      </c>
      <c r="Y72">
        <v>582732.58470000001</v>
      </c>
      <c r="Z72">
        <v>588669.0159</v>
      </c>
      <c r="AA72">
        <v>594396.20680000004</v>
      </c>
      <c r="AB72">
        <v>600158.3345</v>
      </c>
      <c r="AC72">
        <v>605945.13300000003</v>
      </c>
      <c r="AD72">
        <v>611829.71329999994</v>
      </c>
      <c r="AE72">
        <v>617927.26879999996</v>
      </c>
      <c r="AF72">
        <v>624242.16890000005</v>
      </c>
      <c r="AG72">
        <v>630840.3946</v>
      </c>
      <c r="AH72">
        <v>637834.7524</v>
      </c>
      <c r="AI72">
        <v>645344.09290000005</v>
      </c>
      <c r="AJ72">
        <v>653471.70920000004</v>
      </c>
      <c r="AK72">
        <v>662326.3602</v>
      </c>
      <c r="AL72">
        <v>671717.36170000001</v>
      </c>
      <c r="AM72">
        <v>681562.82369999995</v>
      </c>
      <c r="AN72">
        <v>691755.49199999997</v>
      </c>
      <c r="AO72">
        <v>702308.47629999998</v>
      </c>
      <c r="AP72">
        <v>713197.44140000001</v>
      </c>
      <c r="AQ72">
        <v>724250.52069999999</v>
      </c>
      <c r="AR72">
        <v>735370.03390000004</v>
      </c>
      <c r="AS72">
        <v>746492.04460000002</v>
      </c>
      <c r="AT72">
        <v>757618.89359999995</v>
      </c>
      <c r="AU72">
        <v>768784.76639999996</v>
      </c>
      <c r="AV72">
        <v>780037.12329999998</v>
      </c>
      <c r="AW72">
        <v>791375.82570000004</v>
      </c>
      <c r="AX72">
        <v>802806.56669999997</v>
      </c>
    </row>
    <row r="73" spans="2:50" x14ac:dyDescent="0.25">
      <c r="B73" s="2"/>
      <c r="C73" t="s">
        <v>18</v>
      </c>
      <c r="D73">
        <v>0.96116878123798499</v>
      </c>
      <c r="E73">
        <v>0.98039215686274495</v>
      </c>
      <c r="F73">
        <v>0.99999817140000002</v>
      </c>
      <c r="G73">
        <v>1.0233844670000001</v>
      </c>
      <c r="H73">
        <v>1.0466843589999999</v>
      </c>
      <c r="I73">
        <v>1.055466408</v>
      </c>
      <c r="J73">
        <v>1.0663136609999999</v>
      </c>
      <c r="K73">
        <v>1.0743122469999999</v>
      </c>
      <c r="L73">
        <v>1.079282123</v>
      </c>
      <c r="M73">
        <v>1.083700925</v>
      </c>
      <c r="N73">
        <v>1.0881020260000001</v>
      </c>
      <c r="O73">
        <v>1.0935442630000001</v>
      </c>
      <c r="P73">
        <v>1.096527729</v>
      </c>
      <c r="Q73">
        <v>1.1045264079999999</v>
      </c>
      <c r="R73">
        <v>1.1183182110000001</v>
      </c>
      <c r="S73">
        <v>1.141197566</v>
      </c>
      <c r="T73">
        <v>1.1702234309999999</v>
      </c>
      <c r="U73">
        <v>1.2062101080000001</v>
      </c>
      <c r="V73">
        <v>1.248749305</v>
      </c>
      <c r="W73">
        <v>1.2962514439999999</v>
      </c>
      <c r="X73">
        <v>1.349071049</v>
      </c>
      <c r="Y73">
        <v>1.4063177360000001</v>
      </c>
      <c r="Z73">
        <v>1.464176446</v>
      </c>
      <c r="AA73">
        <v>1.5206241009999999</v>
      </c>
      <c r="AB73">
        <v>1.57441918</v>
      </c>
      <c r="AC73">
        <v>1.6251142670000001</v>
      </c>
      <c r="AD73">
        <v>1.6725605109999999</v>
      </c>
      <c r="AE73">
        <v>1.7166433780000001</v>
      </c>
      <c r="AF73">
        <v>1.757666596</v>
      </c>
      <c r="AG73">
        <v>1.795971553</v>
      </c>
      <c r="AH73">
        <v>1.8319734860000001</v>
      </c>
      <c r="AI73">
        <v>1.866175334</v>
      </c>
      <c r="AJ73">
        <v>1.898900346</v>
      </c>
      <c r="AK73">
        <v>1.9303763039999999</v>
      </c>
      <c r="AL73">
        <v>1.961211834</v>
      </c>
      <c r="AM73">
        <v>1.9916785530000001</v>
      </c>
      <c r="AN73">
        <v>2.022077302</v>
      </c>
      <c r="AO73">
        <v>2.0525332079999998</v>
      </c>
      <c r="AP73">
        <v>2.0831348799999998</v>
      </c>
      <c r="AQ73">
        <v>2.114255424</v>
      </c>
      <c r="AR73">
        <v>2.146256014</v>
      </c>
      <c r="AS73">
        <v>2.1794077139999999</v>
      </c>
      <c r="AT73">
        <v>2.214019076</v>
      </c>
      <c r="AU73">
        <v>2.250372815</v>
      </c>
      <c r="AV73">
        <v>2.2886321920000001</v>
      </c>
      <c r="AW73">
        <v>2.328971573</v>
      </c>
      <c r="AX73">
        <v>2.371594242</v>
      </c>
    </row>
    <row r="74" spans="2:50" x14ac:dyDescent="0.25">
      <c r="B74" s="2"/>
      <c r="C74" t="s">
        <v>19</v>
      </c>
      <c r="D74">
        <v>320343.00302829902</v>
      </c>
      <c r="E74">
        <v>325486.21355979802</v>
      </c>
      <c r="F74">
        <v>330712</v>
      </c>
      <c r="G74">
        <v>335468.30839999998</v>
      </c>
      <c r="H74">
        <v>337987.03269999998</v>
      </c>
      <c r="I74">
        <v>345276.8518</v>
      </c>
      <c r="J74">
        <v>348299.16149999999</v>
      </c>
      <c r="K74">
        <v>351467.7218</v>
      </c>
      <c r="L74">
        <v>356821.99829999998</v>
      </c>
      <c r="M74">
        <v>360955.39929999999</v>
      </c>
      <c r="N74">
        <v>364086.23330000002</v>
      </c>
      <c r="O74">
        <v>366903.66200000001</v>
      </c>
      <c r="P74">
        <v>370990.73009999999</v>
      </c>
      <c r="Q74">
        <v>375330.04070000001</v>
      </c>
      <c r="R74">
        <v>378271.10769999999</v>
      </c>
      <c r="S74">
        <v>382084.7268</v>
      </c>
      <c r="T74">
        <v>387507.9008</v>
      </c>
      <c r="U74">
        <v>392719.20280000003</v>
      </c>
      <c r="V74">
        <v>397817.35369999998</v>
      </c>
      <c r="W74">
        <v>403895.1888</v>
      </c>
      <c r="X74">
        <v>409645.68689999997</v>
      </c>
      <c r="Y74">
        <v>414314.57490000001</v>
      </c>
      <c r="Z74">
        <v>418535.29310000001</v>
      </c>
      <c r="AA74">
        <v>422607.24459999998</v>
      </c>
      <c r="AB74">
        <v>426704.03570000001</v>
      </c>
      <c r="AC74">
        <v>430818.36729999998</v>
      </c>
      <c r="AD74">
        <v>435002.22029999999</v>
      </c>
      <c r="AE74">
        <v>439337.49579999998</v>
      </c>
      <c r="AF74">
        <v>443827.30009999999</v>
      </c>
      <c r="AG74">
        <v>448518.54499999998</v>
      </c>
      <c r="AH74">
        <v>453491.43420000002</v>
      </c>
      <c r="AI74">
        <v>458830.46879999997</v>
      </c>
      <c r="AJ74">
        <v>464609.08880000003</v>
      </c>
      <c r="AK74">
        <v>470904.6201</v>
      </c>
      <c r="AL74">
        <v>477581.48910000001</v>
      </c>
      <c r="AM74">
        <v>484581.4731</v>
      </c>
      <c r="AN74">
        <v>491828.31589999999</v>
      </c>
      <c r="AO74">
        <v>499331.3383</v>
      </c>
      <c r="AP74">
        <v>507073.23830000003</v>
      </c>
      <c r="AQ74">
        <v>514931.82120000001</v>
      </c>
      <c r="AR74">
        <v>522837.63760000002</v>
      </c>
      <c r="AS74">
        <v>530745.22970000003</v>
      </c>
      <c r="AT74">
        <v>538656.26179999998</v>
      </c>
      <c r="AU74">
        <v>546595.03929999995</v>
      </c>
      <c r="AV74">
        <v>554595.30570000003</v>
      </c>
      <c r="AW74">
        <v>562656.96250000002</v>
      </c>
      <c r="AX74">
        <v>570784.0575</v>
      </c>
    </row>
    <row r="75" spans="2:50" x14ac:dyDescent="0.25">
      <c r="B75" s="2"/>
      <c r="C75" t="s">
        <v>20</v>
      </c>
      <c r="D75">
        <v>0.96116878123798499</v>
      </c>
      <c r="E75">
        <v>0.98039215686274495</v>
      </c>
      <c r="F75">
        <v>1</v>
      </c>
      <c r="G75">
        <v>1.02</v>
      </c>
      <c r="H75">
        <v>1.0404</v>
      </c>
      <c r="I75">
        <v>1.0612079999999999</v>
      </c>
      <c r="J75">
        <v>1.08243216</v>
      </c>
      <c r="K75">
        <v>1.104080803</v>
      </c>
      <c r="L75">
        <v>1.1261624189999999</v>
      </c>
      <c r="M75">
        <v>1.1486856679999999</v>
      </c>
      <c r="N75">
        <v>1.171659381</v>
      </c>
      <c r="O75">
        <v>1.195092569</v>
      </c>
      <c r="P75">
        <v>1.21899442</v>
      </c>
      <c r="Q75">
        <v>1.2433743079999999</v>
      </c>
      <c r="R75">
        <v>1.268241795</v>
      </c>
      <c r="S75">
        <v>1.29360663</v>
      </c>
      <c r="T75">
        <v>1.319478763</v>
      </c>
      <c r="U75">
        <v>1.3458683380000001</v>
      </c>
      <c r="V75">
        <v>1.3727857050000001</v>
      </c>
      <c r="W75">
        <v>1.4002414190000001</v>
      </c>
      <c r="X75">
        <v>1.428246248</v>
      </c>
      <c r="Y75">
        <v>1.456811173</v>
      </c>
      <c r="Z75">
        <v>1.485947396</v>
      </c>
      <c r="AA75">
        <v>1.515666344</v>
      </c>
      <c r="AB75">
        <v>1.545979671</v>
      </c>
      <c r="AC75">
        <v>1.5768992639999999</v>
      </c>
      <c r="AD75">
        <v>1.6084372490000001</v>
      </c>
      <c r="AE75">
        <v>1.640605994</v>
      </c>
      <c r="AF75">
        <v>1.673418114</v>
      </c>
      <c r="AG75">
        <v>1.7068864770000001</v>
      </c>
      <c r="AH75">
        <v>1.7410242060000001</v>
      </c>
      <c r="AI75">
        <v>1.77584469</v>
      </c>
      <c r="AJ75">
        <v>1.8113615839999999</v>
      </c>
      <c r="AK75">
        <v>1.847588816</v>
      </c>
      <c r="AL75">
        <v>1.884540592</v>
      </c>
      <c r="AM75">
        <v>1.9222314039999999</v>
      </c>
      <c r="AN75">
        <v>1.9606760320000001</v>
      </c>
      <c r="AO75">
        <v>1.999889553</v>
      </c>
      <c r="AP75">
        <v>2.0398873439999998</v>
      </c>
      <c r="AQ75">
        <v>2.0806850909999999</v>
      </c>
      <c r="AR75">
        <v>2.122298792</v>
      </c>
      <c r="AS75">
        <v>2.1647447679999998</v>
      </c>
      <c r="AT75">
        <v>2.2080396640000002</v>
      </c>
      <c r="AU75">
        <v>2.2522004569999998</v>
      </c>
      <c r="AV75">
        <v>2.297244466</v>
      </c>
      <c r="AW75">
        <v>2.3431893549999998</v>
      </c>
      <c r="AX75">
        <v>2.3900531420000002</v>
      </c>
    </row>
    <row r="76" spans="2:50" x14ac:dyDescent="0.25">
      <c r="B76" s="2"/>
      <c r="C76" t="s">
        <v>21</v>
      </c>
      <c r="D76">
        <v>-11606.321700709599</v>
      </c>
      <c r="E76">
        <v>-11792.6649497856</v>
      </c>
      <c r="F76">
        <v>-11981.99632</v>
      </c>
      <c r="G76">
        <v>-12287.40998</v>
      </c>
      <c r="H76">
        <v>-12119.126109999999</v>
      </c>
      <c r="I76">
        <v>-11552.127560000001</v>
      </c>
      <c r="J76">
        <v>-11960.45299</v>
      </c>
      <c r="K76">
        <v>-12012.46106</v>
      </c>
      <c r="L76">
        <v>-12018.692999999999</v>
      </c>
      <c r="M76">
        <v>-11947.83826</v>
      </c>
      <c r="N76">
        <v>-12130.783299999999</v>
      </c>
      <c r="O76">
        <v>-12147.76166</v>
      </c>
      <c r="P76">
        <v>-12132.405570000001</v>
      </c>
      <c r="Q76">
        <v>-12522.15871</v>
      </c>
      <c r="R76">
        <v>-12544.331050000001</v>
      </c>
      <c r="S76">
        <v>-12763.17151</v>
      </c>
      <c r="T76">
        <v>-12844.21543</v>
      </c>
      <c r="U76">
        <v>-12933.075269999999</v>
      </c>
      <c r="V76">
        <v>-13004.51915</v>
      </c>
      <c r="W76">
        <v>-13096.52728</v>
      </c>
      <c r="X76">
        <v>-13209.937819999999</v>
      </c>
      <c r="Y76">
        <v>-13327.806490000001</v>
      </c>
      <c r="Z76">
        <v>-13426.40899</v>
      </c>
      <c r="AA76">
        <v>-13528.3343</v>
      </c>
      <c r="AB76">
        <v>-13636.477360000001</v>
      </c>
      <c r="AC76">
        <v>-13749.96369</v>
      </c>
      <c r="AD76">
        <v>-13872.41022</v>
      </c>
      <c r="AE76">
        <v>-13988.813239999999</v>
      </c>
      <c r="AF76">
        <v>-14102.509550000001</v>
      </c>
      <c r="AG76">
        <v>-14234.02822</v>
      </c>
      <c r="AH76">
        <v>-14376.67467</v>
      </c>
      <c r="AI76">
        <v>-14512.345569999999</v>
      </c>
      <c r="AJ76">
        <v>-14678.766509999999</v>
      </c>
      <c r="AK76">
        <v>-14845.534589999999</v>
      </c>
      <c r="AL76">
        <v>-15015.49978</v>
      </c>
      <c r="AM76">
        <v>-15189.125169999999</v>
      </c>
      <c r="AN76">
        <v>-15365.92698</v>
      </c>
      <c r="AO76">
        <v>-15541.38782</v>
      </c>
      <c r="AP76">
        <v>-15724.40703</v>
      </c>
      <c r="AQ76">
        <v>-15911.42165</v>
      </c>
      <c r="AR76">
        <v>-16102.24286</v>
      </c>
      <c r="AS76">
        <v>-16295.23467</v>
      </c>
      <c r="AT76">
        <v>-16495.22365</v>
      </c>
      <c r="AU76">
        <v>-16698.284940000001</v>
      </c>
      <c r="AV76">
        <v>-16903.739140000001</v>
      </c>
      <c r="AW76">
        <v>-17111.102500000001</v>
      </c>
      <c r="AX76">
        <v>-17323.289379999998</v>
      </c>
    </row>
    <row r="77" spans="2:50" x14ac:dyDescent="0.25">
      <c r="B77" s="2"/>
      <c r="C77" t="s">
        <v>22</v>
      </c>
      <c r="D77">
        <v>0.96116878123798499</v>
      </c>
      <c r="E77">
        <v>0.98039215686274495</v>
      </c>
      <c r="F77">
        <v>1</v>
      </c>
      <c r="G77">
        <v>1.02</v>
      </c>
      <c r="H77">
        <v>1.0404</v>
      </c>
      <c r="I77">
        <v>1.0612079999999999</v>
      </c>
      <c r="J77">
        <v>1.08243216</v>
      </c>
      <c r="K77">
        <v>1.104080803</v>
      </c>
      <c r="L77">
        <v>1.1261624189999999</v>
      </c>
      <c r="M77">
        <v>1.1486856679999999</v>
      </c>
      <c r="N77">
        <v>1.171659381</v>
      </c>
      <c r="O77">
        <v>1.195092569</v>
      </c>
      <c r="P77">
        <v>1.21899442</v>
      </c>
      <c r="Q77">
        <v>1.2433743079999999</v>
      </c>
      <c r="R77">
        <v>1.268241795</v>
      </c>
      <c r="S77">
        <v>1.29360663</v>
      </c>
      <c r="T77">
        <v>1.319478763</v>
      </c>
      <c r="U77">
        <v>1.3458683380000001</v>
      </c>
      <c r="V77">
        <v>1.3727857050000001</v>
      </c>
      <c r="W77">
        <v>1.4002414190000001</v>
      </c>
      <c r="X77">
        <v>1.428246248</v>
      </c>
      <c r="Y77">
        <v>1.456811173</v>
      </c>
      <c r="Z77">
        <v>1.485947396</v>
      </c>
      <c r="AA77">
        <v>1.515666344</v>
      </c>
      <c r="AB77">
        <v>1.545979671</v>
      </c>
      <c r="AC77">
        <v>1.5768992639999999</v>
      </c>
      <c r="AD77">
        <v>1.6084372490000001</v>
      </c>
      <c r="AE77">
        <v>1.640605994</v>
      </c>
      <c r="AF77">
        <v>1.673418114</v>
      </c>
      <c r="AG77">
        <v>1.7068864770000001</v>
      </c>
      <c r="AH77">
        <v>1.7410242060000001</v>
      </c>
      <c r="AI77">
        <v>1.77584469</v>
      </c>
      <c r="AJ77">
        <v>1.8113615839999999</v>
      </c>
      <c r="AK77">
        <v>1.847588816</v>
      </c>
      <c r="AL77">
        <v>1.884540592</v>
      </c>
      <c r="AM77">
        <v>1.9222314039999999</v>
      </c>
      <c r="AN77">
        <v>1.9606760320000001</v>
      </c>
      <c r="AO77">
        <v>1.999889553</v>
      </c>
      <c r="AP77">
        <v>2.0398873439999998</v>
      </c>
      <c r="AQ77">
        <v>2.0806850909999999</v>
      </c>
      <c r="AR77">
        <v>2.122298792</v>
      </c>
      <c r="AS77">
        <v>2.1647447679999998</v>
      </c>
      <c r="AT77">
        <v>2.2080396640000002</v>
      </c>
      <c r="AU77">
        <v>2.2522004569999998</v>
      </c>
      <c r="AV77">
        <v>2.297244466</v>
      </c>
      <c r="AW77">
        <v>2.3431893549999998</v>
      </c>
      <c r="AX77">
        <v>2.3900531420000002</v>
      </c>
    </row>
    <row r="78" spans="2:50" x14ac:dyDescent="0.25">
      <c r="B78" s="2"/>
      <c r="C78" t="s">
        <v>23</v>
      </c>
      <c r="D78">
        <v>-2830.3849114900199</v>
      </c>
      <c r="E78">
        <v>-2875.8276567579301</v>
      </c>
      <c r="F78">
        <v>-2922.0000110000001</v>
      </c>
      <c r="G78">
        <v>-2987.8040780000001</v>
      </c>
      <c r="H78">
        <v>-2938.597049</v>
      </c>
      <c r="I78">
        <v>-2913.7733370000001</v>
      </c>
      <c r="J78">
        <v>-3046.4797140000001</v>
      </c>
      <c r="K78">
        <v>-3006.9201269999999</v>
      </c>
      <c r="L78">
        <v>-3024.0376059999999</v>
      </c>
      <c r="M78">
        <v>-2923.355791</v>
      </c>
      <c r="N78">
        <v>-3049.58637</v>
      </c>
      <c r="O78">
        <v>-3035.8150959999998</v>
      </c>
      <c r="P78">
        <v>-2959.143556</v>
      </c>
      <c r="Q78">
        <v>-3013.1204539999999</v>
      </c>
      <c r="R78">
        <v>-2976.8484760000001</v>
      </c>
      <c r="S78">
        <v>-2994.0154900000002</v>
      </c>
      <c r="T78">
        <v>-3029.5371519999999</v>
      </c>
      <c r="U78">
        <v>-3071.5107440000002</v>
      </c>
      <c r="V78">
        <v>-3102.6606539999998</v>
      </c>
      <c r="W78">
        <v>-3140.5663159999999</v>
      </c>
      <c r="X78">
        <v>-3170.6990569999998</v>
      </c>
      <c r="Y78">
        <v>-3199.2124669999998</v>
      </c>
      <c r="Z78">
        <v>-3221.8496519999999</v>
      </c>
      <c r="AA78">
        <v>-3248.33241</v>
      </c>
      <c r="AB78">
        <v>-3277.1820130000001</v>
      </c>
      <c r="AC78">
        <v>-3308.2766200000001</v>
      </c>
      <c r="AD78">
        <v>-3341.5413739999999</v>
      </c>
      <c r="AE78">
        <v>-3374.3145800000002</v>
      </c>
      <c r="AF78">
        <v>-3411.1733829999998</v>
      </c>
      <c r="AG78">
        <v>-3450.4818679999998</v>
      </c>
      <c r="AH78">
        <v>-3491.6123819999998</v>
      </c>
      <c r="AI78">
        <v>-3535.214563</v>
      </c>
      <c r="AJ78">
        <v>-3579.299501</v>
      </c>
      <c r="AK78">
        <v>-3624.6315159999999</v>
      </c>
      <c r="AL78">
        <v>-3671.1457030000001</v>
      </c>
      <c r="AM78">
        <v>-3718.6574519999999</v>
      </c>
      <c r="AN78">
        <v>-3767.036263</v>
      </c>
      <c r="AO78">
        <v>-3815.6119880000001</v>
      </c>
      <c r="AP78">
        <v>-3865.3376280000002</v>
      </c>
      <c r="AQ78">
        <v>-3915.7476569999999</v>
      </c>
      <c r="AR78">
        <v>-3966.982708</v>
      </c>
      <c r="AS78">
        <v>-4018.7883740000002</v>
      </c>
      <c r="AT78">
        <v>-4071.325343</v>
      </c>
      <c r="AU78">
        <v>-4124.403945</v>
      </c>
      <c r="AV78">
        <v>-4178.0755570000001</v>
      </c>
      <c r="AW78">
        <v>-4232.3234830000001</v>
      </c>
      <c r="AX78">
        <v>-4287.7319900000002</v>
      </c>
    </row>
    <row r="79" spans="2:50" x14ac:dyDescent="0.25">
      <c r="B79" s="2"/>
      <c r="C79" t="s">
        <v>24</v>
      </c>
      <c r="D79">
        <v>0.96116878123798499</v>
      </c>
      <c r="E79">
        <v>0.98039215686274495</v>
      </c>
      <c r="F79">
        <v>0.99999248460000001</v>
      </c>
      <c r="G79">
        <v>1.0287283250000001</v>
      </c>
      <c r="H79">
        <v>1.062392835</v>
      </c>
      <c r="I79">
        <v>1.0703119350000001</v>
      </c>
      <c r="J79">
        <v>1.0824484700000001</v>
      </c>
      <c r="K79">
        <v>1.098659745</v>
      </c>
      <c r="L79">
        <v>1.1160941069999999</v>
      </c>
      <c r="M79">
        <v>1.13142995</v>
      </c>
      <c r="N79">
        <v>1.1429112589999999</v>
      </c>
      <c r="O79">
        <v>1.151161176</v>
      </c>
      <c r="P79">
        <v>1.1603951180000001</v>
      </c>
      <c r="Q79">
        <v>1.1766960120000001</v>
      </c>
      <c r="R79">
        <v>1.198761792</v>
      </c>
      <c r="S79">
        <v>1.2249352250000001</v>
      </c>
      <c r="T79">
        <v>1.2541475209999999</v>
      </c>
      <c r="U79">
        <v>1.290494035</v>
      </c>
      <c r="V79">
        <v>1.3328078999999999</v>
      </c>
      <c r="W79">
        <v>1.380242824</v>
      </c>
      <c r="X79">
        <v>1.4324269350000001</v>
      </c>
      <c r="Y79">
        <v>1.4893428129999999</v>
      </c>
      <c r="Z79">
        <v>1.546066521</v>
      </c>
      <c r="AA79">
        <v>1.6016560980000001</v>
      </c>
      <c r="AB79">
        <v>1.6552192649999999</v>
      </c>
      <c r="AC79">
        <v>1.706348298</v>
      </c>
      <c r="AD79">
        <v>1.7549061180000001</v>
      </c>
      <c r="AE79">
        <v>1.7993878430000001</v>
      </c>
      <c r="AF79">
        <v>1.8406067420000001</v>
      </c>
      <c r="AG79">
        <v>1.879293726</v>
      </c>
      <c r="AH79">
        <v>1.9158896379999999</v>
      </c>
      <c r="AI79">
        <v>1.950788108</v>
      </c>
      <c r="AJ79">
        <v>1.9846342450000001</v>
      </c>
      <c r="AK79">
        <v>2.0174659739999998</v>
      </c>
      <c r="AL79">
        <v>2.049894551</v>
      </c>
      <c r="AM79">
        <v>2.0822389160000001</v>
      </c>
      <c r="AN79">
        <v>2.1147810599999999</v>
      </c>
      <c r="AO79">
        <v>2.1477245900000002</v>
      </c>
      <c r="AP79">
        <v>2.181209854</v>
      </c>
      <c r="AQ79">
        <v>2.215485739</v>
      </c>
      <c r="AR79">
        <v>2.2508014580000002</v>
      </c>
      <c r="AS79">
        <v>2.2873329</v>
      </c>
      <c r="AT79">
        <v>2.3254589870000002</v>
      </c>
      <c r="AU79">
        <v>2.3653464880000001</v>
      </c>
      <c r="AV79">
        <v>2.4071082320000001</v>
      </c>
      <c r="AW79">
        <v>2.450894774</v>
      </c>
      <c r="AX79">
        <v>2.4969505509999999</v>
      </c>
    </row>
    <row r="80" spans="2:50" x14ac:dyDescent="0.25">
      <c r="B80" s="2"/>
      <c r="C80" t="s">
        <v>25</v>
      </c>
      <c r="D80">
        <v>-22288.5546931504</v>
      </c>
      <c r="E80">
        <v>-22646.404648186199</v>
      </c>
      <c r="F80">
        <v>-23010.003390000002</v>
      </c>
      <c r="G80">
        <v>-23590.723529999999</v>
      </c>
      <c r="H80">
        <v>-23491.476350000001</v>
      </c>
      <c r="I80">
        <v>-22757.066429999999</v>
      </c>
      <c r="J80">
        <v>-23450.138490000001</v>
      </c>
      <c r="K80">
        <v>-23663.552909999999</v>
      </c>
      <c r="L80">
        <v>-23747.825420000001</v>
      </c>
      <c r="M80">
        <v>-23586.489249999999</v>
      </c>
      <c r="N80">
        <v>-24072.580480000001</v>
      </c>
      <c r="O80">
        <v>-24280.667519999999</v>
      </c>
      <c r="P80">
        <v>-24330.029040000001</v>
      </c>
      <c r="Q80">
        <v>-24996.981459999999</v>
      </c>
      <c r="R80">
        <v>-25295.296569999999</v>
      </c>
      <c r="S80">
        <v>-25772.799200000001</v>
      </c>
      <c r="T80">
        <v>-26216.818910000002</v>
      </c>
      <c r="U80">
        <v>-26756.24166</v>
      </c>
      <c r="V80">
        <v>-27141.714390000001</v>
      </c>
      <c r="W80">
        <v>-27582.028340000001</v>
      </c>
      <c r="X80">
        <v>-27900.914720000001</v>
      </c>
      <c r="Y80">
        <v>-28201.103050000002</v>
      </c>
      <c r="Z80">
        <v>-28417.198980000001</v>
      </c>
      <c r="AA80">
        <v>-28679.945459999999</v>
      </c>
      <c r="AB80">
        <v>-28961.636879999998</v>
      </c>
      <c r="AC80">
        <v>-29264.710999999999</v>
      </c>
      <c r="AD80">
        <v>-29590.32791</v>
      </c>
      <c r="AE80">
        <v>-29924.72609</v>
      </c>
      <c r="AF80">
        <v>-30291.63149</v>
      </c>
      <c r="AG80">
        <v>-30683.740399999999</v>
      </c>
      <c r="AH80">
        <v>-31094.530190000001</v>
      </c>
      <c r="AI80">
        <v>-31525.928970000001</v>
      </c>
      <c r="AJ80">
        <v>-31973.413909999999</v>
      </c>
      <c r="AK80">
        <v>-32434.024730000001</v>
      </c>
      <c r="AL80">
        <v>-32909.63076</v>
      </c>
      <c r="AM80">
        <v>-33397.562559999998</v>
      </c>
      <c r="AN80">
        <v>-33895.855739999999</v>
      </c>
      <c r="AO80">
        <v>-34389.93982</v>
      </c>
      <c r="AP80">
        <v>-34903.245289999999</v>
      </c>
      <c r="AQ80">
        <v>-35425.230889999999</v>
      </c>
      <c r="AR80">
        <v>-35956.957829999999</v>
      </c>
      <c r="AS80">
        <v>-36494.209609999998</v>
      </c>
      <c r="AT80">
        <v>-37040.892899999999</v>
      </c>
      <c r="AU80">
        <v>-37592.390310000003</v>
      </c>
      <c r="AV80">
        <v>-38150.412929999999</v>
      </c>
      <c r="AW80">
        <v>-38715.001900000003</v>
      </c>
      <c r="AX80">
        <v>-39294.795720000002</v>
      </c>
    </row>
    <row r="81" spans="2:50" x14ac:dyDescent="0.25">
      <c r="B81" s="2"/>
      <c r="C81" t="s">
        <v>26</v>
      </c>
      <c r="D81">
        <v>-21423.0629499715</v>
      </c>
      <c r="E81">
        <v>-22202.3574982217</v>
      </c>
      <c r="F81">
        <v>-23009.830460620498</v>
      </c>
      <c r="G81">
        <v>-24268.4455025549</v>
      </c>
      <c r="H81">
        <v>-24957.1761578119</v>
      </c>
      <c r="I81">
        <v>-24357.1598056168</v>
      </c>
      <c r="J81">
        <v>-25383.566529788601</v>
      </c>
      <c r="K81">
        <v>-25998.193005894602</v>
      </c>
      <c r="L81">
        <v>-26504.808005326799</v>
      </c>
      <c r="M81">
        <v>-26686.460352802998</v>
      </c>
      <c r="N81">
        <v>-27512.823263775601</v>
      </c>
      <c r="O81">
        <v>-27950.961776388202</v>
      </c>
      <c r="P81">
        <v>-28232.446918814199</v>
      </c>
      <c r="Q81">
        <v>-29413.848396019901</v>
      </c>
      <c r="R81">
        <v>-30323.0350454246</v>
      </c>
      <c r="S81">
        <v>-31570.009586931799</v>
      </c>
      <c r="T81">
        <v>-32879.758444482402</v>
      </c>
      <c r="U81">
        <v>-34528.770261248501</v>
      </c>
      <c r="V81">
        <v>-36174.691358535601</v>
      </c>
      <c r="W81">
        <v>-38069.896687649598</v>
      </c>
      <c r="X81">
        <v>-39966.0217560659</v>
      </c>
      <c r="Y81">
        <v>-42001.1101461898</v>
      </c>
      <c r="Z81">
        <v>-43934.879963573301</v>
      </c>
      <c r="AA81">
        <v>-45935.409536316401</v>
      </c>
      <c r="AB81">
        <v>-47937.859309710402</v>
      </c>
      <c r="AC81">
        <v>-49935.789806311797</v>
      </c>
      <c r="AD81">
        <v>-51928.247482885097</v>
      </c>
      <c r="AE81">
        <v>-53846.188331450903</v>
      </c>
      <c r="AF81">
        <v>-55754.981146673497</v>
      </c>
      <c r="AG81">
        <v>-57663.760823932702</v>
      </c>
      <c r="AH81">
        <v>-59573.688189499102</v>
      </c>
      <c r="AI81">
        <v>-61500.407328328598</v>
      </c>
      <c r="AJ81">
        <v>-63455.532175345303</v>
      </c>
      <c r="AK81">
        <v>-65434.541292649497</v>
      </c>
      <c r="AL81">
        <v>-67461.272770345895</v>
      </c>
      <c r="AM81">
        <v>-69541.704461976493</v>
      </c>
      <c r="AN81">
        <v>-71682.313731444199</v>
      </c>
      <c r="AO81">
        <v>-73860.119400034106</v>
      </c>
      <c r="AP81">
        <v>-76131.302563126999</v>
      </c>
      <c r="AQ81">
        <v>-78484.093837577195</v>
      </c>
      <c r="AR81">
        <v>-80931.973109008497</v>
      </c>
      <c r="AS81">
        <v>-83474.406300449104</v>
      </c>
      <c r="AT81">
        <v>-86137.077280809404</v>
      </c>
      <c r="AU81">
        <v>-88919.028395283705</v>
      </c>
      <c r="AV81">
        <v>-91832.173018002199</v>
      </c>
      <c r="AW81">
        <v>-94886.395832110007</v>
      </c>
      <c r="AX81">
        <v>-98117.161824486393</v>
      </c>
    </row>
    <row r="82" spans="2:50" x14ac:dyDescent="0.25">
      <c r="B82" s="2"/>
      <c r="C82" t="s">
        <v>27</v>
      </c>
      <c r="D82">
        <v>0.96116878123798499</v>
      </c>
      <c r="E82">
        <v>0.98039215686274495</v>
      </c>
      <c r="F82">
        <v>0.99999958089999996</v>
      </c>
      <c r="G82">
        <v>1.024757981</v>
      </c>
      <c r="H82">
        <v>1.060929631</v>
      </c>
      <c r="I82">
        <v>1.060885828</v>
      </c>
      <c r="J82">
        <v>1.0642270540000001</v>
      </c>
      <c r="K82">
        <v>1.0864112429999999</v>
      </c>
      <c r="L82">
        <v>1.09946594</v>
      </c>
      <c r="M82">
        <v>1.1187765119999999</v>
      </c>
      <c r="N82">
        <v>1.124598921</v>
      </c>
      <c r="O82">
        <v>1.1272226860000001</v>
      </c>
      <c r="P82">
        <v>1.1426834100000001</v>
      </c>
      <c r="Q82">
        <v>1.165322427</v>
      </c>
      <c r="R82">
        <v>1.1992935140000001</v>
      </c>
      <c r="S82">
        <v>1.233286125</v>
      </c>
      <c r="T82">
        <v>1.268528981</v>
      </c>
      <c r="U82">
        <v>1.3086024460000001</v>
      </c>
      <c r="V82">
        <v>1.353268514</v>
      </c>
      <c r="W82">
        <v>1.4024991570000001</v>
      </c>
      <c r="X82">
        <v>1.457265802</v>
      </c>
      <c r="Y82">
        <v>1.517052995</v>
      </c>
      <c r="Z82">
        <v>1.5756649439999999</v>
      </c>
      <c r="AA82">
        <v>1.6328955190000001</v>
      </c>
      <c r="AB82">
        <v>1.6882736709999999</v>
      </c>
      <c r="AC82">
        <v>1.741696768</v>
      </c>
      <c r="AD82">
        <v>1.7932278189999999</v>
      </c>
      <c r="AE82">
        <v>1.8392899359999999</v>
      </c>
      <c r="AF82">
        <v>1.881910373</v>
      </c>
      <c r="AG82">
        <v>1.9219945329999999</v>
      </c>
      <c r="AH82">
        <v>1.960185874</v>
      </c>
      <c r="AI82">
        <v>1.9971272870000001</v>
      </c>
      <c r="AJ82">
        <v>2.033117174</v>
      </c>
      <c r="AK82">
        <v>2.0684492639999998</v>
      </c>
      <c r="AL82">
        <v>2.1036463059999999</v>
      </c>
      <c r="AM82">
        <v>2.1389905640000002</v>
      </c>
      <c r="AN82">
        <v>2.1747221809999999</v>
      </c>
      <c r="AO82">
        <v>2.2113922810000002</v>
      </c>
      <c r="AP82">
        <v>2.24890985</v>
      </c>
      <c r="AQ82">
        <v>2.287410961</v>
      </c>
      <c r="AR82">
        <v>2.3270752360000002</v>
      </c>
      <c r="AS82">
        <v>2.3680551319999998</v>
      </c>
      <c r="AT82">
        <v>2.4109394150000001</v>
      </c>
      <c r="AU82">
        <v>2.4557872559999998</v>
      </c>
      <c r="AV82">
        <v>2.5026735919999998</v>
      </c>
      <c r="AW82">
        <v>2.5517128219999998</v>
      </c>
      <c r="AX82">
        <v>2.6031041269999999</v>
      </c>
    </row>
    <row r="83" spans="2:50" x14ac:dyDescent="0.25">
      <c r="B83" s="2"/>
      <c r="C83" t="s">
        <v>28</v>
      </c>
      <c r="D83">
        <v>-7110.8335507352103</v>
      </c>
      <c r="E83">
        <v>-7225.0002834565403</v>
      </c>
      <c r="F83">
        <v>-7340.9978709999996</v>
      </c>
      <c r="G83">
        <v>-7502.7992640000002</v>
      </c>
      <c r="H83">
        <v>-7381.0092889999996</v>
      </c>
      <c r="I83">
        <v>-7315.7233660000002</v>
      </c>
      <c r="J83">
        <v>-7624.876244</v>
      </c>
      <c r="K83">
        <v>-7549.069837</v>
      </c>
      <c r="L83">
        <v>-7576.5065999999997</v>
      </c>
      <c r="M83">
        <v>-7342.1041279999999</v>
      </c>
      <c r="N83">
        <v>-7638.0711899999997</v>
      </c>
      <c r="O83">
        <v>-7607.2206630000001</v>
      </c>
      <c r="P83">
        <v>-7434.2122179999997</v>
      </c>
      <c r="Q83">
        <v>-7569.9533110000002</v>
      </c>
      <c r="R83">
        <v>-7488.0902409999999</v>
      </c>
      <c r="S83">
        <v>-7517.4057469999998</v>
      </c>
      <c r="T83">
        <v>-7607.4467990000003</v>
      </c>
      <c r="U83">
        <v>-7715.8998149999998</v>
      </c>
      <c r="V83">
        <v>-7798.1084339999998</v>
      </c>
      <c r="W83">
        <v>-7896.6945729999998</v>
      </c>
      <c r="X83">
        <v>-7974.681259</v>
      </c>
      <c r="Y83">
        <v>-8049.873732</v>
      </c>
      <c r="Z83">
        <v>-8110.8661499999998</v>
      </c>
      <c r="AA83">
        <v>-8181.2474739999998</v>
      </c>
      <c r="AB83">
        <v>-8257.562156</v>
      </c>
      <c r="AC83">
        <v>-8339.5359790000002</v>
      </c>
      <c r="AD83">
        <v>-8426.9407379999902</v>
      </c>
      <c r="AE83">
        <v>-8513.8334520000008</v>
      </c>
      <c r="AF83">
        <v>-8611.3218259999994</v>
      </c>
      <c r="AG83">
        <v>-8715.0268140000007</v>
      </c>
      <c r="AH83">
        <v>-8823.2579719999994</v>
      </c>
      <c r="AI83">
        <v>-8937.8156390000004</v>
      </c>
      <c r="AJ83">
        <v>-9053.0016439999999</v>
      </c>
      <c r="AK83">
        <v>-9171.3113520000006</v>
      </c>
      <c r="AL83">
        <v>-9292.5837449999999</v>
      </c>
      <c r="AM83">
        <v>-9416.3925340000005</v>
      </c>
      <c r="AN83">
        <v>-9542.4424729999901</v>
      </c>
      <c r="AO83">
        <v>-9667.74620399999</v>
      </c>
      <c r="AP83">
        <v>-9795.8359959999998</v>
      </c>
      <c r="AQ83">
        <v>-9925.6775120000002</v>
      </c>
      <c r="AR83">
        <v>-10057.653039999999</v>
      </c>
      <c r="AS83">
        <v>-10191.20045</v>
      </c>
      <c r="AT83">
        <v>-10326.41684</v>
      </c>
      <c r="AU83">
        <v>-10463.13579</v>
      </c>
      <c r="AV83">
        <v>-10601.471869999999</v>
      </c>
      <c r="AW83">
        <v>-10741.38078</v>
      </c>
      <c r="AX83">
        <v>-10884.216619999999</v>
      </c>
    </row>
    <row r="84" spans="2:50" x14ac:dyDescent="0.25">
      <c r="B84" s="2"/>
      <c r="C84" t="s">
        <v>29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2:50" x14ac:dyDescent="0.25">
      <c r="B85" s="2"/>
      <c r="C85" t="s">
        <v>30</v>
      </c>
      <c r="D85">
        <v>225891.81435188401</v>
      </c>
      <c r="E85">
        <v>234108.95210804199</v>
      </c>
      <c r="F85">
        <v>242624.96902043899</v>
      </c>
      <c r="G85">
        <v>251916.39089392999</v>
      </c>
      <c r="H85">
        <v>261283.00971474501</v>
      </c>
      <c r="I85">
        <v>270779.00352544</v>
      </c>
      <c r="J85">
        <v>274793.371270973</v>
      </c>
      <c r="K85">
        <v>278283.690679155</v>
      </c>
      <c r="L85">
        <v>283154.71378265601</v>
      </c>
      <c r="M85">
        <v>288629.28336668998</v>
      </c>
      <c r="N85">
        <v>292294.03766090301</v>
      </c>
      <c r="O85">
        <v>295494.07510098</v>
      </c>
      <c r="P85">
        <v>298654.07467573299</v>
      </c>
      <c r="Q85">
        <v>303054.40794670599</v>
      </c>
      <c r="R85">
        <v>310239.10258899699</v>
      </c>
      <c r="S85">
        <v>320766.84905599599</v>
      </c>
      <c r="T85">
        <v>335034.54489389498</v>
      </c>
      <c r="U85">
        <v>351756.14931074198</v>
      </c>
      <c r="V85">
        <v>371120.82642545801</v>
      </c>
      <c r="W85">
        <v>392962.67828172399</v>
      </c>
      <c r="X85">
        <v>416666.83804010198</v>
      </c>
      <c r="Y85">
        <v>441162.51534680399</v>
      </c>
      <c r="Z85">
        <v>466097.25966872001</v>
      </c>
      <c r="AA85">
        <v>490492.17902101501</v>
      </c>
      <c r="AB85">
        <v>514147.13992844301</v>
      </c>
      <c r="AC85">
        <v>536992.89102535194</v>
      </c>
      <c r="AD85">
        <v>559102.00083627796</v>
      </c>
      <c r="AE85">
        <v>580625.98866180505</v>
      </c>
      <c r="AF85">
        <v>601586.73513957497</v>
      </c>
      <c r="AG85">
        <v>622126.16151531797</v>
      </c>
      <c r="AH85">
        <v>642445.73526174203</v>
      </c>
      <c r="AI85">
        <v>662773.225715735</v>
      </c>
      <c r="AJ85">
        <v>683288.68363393901</v>
      </c>
      <c r="AK85">
        <v>704165.13488409505</v>
      </c>
      <c r="AL85">
        <v>725469.06194795098</v>
      </c>
      <c r="AM85">
        <v>747287.98277412704</v>
      </c>
      <c r="AN85">
        <v>769703.76170361601</v>
      </c>
      <c r="AO85">
        <v>792811.84060912603</v>
      </c>
      <c r="AP85">
        <v>816608.21326232795</v>
      </c>
      <c r="AQ85">
        <v>841169.52870093798</v>
      </c>
      <c r="AR85">
        <v>866602.18501644395</v>
      </c>
      <c r="AS85">
        <v>893016.52735635301</v>
      </c>
      <c r="AT85">
        <v>920550.999482263</v>
      </c>
      <c r="AU85">
        <v>949406.41801706702</v>
      </c>
      <c r="AV85">
        <v>979722.69924720295</v>
      </c>
      <c r="AW85">
        <v>1011609.95617963</v>
      </c>
      <c r="AX85">
        <v>1045188.87645469</v>
      </c>
    </row>
    <row r="86" spans="2:50" x14ac:dyDescent="0.25">
      <c r="B86" s="2"/>
      <c r="C86" t="s">
        <v>31</v>
      </c>
      <c r="E86">
        <v>41668.560924012403</v>
      </c>
      <c r="F86">
        <v>43184.314410679799</v>
      </c>
      <c r="G86">
        <v>44752.363015518698</v>
      </c>
      <c r="H86">
        <v>47209.244975161899</v>
      </c>
      <c r="I86">
        <v>51614.580000013397</v>
      </c>
      <c r="J86">
        <v>39759.853420636398</v>
      </c>
      <c r="K86">
        <v>46323.356717866904</v>
      </c>
      <c r="L86">
        <v>51750.366543217599</v>
      </c>
      <c r="M86">
        <v>54097.010947885399</v>
      </c>
      <c r="N86">
        <v>52200.8073478078</v>
      </c>
      <c r="O86">
        <v>53771.713175170902</v>
      </c>
      <c r="P86">
        <v>51406.809956225901</v>
      </c>
      <c r="Q86">
        <v>50552.826240744398</v>
      </c>
      <c r="R86">
        <v>61430.5234551838</v>
      </c>
      <c r="S86">
        <v>73232.379238691297</v>
      </c>
      <c r="T86">
        <v>78362.085256501494</v>
      </c>
      <c r="U86">
        <v>85528.271592990495</v>
      </c>
      <c r="V86">
        <v>100375.953723563</v>
      </c>
      <c r="W86">
        <v>114981.900843753</v>
      </c>
      <c r="X86">
        <v>132675.255941949</v>
      </c>
      <c r="Y86">
        <v>148377.795281194</v>
      </c>
      <c r="Z86">
        <v>164782.014634419</v>
      </c>
      <c r="AA86">
        <v>172934.34666195899</v>
      </c>
      <c r="AB86">
        <v>178988.82729561301</v>
      </c>
      <c r="AC86">
        <v>182753.56070208401</v>
      </c>
      <c r="AD86">
        <v>184859.48960517999</v>
      </c>
      <c r="AE86">
        <v>186041.23876268399</v>
      </c>
      <c r="AF86">
        <v>185486.375654281</v>
      </c>
      <c r="AG86">
        <v>185063.654522016</v>
      </c>
      <c r="AH86">
        <v>185517.492867269</v>
      </c>
      <c r="AI86">
        <v>187134.69163446999</v>
      </c>
      <c r="AJ86">
        <v>190071.27537292201</v>
      </c>
      <c r="AK86">
        <v>193816.722716049</v>
      </c>
      <c r="AL86">
        <v>197912.60239029501</v>
      </c>
      <c r="AM86">
        <v>202692.25320353999</v>
      </c>
      <c r="AN86">
        <v>208056.30846598599</v>
      </c>
      <c r="AO86">
        <v>214090.95361750899</v>
      </c>
      <c r="AP86">
        <v>220275.98503603099</v>
      </c>
      <c r="AQ86">
        <v>226673.91564867701</v>
      </c>
      <c r="AR86">
        <v>233792.6542284</v>
      </c>
      <c r="AS86">
        <v>242133.08656739799</v>
      </c>
      <c r="AT86">
        <v>251921.64599129901</v>
      </c>
      <c r="AU86">
        <v>263925.47745831299</v>
      </c>
      <c r="AV86">
        <v>277623.52612942999</v>
      </c>
      <c r="AW86">
        <v>292906.54689254798</v>
      </c>
      <c r="AX86">
        <v>309800.57075022598</v>
      </c>
    </row>
    <row r="87" spans="2:50" x14ac:dyDescent="0.25">
      <c r="B87" s="2"/>
      <c r="C87" t="s">
        <v>32</v>
      </c>
      <c r="D87">
        <v>5997.7127998138503</v>
      </c>
      <c r="E87">
        <v>6215.8881792066404</v>
      </c>
      <c r="F87">
        <v>6441.9710244897196</v>
      </c>
      <c r="G87">
        <v>6662.5565595533299</v>
      </c>
      <c r="H87">
        <v>7129.8603234537204</v>
      </c>
      <c r="I87">
        <v>6882.7526218705198</v>
      </c>
      <c r="J87">
        <v>7171.14716948971</v>
      </c>
      <c r="K87">
        <v>7627.8518170105799</v>
      </c>
      <c r="L87">
        <v>8026.7714867793802</v>
      </c>
      <c r="M87">
        <v>8091.1089610139397</v>
      </c>
      <c r="N87">
        <v>8048.67706139253</v>
      </c>
      <c r="O87">
        <v>7845.3991080449696</v>
      </c>
      <c r="P87">
        <v>7447.0629307796498</v>
      </c>
      <c r="Q87">
        <v>7483.9162911188596</v>
      </c>
      <c r="R87">
        <v>7696.3314685598098</v>
      </c>
      <c r="S87">
        <v>7546.2832883883402</v>
      </c>
      <c r="T87">
        <v>7492.8586207974904</v>
      </c>
      <c r="U87">
        <v>8046.2429374863596</v>
      </c>
      <c r="V87">
        <v>8691.6793154094303</v>
      </c>
      <c r="W87">
        <v>9413.4949375442702</v>
      </c>
      <c r="X87">
        <v>10003.4735400032</v>
      </c>
      <c r="Y87">
        <v>10581.2139251764</v>
      </c>
      <c r="Z87">
        <v>10731.7139510541</v>
      </c>
      <c r="AA87">
        <v>10861.646693647301</v>
      </c>
      <c r="AB87">
        <v>10994.513231548301</v>
      </c>
      <c r="AC87">
        <v>11140.076426846201</v>
      </c>
      <c r="AD87">
        <v>11287.567617831501</v>
      </c>
      <c r="AE87">
        <v>11401.030886881599</v>
      </c>
      <c r="AF87">
        <v>11492.156926620301</v>
      </c>
      <c r="AG87">
        <v>11563.7033703383</v>
      </c>
      <c r="AH87">
        <v>11615.3399823871</v>
      </c>
      <c r="AI87">
        <v>11651.64617333</v>
      </c>
      <c r="AJ87">
        <v>11681.798081757701</v>
      </c>
      <c r="AK87">
        <v>11703.284151133599</v>
      </c>
      <c r="AL87">
        <v>11719.892600675101</v>
      </c>
      <c r="AM87">
        <v>11730.7760730466</v>
      </c>
      <c r="AN87">
        <v>11738.758859686201</v>
      </c>
      <c r="AO87">
        <v>11750.096188256</v>
      </c>
      <c r="AP87">
        <v>11759.332784087999</v>
      </c>
      <c r="AQ87">
        <v>11769.081773833601</v>
      </c>
      <c r="AR87">
        <v>11781.1906555161</v>
      </c>
      <c r="AS87">
        <v>11795.7349461672</v>
      </c>
      <c r="AT87">
        <v>11841.8754206916</v>
      </c>
      <c r="AU87">
        <v>11892.518119132899</v>
      </c>
      <c r="AV87">
        <v>11947.492709852901</v>
      </c>
      <c r="AW87">
        <v>12007.918811032399</v>
      </c>
      <c r="AX87">
        <v>12077.305006045201</v>
      </c>
    </row>
    <row r="88" spans="2:50" x14ac:dyDescent="0.25">
      <c r="B88" s="2"/>
      <c r="C88" t="s">
        <v>33</v>
      </c>
      <c r="D88">
        <v>79234.608835044695</v>
      </c>
      <c r="E88">
        <v>82116.881031232799</v>
      </c>
      <c r="F88">
        <v>85103.095565750395</v>
      </c>
      <c r="G88">
        <v>89601.283328573103</v>
      </c>
      <c r="H88">
        <v>91120.140753187996</v>
      </c>
      <c r="I88">
        <v>85452.094652870699</v>
      </c>
      <c r="J88">
        <v>89547.188148961097</v>
      </c>
      <c r="K88">
        <v>92214.923265945006</v>
      </c>
      <c r="L88">
        <v>92895.558193618606</v>
      </c>
      <c r="M88">
        <v>94251.054172556993</v>
      </c>
      <c r="N88">
        <v>96580.4059933065</v>
      </c>
      <c r="O88">
        <v>100152.831956685</v>
      </c>
      <c r="P88">
        <v>102284.86409784001</v>
      </c>
      <c r="Q88">
        <v>107597.94438721301</v>
      </c>
      <c r="R88">
        <v>111771.867928124</v>
      </c>
      <c r="S88">
        <v>117128.102123397</v>
      </c>
      <c r="T88">
        <v>121504.59987942901</v>
      </c>
      <c r="U88">
        <v>126683.71048187499</v>
      </c>
      <c r="V88">
        <v>132310.42577243</v>
      </c>
      <c r="W88">
        <v>138820.33874567499</v>
      </c>
      <c r="X88">
        <v>145491.36940023999</v>
      </c>
      <c r="Y88">
        <v>152362.53984527601</v>
      </c>
      <c r="Z88">
        <v>159140.36076450101</v>
      </c>
      <c r="AA88">
        <v>166005.44422264799</v>
      </c>
      <c r="AB88">
        <v>172884.303709372</v>
      </c>
      <c r="AC88">
        <v>179715.47822627099</v>
      </c>
      <c r="AD88">
        <v>186491.43413572499</v>
      </c>
      <c r="AE88">
        <v>193061.23104776099</v>
      </c>
      <c r="AF88">
        <v>199561.64307268901</v>
      </c>
      <c r="AG88">
        <v>206034.96788202901</v>
      </c>
      <c r="AH88">
        <v>212542.723383253</v>
      </c>
      <c r="AI88">
        <v>219179.567974726</v>
      </c>
      <c r="AJ88">
        <v>225986.73644097699</v>
      </c>
      <c r="AK88">
        <v>233035.20737962599</v>
      </c>
      <c r="AL88">
        <v>240345.731977143</v>
      </c>
      <c r="AM88">
        <v>247932.113063175</v>
      </c>
      <c r="AN88">
        <v>255794.77481025801</v>
      </c>
      <c r="AO88">
        <v>263927.44465423201</v>
      </c>
      <c r="AP88">
        <v>272392.34170091298</v>
      </c>
      <c r="AQ88">
        <v>281161.34708611801</v>
      </c>
      <c r="AR88">
        <v>290242.46937562397</v>
      </c>
      <c r="AS88">
        <v>299629.07944831101</v>
      </c>
      <c r="AT88">
        <v>309368.76889376802</v>
      </c>
      <c r="AU88">
        <v>319495.01505969901</v>
      </c>
      <c r="AV88">
        <v>330050.689222491</v>
      </c>
      <c r="AW88">
        <v>341068.16145889502</v>
      </c>
      <c r="AX88">
        <v>352625.49455036799</v>
      </c>
    </row>
    <row r="89" spans="2:50" x14ac:dyDescent="0.25">
      <c r="B89" s="2"/>
      <c r="C89" t="s">
        <v>34</v>
      </c>
      <c r="D89">
        <v>7105.6417398601898</v>
      </c>
      <c r="E89">
        <v>7364.1196187061596</v>
      </c>
      <c r="F89">
        <v>7631.9853971259799</v>
      </c>
      <c r="G89">
        <v>7928.3011145398395</v>
      </c>
      <c r="H89">
        <v>8158.3519531371803</v>
      </c>
      <c r="I89">
        <v>8331.2813536022004</v>
      </c>
      <c r="J89">
        <v>8515.6822626552403</v>
      </c>
      <c r="K89">
        <v>8699.4860760640404</v>
      </c>
      <c r="L89">
        <v>8880.2799159573697</v>
      </c>
      <c r="M89">
        <v>9051.5290469329102</v>
      </c>
      <c r="N89">
        <v>9171.2686374407094</v>
      </c>
      <c r="O89">
        <v>9314.60404786244</v>
      </c>
      <c r="P89">
        <v>9454.6448366966597</v>
      </c>
      <c r="Q89">
        <v>9670.7423371493296</v>
      </c>
      <c r="R89">
        <v>9905.63380445453</v>
      </c>
      <c r="S89">
        <v>10224.3855314182</v>
      </c>
      <c r="T89">
        <v>10648.177397917299</v>
      </c>
      <c r="U89">
        <v>11142.4585204421</v>
      </c>
      <c r="V89">
        <v>11693.1747209683</v>
      </c>
      <c r="W89">
        <v>12327.9887937127</v>
      </c>
      <c r="X89">
        <v>13008.4120304607</v>
      </c>
      <c r="Y89">
        <v>13713.4467261421</v>
      </c>
      <c r="Z89">
        <v>14417.4028742929</v>
      </c>
      <c r="AA89">
        <v>15117.644232614401</v>
      </c>
      <c r="AB89">
        <v>15805.380515081401</v>
      </c>
      <c r="AC89">
        <v>16475.5005015692</v>
      </c>
      <c r="AD89">
        <v>17127.567563463399</v>
      </c>
      <c r="AE89">
        <v>17761.576134562099</v>
      </c>
      <c r="AF89">
        <v>18382.319582648801</v>
      </c>
      <c r="AG89">
        <v>18993.3422735569</v>
      </c>
      <c r="AH89">
        <v>19600.9743395275</v>
      </c>
      <c r="AI89">
        <v>20214.4047235978</v>
      </c>
      <c r="AJ89">
        <v>20838.539100122201</v>
      </c>
      <c r="AK89">
        <v>21479.5857258654</v>
      </c>
      <c r="AL89">
        <v>22139.582080601798</v>
      </c>
      <c r="AM89">
        <v>22819.656363743499</v>
      </c>
      <c r="AN89">
        <v>23520.5250603518</v>
      </c>
      <c r="AO89">
        <v>24243.603333778701</v>
      </c>
      <c r="AP89">
        <v>24991.4738745504</v>
      </c>
      <c r="AQ89">
        <v>25763.092738969201</v>
      </c>
      <c r="AR89">
        <v>26560.551211461301</v>
      </c>
      <c r="AS89">
        <v>27385.616787119601</v>
      </c>
      <c r="AT89">
        <v>28243.384350028002</v>
      </c>
      <c r="AU89">
        <v>29138.937069988599</v>
      </c>
      <c r="AV89">
        <v>30077.2941876228</v>
      </c>
      <c r="AW89">
        <v>31062.013509238299</v>
      </c>
      <c r="AX89">
        <v>32097.960133368699</v>
      </c>
    </row>
    <row r="90" spans="2:50" x14ac:dyDescent="0.25">
      <c r="B90" s="2"/>
      <c r="C90" t="s">
        <v>35</v>
      </c>
      <c r="D90">
        <v>56421.514030040198</v>
      </c>
      <c r="E90">
        <v>58473.927281605298</v>
      </c>
      <c r="F90">
        <v>60600.962239516899</v>
      </c>
      <c r="G90">
        <v>62659.614757707102</v>
      </c>
      <c r="H90">
        <v>62403.495085128401</v>
      </c>
      <c r="I90">
        <v>64632.467325852798</v>
      </c>
      <c r="J90">
        <v>65741.632780899105</v>
      </c>
      <c r="K90">
        <v>63917.533406545503</v>
      </c>
      <c r="L90">
        <v>66922.768719140498</v>
      </c>
      <c r="M90">
        <v>66879.846450139405</v>
      </c>
      <c r="N90">
        <v>65168.798906904398</v>
      </c>
      <c r="O90">
        <v>64724.309678178797</v>
      </c>
      <c r="P90">
        <v>66881.627705057006</v>
      </c>
      <c r="Q90">
        <v>67150.146226960205</v>
      </c>
      <c r="R90">
        <v>70138.9301121631</v>
      </c>
      <c r="S90">
        <v>77375.195558208899</v>
      </c>
      <c r="T90">
        <v>79311.165804560893</v>
      </c>
      <c r="U90">
        <v>82325.895733793397</v>
      </c>
      <c r="V90">
        <v>85648.170971419095</v>
      </c>
      <c r="W90">
        <v>89696.412482875196</v>
      </c>
      <c r="X90">
        <v>93819.544889403405</v>
      </c>
      <c r="Y90">
        <v>98344.549080277604</v>
      </c>
      <c r="Z90">
        <v>102644.49162068</v>
      </c>
      <c r="AA90">
        <v>107159.222117328</v>
      </c>
      <c r="AB90">
        <v>111785.042508003</v>
      </c>
      <c r="AC90">
        <v>116441.029352923</v>
      </c>
      <c r="AD90">
        <v>121089.85362384999</v>
      </c>
      <c r="AE90">
        <v>125730.027525311</v>
      </c>
      <c r="AF90">
        <v>130337.296790689</v>
      </c>
      <c r="AG90">
        <v>134898.50219774901</v>
      </c>
      <c r="AH90">
        <v>139430.66251196299</v>
      </c>
      <c r="AI90">
        <v>144003.65075969699</v>
      </c>
      <c r="AJ90">
        <v>148610.41818139199</v>
      </c>
      <c r="AK90">
        <v>153304.03770314099</v>
      </c>
      <c r="AL90">
        <v>158191.482793009</v>
      </c>
      <c r="AM90">
        <v>163276.03903420601</v>
      </c>
      <c r="AN90">
        <v>168557.93660313799</v>
      </c>
      <c r="AO90">
        <v>173970.931493146</v>
      </c>
      <c r="AP90">
        <v>179647.27465351901</v>
      </c>
      <c r="AQ90">
        <v>185606.648501777</v>
      </c>
      <c r="AR90">
        <v>191879.02314458601</v>
      </c>
      <c r="AS90">
        <v>198391.00828631801</v>
      </c>
      <c r="AT90">
        <v>205182.341347226</v>
      </c>
      <c r="AU90">
        <v>212249.299546311</v>
      </c>
      <c r="AV90">
        <v>219577.851901352</v>
      </c>
      <c r="AW90">
        <v>227191.142175719</v>
      </c>
      <c r="AX90">
        <v>235313.590698057</v>
      </c>
    </row>
    <row r="91" spans="2:50" x14ac:dyDescent="0.25">
      <c r="B91" s="2"/>
      <c r="C91" t="s">
        <v>36</v>
      </c>
      <c r="D91">
        <v>107619.00345285299</v>
      </c>
      <c r="E91">
        <v>111533.798590915</v>
      </c>
      <c r="F91">
        <v>115590.181415261</v>
      </c>
      <c r="G91">
        <v>121505.40064454899</v>
      </c>
      <c r="H91">
        <v>128998.882922566</v>
      </c>
      <c r="I91">
        <v>133368.571423694</v>
      </c>
      <c r="J91">
        <v>140094.23657924301</v>
      </c>
      <c r="K91">
        <v>143938.60186024601</v>
      </c>
      <c r="L91">
        <v>149438.73977785901</v>
      </c>
      <c r="M91">
        <v>155906.83708051901</v>
      </c>
      <c r="N91">
        <v>161387.22270026</v>
      </c>
      <c r="O91">
        <v>166727.39874023999</v>
      </c>
      <c r="P91">
        <v>171759.064021083</v>
      </c>
      <c r="Q91">
        <v>176564.23148535399</v>
      </c>
      <c r="R91">
        <v>179122.877890826</v>
      </c>
      <c r="S91">
        <v>185462.45649502601</v>
      </c>
      <c r="T91">
        <v>192140.41062502901</v>
      </c>
      <c r="U91">
        <v>199952.97624832499</v>
      </c>
      <c r="V91">
        <v>208700.16710408099</v>
      </c>
      <c r="W91">
        <v>218887.14608515101</v>
      </c>
      <c r="X91">
        <v>229726.85273294899</v>
      </c>
      <c r="Y91">
        <v>240819.92104704201</v>
      </c>
      <c r="Z91">
        <v>251897.716640614</v>
      </c>
      <c r="AA91">
        <v>262973.25431799999</v>
      </c>
      <c r="AB91">
        <v>273951.661068029</v>
      </c>
      <c r="AC91">
        <v>284722.05816158099</v>
      </c>
      <c r="AD91">
        <v>295267.474096441</v>
      </c>
      <c r="AE91">
        <v>305562.83576685999</v>
      </c>
      <c r="AF91">
        <v>315668.21640393301</v>
      </c>
      <c r="AG91">
        <v>325670.09442628501</v>
      </c>
      <c r="AH91">
        <v>335685.76210349001</v>
      </c>
      <c r="AI91">
        <v>345862.26341892098</v>
      </c>
      <c r="AJ91">
        <v>356319.03197751299</v>
      </c>
      <c r="AK91">
        <v>367168.45353026799</v>
      </c>
      <c r="AL91">
        <v>378420.08397428499</v>
      </c>
      <c r="AM91">
        <v>390096.16971032199</v>
      </c>
      <c r="AN91">
        <v>402197.80625216401</v>
      </c>
      <c r="AO91">
        <v>414749.44254006102</v>
      </c>
      <c r="AP91">
        <v>427796.00173062203</v>
      </c>
      <c r="AQ91">
        <v>441292.60586419899</v>
      </c>
      <c r="AR91">
        <v>455238.64122484199</v>
      </c>
      <c r="AS91">
        <v>469641.63310293702</v>
      </c>
      <c r="AT91">
        <v>484571.26854935801</v>
      </c>
      <c r="AU91">
        <v>500096.021572061</v>
      </c>
      <c r="AV91">
        <v>516293.81094303401</v>
      </c>
      <c r="AW91">
        <v>533217.86695452698</v>
      </c>
      <c r="AX91">
        <v>550939.36891797301</v>
      </c>
    </row>
    <row r="92" spans="2:50" x14ac:dyDescent="0.25">
      <c r="B92" s="2"/>
      <c r="C92" t="s">
        <v>122</v>
      </c>
      <c r="D92">
        <v>8435.1564679157891</v>
      </c>
      <c r="E92">
        <v>8741.9973461055797</v>
      </c>
      <c r="F92">
        <v>9059.9963090000001</v>
      </c>
      <c r="G92">
        <v>9485.5980200400008</v>
      </c>
      <c r="H92">
        <v>9551.4224350643999</v>
      </c>
      <c r="I92">
        <v>9167.0906082813799</v>
      </c>
      <c r="J92">
        <v>9648.7713473229505</v>
      </c>
      <c r="K92">
        <v>9942.8448647559999</v>
      </c>
      <c r="L92">
        <v>10129.4428765784</v>
      </c>
      <c r="M92">
        <v>10366.2936732575</v>
      </c>
      <c r="N92">
        <v>10640.0695737429</v>
      </c>
      <c r="O92">
        <v>10889.6196277614</v>
      </c>
      <c r="P92">
        <v>11182.155208263899</v>
      </c>
      <c r="Q92">
        <v>11823.2938612995</v>
      </c>
      <c r="R92">
        <v>12133.8812732809</v>
      </c>
      <c r="S92">
        <v>12637.444996976399</v>
      </c>
      <c r="T92">
        <v>12950.259553498399</v>
      </c>
      <c r="U92">
        <v>13272.3674586873</v>
      </c>
      <c r="V92">
        <v>13593.129796241599</v>
      </c>
      <c r="W92">
        <v>13940.7489077399</v>
      </c>
      <c r="X92">
        <v>14338.5050960309</v>
      </c>
      <c r="Y92">
        <v>14755.4489394874</v>
      </c>
      <c r="Z92">
        <v>15163.438375628501</v>
      </c>
      <c r="AA92">
        <v>15581.052880929299</v>
      </c>
      <c r="AB92">
        <v>16015.2600123468</v>
      </c>
      <c r="AC92">
        <v>16465.488655601301</v>
      </c>
      <c r="AD92">
        <v>16938.241716240002</v>
      </c>
      <c r="AE92">
        <v>17414.210124900899</v>
      </c>
      <c r="AF92">
        <v>17891.0756047211</v>
      </c>
      <c r="AG92">
        <v>18406.289442331399</v>
      </c>
      <c r="AH92">
        <v>18951.1569272257</v>
      </c>
      <c r="AI92">
        <v>19493.679810215301</v>
      </c>
      <c r="AJ92">
        <v>20105.148142977901</v>
      </c>
      <c r="AK92">
        <v>20731.615024942399</v>
      </c>
      <c r="AL92">
        <v>21378.895748127099</v>
      </c>
      <c r="AM92">
        <v>22048.8932661078</v>
      </c>
      <c r="AN92">
        <v>22741.667026609201</v>
      </c>
      <c r="AO92">
        <v>23450.256587236599</v>
      </c>
      <c r="AP92">
        <v>24191.1655847574</v>
      </c>
      <c r="AQ92">
        <v>24959.220033731501</v>
      </c>
      <c r="AR92">
        <v>25754.6479611953</v>
      </c>
      <c r="AS92">
        <v>26575.372888898899</v>
      </c>
      <c r="AT92">
        <v>27432.4602433584</v>
      </c>
      <c r="AU92">
        <v>28318.900523202599</v>
      </c>
      <c r="AV92">
        <v>29233.960242224399</v>
      </c>
      <c r="AW92">
        <v>30177.417898031701</v>
      </c>
      <c r="AX92">
        <v>31155.674897690798</v>
      </c>
    </row>
    <row r="93" spans="2:50" x14ac:dyDescent="0.25">
      <c r="B93" s="2"/>
      <c r="C93" t="s">
        <v>123</v>
      </c>
      <c r="D93">
        <v>14588.351732425201</v>
      </c>
      <c r="E93">
        <v>15119.0238869898</v>
      </c>
      <c r="F93">
        <v>15668.835666232701</v>
      </c>
      <c r="G93">
        <v>16579.892076929998</v>
      </c>
      <c r="H93">
        <v>17126.444696425599</v>
      </c>
      <c r="I93">
        <v>16596.0125650589</v>
      </c>
      <c r="J93">
        <v>17268.966947521902</v>
      </c>
      <c r="K93">
        <v>17796.7986607856</v>
      </c>
      <c r="L93">
        <v>18174.6970544416</v>
      </c>
      <c r="M93">
        <v>18472.286705738301</v>
      </c>
      <c r="N93">
        <v>18923.056644980399</v>
      </c>
      <c r="O93">
        <v>19375.930067646601</v>
      </c>
      <c r="P93">
        <v>19737.495950886299</v>
      </c>
      <c r="Q93">
        <v>20592.412031368702</v>
      </c>
      <c r="R93">
        <v>21342.616987146601</v>
      </c>
      <c r="S93">
        <v>22298.897383161398</v>
      </c>
      <c r="T93">
        <v>23229.491708535199</v>
      </c>
      <c r="U93">
        <v>24431.724890248501</v>
      </c>
      <c r="V93">
        <v>25621.756746045601</v>
      </c>
      <c r="W93">
        <v>26994.7892059306</v>
      </c>
      <c r="X93">
        <v>28344.7914754749</v>
      </c>
      <c r="Y93">
        <v>29789.025091687399</v>
      </c>
      <c r="Z93">
        <v>31154.872505542098</v>
      </c>
      <c r="AA93">
        <v>32576.287196191701</v>
      </c>
      <c r="AB93">
        <v>33996.8345350897</v>
      </c>
      <c r="AC93">
        <v>35410.846945067802</v>
      </c>
      <c r="AD93">
        <v>36816.822922439103</v>
      </c>
      <c r="AE93">
        <v>38186.780146407102</v>
      </c>
      <c r="AF93">
        <v>39549.245277082802</v>
      </c>
      <c r="AG93">
        <v>40913.526932476299</v>
      </c>
      <c r="AH93">
        <v>42278.462550126802</v>
      </c>
      <c r="AI93">
        <v>43650.451829506397</v>
      </c>
      <c r="AJ93">
        <v>45049.719056678703</v>
      </c>
      <c r="AK93">
        <v>46464.149076690199</v>
      </c>
      <c r="AL93">
        <v>47912.963301980999</v>
      </c>
      <c r="AM93">
        <v>49400.129684830499</v>
      </c>
      <c r="AN93">
        <v>50930.152424494598</v>
      </c>
      <c r="AO93">
        <v>52480.940069841497</v>
      </c>
      <c r="AP93">
        <v>54101.350502738103</v>
      </c>
      <c r="AQ93">
        <v>55779.990301277197</v>
      </c>
      <c r="AR93">
        <v>57527.057787344398</v>
      </c>
      <c r="AS93">
        <v>59341.081773585902</v>
      </c>
      <c r="AT93">
        <v>61240.711905533703</v>
      </c>
      <c r="AU93">
        <v>63223.792864404197</v>
      </c>
      <c r="AV93">
        <v>65300.149332622299</v>
      </c>
      <c r="AW93">
        <v>67477.476769799701</v>
      </c>
      <c r="AX93">
        <v>69784.412621802403</v>
      </c>
    </row>
    <row r="94" spans="2:50" x14ac:dyDescent="0.25">
      <c r="B94" s="4"/>
      <c r="C94" t="s">
        <v>37</v>
      </c>
      <c r="F94">
        <v>906067.01009999996</v>
      </c>
      <c r="G94">
        <v>952027.98659999995</v>
      </c>
      <c r="H94">
        <v>990619.02560000005</v>
      </c>
      <c r="I94">
        <v>995594.30229999998</v>
      </c>
      <c r="J94">
        <v>1011814.843</v>
      </c>
      <c r="K94">
        <v>1044623.736</v>
      </c>
      <c r="L94">
        <v>1072396.4839999999</v>
      </c>
      <c r="M94">
        <v>1094209.487</v>
      </c>
      <c r="N94">
        <v>1114767.47</v>
      </c>
      <c r="O94">
        <v>1136115.7520000001</v>
      </c>
      <c r="P94">
        <v>1158025.8370000001</v>
      </c>
      <c r="Q94">
        <v>1194355.0209999999</v>
      </c>
      <c r="R94">
        <v>1237539.5109999999</v>
      </c>
      <c r="S94">
        <v>1285384.862</v>
      </c>
      <c r="T94">
        <v>1337384.372</v>
      </c>
      <c r="U94">
        <v>1404682.6810000001</v>
      </c>
      <c r="V94">
        <v>1476853.5889999999</v>
      </c>
      <c r="W94">
        <v>1557593.65</v>
      </c>
      <c r="X94">
        <v>1637688.2620000001</v>
      </c>
      <c r="Y94">
        <v>1720812.14</v>
      </c>
      <c r="Z94">
        <v>1801333.2990000001</v>
      </c>
      <c r="AA94">
        <v>1881748.8629999999</v>
      </c>
      <c r="AB94">
        <v>1962809.996</v>
      </c>
      <c r="AC94">
        <v>2043385.656</v>
      </c>
      <c r="AD94">
        <v>2123486.8020000001</v>
      </c>
      <c r="AE94">
        <v>2202483.105</v>
      </c>
      <c r="AF94">
        <v>2280327.145</v>
      </c>
      <c r="AG94">
        <v>2358304.6239999998</v>
      </c>
      <c r="AH94">
        <v>2436276.5589999999</v>
      </c>
      <c r="AI94">
        <v>2514164.7579999999</v>
      </c>
      <c r="AJ94">
        <v>2593815.4380000001</v>
      </c>
      <c r="AK94">
        <v>2674007.389</v>
      </c>
      <c r="AL94">
        <v>2755654.1179999998</v>
      </c>
      <c r="AM94">
        <v>2839254.2039999999</v>
      </c>
      <c r="AN94">
        <v>2925039.9789999998</v>
      </c>
      <c r="AO94">
        <v>3012336.2829999998</v>
      </c>
      <c r="AP94">
        <v>3102153.497</v>
      </c>
      <c r="AQ94">
        <v>3195442.8420000002</v>
      </c>
      <c r="AR94">
        <v>3292778.7089999998</v>
      </c>
      <c r="AS94">
        <v>3394128.0350000001</v>
      </c>
      <c r="AT94">
        <v>3500382.591</v>
      </c>
      <c r="AU94">
        <v>3612049.76</v>
      </c>
      <c r="AV94">
        <v>3729215.7230000002</v>
      </c>
      <c r="AW94">
        <v>3852318.0290000001</v>
      </c>
      <c r="AX94">
        <v>3983497.42</v>
      </c>
    </row>
    <row r="95" spans="2:50" x14ac:dyDescent="0.25">
      <c r="B95" s="4"/>
      <c r="C95" t="s">
        <v>38</v>
      </c>
      <c r="D95">
        <v>6736.0217489371698</v>
      </c>
      <c r="E95">
        <v>6981.0541720832098</v>
      </c>
      <c r="F95">
        <v>7235</v>
      </c>
      <c r="G95">
        <v>7498.2236199999998</v>
      </c>
      <c r="H95">
        <v>7913.0006160000003</v>
      </c>
      <c r="I95">
        <v>8035.0021980000001</v>
      </c>
      <c r="J95">
        <v>7610.4393040000004</v>
      </c>
      <c r="K95">
        <v>7731.7155839999996</v>
      </c>
      <c r="L95">
        <v>8116.9082850000004</v>
      </c>
      <c r="M95">
        <v>8381.3249329999999</v>
      </c>
      <c r="N95">
        <v>8597.9014879999995</v>
      </c>
      <c r="O95">
        <v>8925.4313050000001</v>
      </c>
      <c r="P95">
        <v>9310.2043030000004</v>
      </c>
      <c r="Q95">
        <v>9686.6514729999999</v>
      </c>
      <c r="R95">
        <v>10211.475210000001</v>
      </c>
      <c r="S95">
        <v>10691.1126</v>
      </c>
      <c r="T95">
        <v>11230.61377</v>
      </c>
      <c r="U95">
        <v>11657.556189999999</v>
      </c>
      <c r="V95">
        <v>12146.319320000001</v>
      </c>
      <c r="W95">
        <v>12561.355809999999</v>
      </c>
      <c r="X95">
        <v>13025.61269</v>
      </c>
      <c r="Y95">
        <v>13459.32142</v>
      </c>
      <c r="Z95">
        <v>13941.613579999999</v>
      </c>
      <c r="AA95">
        <v>14403.224459999999</v>
      </c>
      <c r="AB95">
        <v>14925.70595</v>
      </c>
      <c r="AC95">
        <v>15499.08079</v>
      </c>
      <c r="AD95">
        <v>16106.951069999999</v>
      </c>
      <c r="AE95">
        <v>16731.451430000001</v>
      </c>
      <c r="AF95">
        <v>17375.224249999999</v>
      </c>
      <c r="AG95">
        <v>18020.084750000002</v>
      </c>
      <c r="AH95">
        <v>18655.697769999999</v>
      </c>
      <c r="AI95">
        <v>19273.854790000001</v>
      </c>
      <c r="AJ95">
        <v>19878.648880000001</v>
      </c>
      <c r="AK95">
        <v>20475.01785</v>
      </c>
      <c r="AL95">
        <v>21063.304499999998</v>
      </c>
      <c r="AM95">
        <v>21661.83755</v>
      </c>
      <c r="AN95">
        <v>22283.493340000001</v>
      </c>
      <c r="AO95">
        <v>22936.504629999999</v>
      </c>
      <c r="AP95">
        <v>23595.552390000001</v>
      </c>
      <c r="AQ95">
        <v>24297.891520000001</v>
      </c>
      <c r="AR95">
        <v>25049.61261</v>
      </c>
      <c r="AS95">
        <v>25856.994930000001</v>
      </c>
      <c r="AT95">
        <v>26714.604859999999</v>
      </c>
      <c r="AU95">
        <v>27628.202979999998</v>
      </c>
      <c r="AV95">
        <v>28592.9699</v>
      </c>
      <c r="AW95">
        <v>29608.833030000002</v>
      </c>
      <c r="AX95">
        <v>30678.873879999999</v>
      </c>
    </row>
    <row r="96" spans="2:50" x14ac:dyDescent="0.25">
      <c r="B96" s="4"/>
      <c r="C96" t="s">
        <v>39</v>
      </c>
      <c r="D96">
        <v>130354.82254187101</v>
      </c>
      <c r="E96">
        <v>135096.665609888</v>
      </c>
      <c r="F96">
        <v>140010.73269999999</v>
      </c>
      <c r="G96">
        <v>152280.51749999999</v>
      </c>
      <c r="H96">
        <v>164703.9975</v>
      </c>
      <c r="I96">
        <v>172585.47779999999</v>
      </c>
      <c r="J96">
        <v>179839.8443</v>
      </c>
      <c r="K96">
        <v>189867.45989999999</v>
      </c>
      <c r="L96">
        <v>201036.19070000001</v>
      </c>
      <c r="M96">
        <v>211410.81779999999</v>
      </c>
      <c r="N96">
        <v>214831.43710000001</v>
      </c>
      <c r="O96">
        <v>218428.2635</v>
      </c>
      <c r="P96">
        <v>221972.53769999999</v>
      </c>
      <c r="Q96">
        <v>227745.872</v>
      </c>
      <c r="R96">
        <v>235061.20199999999</v>
      </c>
      <c r="S96">
        <v>244796.5667</v>
      </c>
      <c r="T96">
        <v>256193.7984</v>
      </c>
      <c r="U96">
        <v>269147.21970000002</v>
      </c>
      <c r="V96">
        <v>283474.57760000002</v>
      </c>
      <c r="W96">
        <v>299382.1887</v>
      </c>
      <c r="X96">
        <v>315690.29920000001</v>
      </c>
      <c r="Y96">
        <v>332042.79590000003</v>
      </c>
      <c r="Z96">
        <v>348032.2023</v>
      </c>
      <c r="AA96">
        <v>363807.66409999999</v>
      </c>
      <c r="AB96">
        <v>379608.96870000003</v>
      </c>
      <c r="AC96">
        <v>395337.2622</v>
      </c>
      <c r="AD96">
        <v>410994.81589999999</v>
      </c>
      <c r="AE96">
        <v>426455.33470000001</v>
      </c>
      <c r="AF96">
        <v>441831.9265</v>
      </c>
      <c r="AG96">
        <v>457158.22350000002</v>
      </c>
      <c r="AH96">
        <v>472495.75410000002</v>
      </c>
      <c r="AI96">
        <v>487941.79989999998</v>
      </c>
      <c r="AJ96">
        <v>503551.93530000001</v>
      </c>
      <c r="AK96">
        <v>519405.45620000002</v>
      </c>
      <c r="AL96">
        <v>535503.77760000003</v>
      </c>
      <c r="AM96">
        <v>551977.0246</v>
      </c>
      <c r="AN96">
        <v>568914.14049999998</v>
      </c>
      <c r="AO96">
        <v>586355.42059999995</v>
      </c>
      <c r="AP96">
        <v>604270.71970000002</v>
      </c>
      <c r="AQ96">
        <v>622837.8504</v>
      </c>
      <c r="AR96">
        <v>642198.30669999996</v>
      </c>
      <c r="AS96">
        <v>662420.64359999995</v>
      </c>
      <c r="AT96">
        <v>683652.2537</v>
      </c>
      <c r="AU96">
        <v>705985.18059999996</v>
      </c>
      <c r="AV96">
        <v>729463.32709999999</v>
      </c>
      <c r="AW96">
        <v>754137.76659999997</v>
      </c>
      <c r="AX96">
        <v>780221.05449999997</v>
      </c>
    </row>
    <row r="97" spans="2:50" x14ac:dyDescent="0.25">
      <c r="B97" s="4"/>
      <c r="C97" t="s">
        <v>40</v>
      </c>
      <c r="D97">
        <v>16317.279498531099</v>
      </c>
      <c r="E97">
        <v>16910.843872830701</v>
      </c>
      <c r="F97">
        <v>17525.966550000001</v>
      </c>
      <c r="G97">
        <v>18257.65724</v>
      </c>
      <c r="H97">
        <v>19060.31106</v>
      </c>
      <c r="I97">
        <v>19301.051619999998</v>
      </c>
      <c r="J97">
        <v>19458.281900000002</v>
      </c>
      <c r="K97">
        <v>19896.216759999999</v>
      </c>
      <c r="L97">
        <v>20423.333780000001</v>
      </c>
      <c r="M97">
        <v>20840.93131</v>
      </c>
      <c r="N97">
        <v>21263.97076</v>
      </c>
      <c r="O97">
        <v>21701.19009</v>
      </c>
      <c r="P97">
        <v>22144.55443</v>
      </c>
      <c r="Q97">
        <v>22810.34837</v>
      </c>
      <c r="R97">
        <v>23687.423040000001</v>
      </c>
      <c r="S97">
        <v>24641.646100000002</v>
      </c>
      <c r="T97">
        <v>25754.096290000001</v>
      </c>
      <c r="U97">
        <v>27021.2219</v>
      </c>
      <c r="V97">
        <v>28423.48846</v>
      </c>
      <c r="W97">
        <v>29980.43233</v>
      </c>
      <c r="X97">
        <v>31574.912690000001</v>
      </c>
      <c r="Y97">
        <v>33172.934050000003</v>
      </c>
      <c r="Z97">
        <v>34737.546750000001</v>
      </c>
      <c r="AA97">
        <v>36281.707900000001</v>
      </c>
      <c r="AB97">
        <v>37828.953759999997</v>
      </c>
      <c r="AC97">
        <v>39369.455070000004</v>
      </c>
      <c r="AD97">
        <v>40903.288050000003</v>
      </c>
      <c r="AE97">
        <v>42417.835290000003</v>
      </c>
      <c r="AF97">
        <v>43923.800660000001</v>
      </c>
      <c r="AG97">
        <v>45424.797319999998</v>
      </c>
      <c r="AH97">
        <v>46926.96312</v>
      </c>
      <c r="AI97">
        <v>48439.64041</v>
      </c>
      <c r="AJ97">
        <v>49969.296240000003</v>
      </c>
      <c r="AK97">
        <v>51523.237569999998</v>
      </c>
      <c r="AL97">
        <v>53101.55816</v>
      </c>
      <c r="AM97">
        <v>54717.040350000003</v>
      </c>
      <c r="AN97">
        <v>56378.45824</v>
      </c>
      <c r="AO97">
        <v>58089.260540000003</v>
      </c>
      <c r="AP97">
        <v>59846.851269999999</v>
      </c>
      <c r="AQ97">
        <v>61668.808700000001</v>
      </c>
      <c r="AR97">
        <v>63569.120309999998</v>
      </c>
      <c r="AS97">
        <v>65554.554459999999</v>
      </c>
      <c r="AT97">
        <v>67639.635150000002</v>
      </c>
      <c r="AU97">
        <v>69833.401960000003</v>
      </c>
      <c r="AV97">
        <v>72140.205570000006</v>
      </c>
      <c r="AW97">
        <v>74565.101509999906</v>
      </c>
      <c r="AX97">
        <v>77129.113710000005</v>
      </c>
    </row>
    <row r="98" spans="2:50" x14ac:dyDescent="0.25">
      <c r="B98" s="4"/>
      <c r="C98" t="s">
        <v>1</v>
      </c>
      <c r="D98">
        <v>39.375694686332501</v>
      </c>
      <c r="E98">
        <v>40.163208580059099</v>
      </c>
      <c r="F98">
        <v>40.966472930000002</v>
      </c>
      <c r="G98">
        <v>41.885141769999997</v>
      </c>
      <c r="H98">
        <v>42.992443049999999</v>
      </c>
      <c r="I98">
        <v>44.068812309999998</v>
      </c>
      <c r="J98">
        <v>44.229526890000002</v>
      </c>
      <c r="K98">
        <v>44.229971569999996</v>
      </c>
      <c r="L98">
        <v>44.348691160000001</v>
      </c>
      <c r="M98">
        <v>44.520395039999997</v>
      </c>
      <c r="N98">
        <v>44.522822980000001</v>
      </c>
      <c r="O98">
        <v>44.476434670000003</v>
      </c>
      <c r="P98">
        <v>44.390353580000003</v>
      </c>
      <c r="Q98">
        <v>44.388248259999997</v>
      </c>
      <c r="R98">
        <v>44.81850446</v>
      </c>
      <c r="S98">
        <v>45.738954499999998</v>
      </c>
      <c r="T98">
        <v>47.083820129999999</v>
      </c>
      <c r="U98">
        <v>48.725142980000001</v>
      </c>
      <c r="V98">
        <v>50.695604899999999</v>
      </c>
      <c r="W98">
        <v>52.7875114</v>
      </c>
      <c r="X98">
        <v>55.259732120000002</v>
      </c>
      <c r="Y98">
        <v>57.953002400000003</v>
      </c>
      <c r="Z98">
        <v>60.645703140000002</v>
      </c>
      <c r="AA98">
        <v>63.220152210000002</v>
      </c>
      <c r="AB98">
        <v>65.644508810000005</v>
      </c>
      <c r="AC98">
        <v>67.92227724</v>
      </c>
      <c r="AD98">
        <v>70.044046780000002</v>
      </c>
      <c r="AE98">
        <v>72.019628839999996</v>
      </c>
      <c r="AF98">
        <v>73.854281470000004</v>
      </c>
      <c r="AG98">
        <v>75.554048089999995</v>
      </c>
      <c r="AH98">
        <v>77.132139449999997</v>
      </c>
      <c r="AI98">
        <v>78.60776894</v>
      </c>
      <c r="AJ98">
        <v>79.99054873</v>
      </c>
      <c r="AK98">
        <v>81.288620890000004</v>
      </c>
      <c r="AL98">
        <v>82.554834420000006</v>
      </c>
      <c r="AM98">
        <v>83.789986069999998</v>
      </c>
      <c r="AN98">
        <v>85.013181939999996</v>
      </c>
      <c r="AO98">
        <v>86.22795816</v>
      </c>
      <c r="AP98">
        <v>87.435010919999996</v>
      </c>
      <c r="AQ98">
        <v>88.671244970000004</v>
      </c>
      <c r="AR98">
        <v>89.951791999999998</v>
      </c>
      <c r="AS98">
        <v>91.286795999999995</v>
      </c>
      <c r="AT98">
        <v>92.684632219999997</v>
      </c>
      <c r="AU98">
        <v>94.161535069999999</v>
      </c>
      <c r="AV98">
        <v>95.721332290000007</v>
      </c>
      <c r="AW98">
        <v>97.375349049999997</v>
      </c>
      <c r="AX98">
        <v>99.127872769999996</v>
      </c>
    </row>
    <row r="99" spans="2:50" x14ac:dyDescent="0.25">
      <c r="B99" s="4"/>
      <c r="C99" t="s">
        <v>2</v>
      </c>
      <c r="D99">
        <v>5875.3438678479197</v>
      </c>
      <c r="E99">
        <v>5898.8877609486599</v>
      </c>
      <c r="F99">
        <v>5922.5252179999998</v>
      </c>
      <c r="G99">
        <v>5943.1394879999998</v>
      </c>
      <c r="H99">
        <v>5934.1431739999998</v>
      </c>
      <c r="I99">
        <v>5928.4628409999996</v>
      </c>
      <c r="J99">
        <v>5923.4115549999997</v>
      </c>
      <c r="K99">
        <v>5927.4586319999999</v>
      </c>
      <c r="L99">
        <v>5943.7415030000002</v>
      </c>
      <c r="M99">
        <v>5963.7275440000003</v>
      </c>
      <c r="N99">
        <v>5967.5101070000001</v>
      </c>
      <c r="O99">
        <v>5967.5243389999996</v>
      </c>
      <c r="P99">
        <v>5971.3800799999999</v>
      </c>
      <c r="Q99">
        <v>5987.7955259999999</v>
      </c>
      <c r="R99">
        <v>5998.9193729999997</v>
      </c>
      <c r="S99">
        <v>6005.6024779999998</v>
      </c>
      <c r="T99">
        <v>6021.3063240000001</v>
      </c>
      <c r="U99">
        <v>6042.410766</v>
      </c>
      <c r="V99">
        <v>6060.5987359999999</v>
      </c>
      <c r="W99">
        <v>6069.0153719999998</v>
      </c>
      <c r="X99">
        <v>6080.2550819999997</v>
      </c>
      <c r="Y99">
        <v>6098.6291810000002</v>
      </c>
      <c r="Z99">
        <v>6114.1823960000002</v>
      </c>
      <c r="AA99">
        <v>6126.4847159999999</v>
      </c>
      <c r="AB99">
        <v>6136.1855939999996</v>
      </c>
      <c r="AC99">
        <v>6144.9466620000003</v>
      </c>
      <c r="AD99">
        <v>6153.1010820000001</v>
      </c>
      <c r="AE99">
        <v>6160.5060400000002</v>
      </c>
      <c r="AF99">
        <v>6167.8722889999999</v>
      </c>
      <c r="AG99">
        <v>6174.9127109999999</v>
      </c>
      <c r="AH99">
        <v>6181.0451080000003</v>
      </c>
      <c r="AI99">
        <v>6186.2704709999998</v>
      </c>
      <c r="AJ99">
        <v>6190.033805</v>
      </c>
      <c r="AK99">
        <v>6191.8860240000004</v>
      </c>
      <c r="AL99">
        <v>6193.4599099999996</v>
      </c>
      <c r="AM99">
        <v>6195.0310769999996</v>
      </c>
      <c r="AN99">
        <v>6196.780186</v>
      </c>
      <c r="AO99">
        <v>6198.2471379999997</v>
      </c>
      <c r="AP99">
        <v>6199.4103990000003</v>
      </c>
      <c r="AQ99">
        <v>6200.8620019999998</v>
      </c>
      <c r="AR99">
        <v>6202.8729789999998</v>
      </c>
      <c r="AS99">
        <v>6205.215784</v>
      </c>
      <c r="AT99">
        <v>6207.5636519999998</v>
      </c>
      <c r="AU99">
        <v>6209.6567400000004</v>
      </c>
      <c r="AV99">
        <v>6211.210838</v>
      </c>
      <c r="AW99">
        <v>6212.2731050000002</v>
      </c>
      <c r="AX99">
        <v>6212.9098299999996</v>
      </c>
    </row>
    <row r="100" spans="2:50" x14ac:dyDescent="0.25">
      <c r="B100" s="4"/>
      <c r="C100" t="s">
        <v>3</v>
      </c>
      <c r="D100">
        <v>0.97642519020762697</v>
      </c>
      <c r="E100">
        <v>0.98814229249011798</v>
      </c>
      <c r="F100">
        <v>1</v>
      </c>
      <c r="G100">
        <v>1.012</v>
      </c>
      <c r="H100">
        <v>1.0241439999999999</v>
      </c>
      <c r="I100">
        <v>1.036433728</v>
      </c>
      <c r="J100">
        <v>1.0488709329999999</v>
      </c>
      <c r="K100">
        <v>1.0614573839999999</v>
      </c>
      <c r="L100">
        <v>1.0741948729999999</v>
      </c>
      <c r="M100">
        <v>1.087085211</v>
      </c>
      <c r="N100">
        <v>1.1001302340000001</v>
      </c>
      <c r="O100">
        <v>1.113331796</v>
      </c>
      <c r="P100">
        <v>1.1266917780000001</v>
      </c>
      <c r="Q100">
        <v>1.1402120790000001</v>
      </c>
      <c r="R100">
        <v>1.1538946240000001</v>
      </c>
      <c r="S100">
        <v>1.16774136</v>
      </c>
      <c r="T100">
        <v>1.1817542560000001</v>
      </c>
      <c r="U100">
        <v>1.194753553</v>
      </c>
      <c r="V100">
        <v>1.2078958420000001</v>
      </c>
      <c r="W100">
        <v>1.226596947</v>
      </c>
      <c r="X100">
        <v>1.2401047249999999</v>
      </c>
      <c r="Y100">
        <v>1.248217986</v>
      </c>
      <c r="Z100">
        <v>1.257008237</v>
      </c>
      <c r="AA100">
        <v>1.2663833600000001</v>
      </c>
      <c r="AB100">
        <v>1.2764109889999999</v>
      </c>
      <c r="AC100">
        <v>1.286584102</v>
      </c>
      <c r="AD100">
        <v>1.297256237</v>
      </c>
      <c r="AE100">
        <v>1.3086671599999999</v>
      </c>
      <c r="AF100">
        <v>1.3206483760000001</v>
      </c>
      <c r="AG100">
        <v>1.333490431</v>
      </c>
      <c r="AH100">
        <v>1.3475322249999999</v>
      </c>
      <c r="AI100">
        <v>1.3629206810000001</v>
      </c>
      <c r="AJ100">
        <v>1.379979171</v>
      </c>
      <c r="AK100">
        <v>1.39901319</v>
      </c>
      <c r="AL100">
        <v>1.4188714659999999</v>
      </c>
      <c r="AM100">
        <v>1.439634981</v>
      </c>
      <c r="AN100">
        <v>1.46107075</v>
      </c>
      <c r="AO100">
        <v>1.483382451</v>
      </c>
      <c r="AP100">
        <v>1.5065307050000001</v>
      </c>
      <c r="AQ100">
        <v>1.5298493259999999</v>
      </c>
      <c r="AR100">
        <v>1.5531631290000001</v>
      </c>
      <c r="AS100">
        <v>1.5765024270000001</v>
      </c>
      <c r="AT100">
        <v>1.599996164</v>
      </c>
      <c r="AU100">
        <v>1.623719624</v>
      </c>
      <c r="AV100">
        <v>1.647851851</v>
      </c>
      <c r="AW100">
        <v>1.6722974500000001</v>
      </c>
      <c r="AX100">
        <v>1.697086356</v>
      </c>
    </row>
    <row r="101" spans="2:50" x14ac:dyDescent="0.25">
      <c r="B101" s="4"/>
      <c r="C101" t="s">
        <v>41</v>
      </c>
      <c r="D101">
        <v>0.96116878123798499</v>
      </c>
      <c r="E101">
        <v>0.98039215686274495</v>
      </c>
      <c r="F101">
        <v>0.99999817140000002</v>
      </c>
      <c r="G101">
        <v>1.0233844670000001</v>
      </c>
      <c r="H101">
        <v>1.0466843589999999</v>
      </c>
      <c r="I101">
        <v>1.055466408</v>
      </c>
      <c r="J101">
        <v>1.0663136609999999</v>
      </c>
      <c r="K101">
        <v>1.0743122469999999</v>
      </c>
      <c r="L101">
        <v>1.079282123</v>
      </c>
      <c r="M101">
        <v>1.083700925</v>
      </c>
      <c r="N101">
        <v>1.0881020260000001</v>
      </c>
      <c r="O101">
        <v>1.0935442630000001</v>
      </c>
      <c r="P101">
        <v>1.096527729</v>
      </c>
      <c r="Q101">
        <v>1.1045264079999999</v>
      </c>
      <c r="R101">
        <v>1.1183182110000001</v>
      </c>
      <c r="S101">
        <v>1.141197566</v>
      </c>
      <c r="T101">
        <v>1.1702234309999999</v>
      </c>
      <c r="U101">
        <v>1.2062101080000001</v>
      </c>
      <c r="V101">
        <v>1.248749305</v>
      </c>
      <c r="W101">
        <v>1.2962514439999999</v>
      </c>
      <c r="X101">
        <v>1.349071049</v>
      </c>
      <c r="Y101">
        <v>1.4063177360000001</v>
      </c>
      <c r="Z101">
        <v>1.464176446</v>
      </c>
      <c r="AA101">
        <v>1.5206241009999999</v>
      </c>
      <c r="AB101">
        <v>1.57441918</v>
      </c>
      <c r="AC101">
        <v>1.6251142670000001</v>
      </c>
      <c r="AD101">
        <v>1.6725605109999999</v>
      </c>
      <c r="AE101">
        <v>1.7166433780000001</v>
      </c>
      <c r="AF101">
        <v>1.757666596</v>
      </c>
      <c r="AG101">
        <v>1.795971553</v>
      </c>
      <c r="AH101">
        <v>1.8319734860000001</v>
      </c>
      <c r="AI101">
        <v>1.866175334</v>
      </c>
      <c r="AJ101">
        <v>1.898900346</v>
      </c>
      <c r="AK101">
        <v>1.9303763039999999</v>
      </c>
      <c r="AL101">
        <v>1.961211834</v>
      </c>
      <c r="AM101">
        <v>1.9916785530000001</v>
      </c>
      <c r="AN101">
        <v>2.022077302</v>
      </c>
      <c r="AO101">
        <v>2.0525332079999998</v>
      </c>
      <c r="AP101">
        <v>2.0831348799999998</v>
      </c>
      <c r="AQ101">
        <v>2.114255424</v>
      </c>
      <c r="AR101">
        <v>2.146256014</v>
      </c>
      <c r="AS101">
        <v>2.1794077139999999</v>
      </c>
      <c r="AT101">
        <v>2.214019076</v>
      </c>
      <c r="AU101">
        <v>2.250372815</v>
      </c>
      <c r="AV101">
        <v>2.2886321920000001</v>
      </c>
      <c r="AW101">
        <v>2.328971573</v>
      </c>
      <c r="AX101">
        <v>2.371594242</v>
      </c>
    </row>
    <row r="102" spans="2:50" x14ac:dyDescent="0.25">
      <c r="B102" s="4"/>
      <c r="C102" t="s">
        <v>42</v>
      </c>
      <c r="D102">
        <v>364929.79887904698</v>
      </c>
      <c r="E102">
        <v>370788.864839938</v>
      </c>
      <c r="F102">
        <v>376741.96799999999</v>
      </c>
      <c r="G102">
        <v>382425.63150000002</v>
      </c>
      <c r="H102">
        <v>384762.18280000001</v>
      </c>
      <c r="I102">
        <v>389648.54849999998</v>
      </c>
      <c r="J102">
        <v>394221.36080000002</v>
      </c>
      <c r="K102">
        <v>399731.84490000003</v>
      </c>
      <c r="L102">
        <v>406160.18589999998</v>
      </c>
      <c r="M102">
        <v>412304.60230000003</v>
      </c>
      <c r="N102">
        <v>416069.1091</v>
      </c>
      <c r="O102">
        <v>420468.73580000002</v>
      </c>
      <c r="P102">
        <v>425629.06589999999</v>
      </c>
      <c r="Q102">
        <v>432204.60100000002</v>
      </c>
      <c r="R102">
        <v>437242.6814</v>
      </c>
      <c r="S102">
        <v>442264.4767</v>
      </c>
      <c r="T102">
        <v>449171.47220000002</v>
      </c>
      <c r="U102">
        <v>455998.842</v>
      </c>
      <c r="V102">
        <v>462235.03200000001</v>
      </c>
      <c r="W102">
        <v>469470.87540000002</v>
      </c>
      <c r="X102">
        <v>475987.05219999998</v>
      </c>
      <c r="Y102">
        <v>481358.72369999997</v>
      </c>
      <c r="Z102">
        <v>486070.53509999998</v>
      </c>
      <c r="AA102">
        <v>490758.61090000003</v>
      </c>
      <c r="AB102">
        <v>495553.17310000001</v>
      </c>
      <c r="AC102">
        <v>500449.65100000001</v>
      </c>
      <c r="AD102">
        <v>505498.1</v>
      </c>
      <c r="AE102">
        <v>510748.49609999999</v>
      </c>
      <c r="AF102">
        <v>516261.2046</v>
      </c>
      <c r="AG102">
        <v>522044.6128</v>
      </c>
      <c r="AH102">
        <v>528158.35380000004</v>
      </c>
      <c r="AI102">
        <v>534704.93090000004</v>
      </c>
      <c r="AJ102">
        <v>541714.88950000005</v>
      </c>
      <c r="AK102">
        <v>549274.70620000002</v>
      </c>
      <c r="AL102">
        <v>557250.65890000004</v>
      </c>
      <c r="AM102">
        <v>565581.93649999995</v>
      </c>
      <c r="AN102">
        <v>574189.08889999997</v>
      </c>
      <c r="AO102">
        <v>583059.20270000002</v>
      </c>
      <c r="AP102">
        <v>592216.02630000003</v>
      </c>
      <c r="AQ102">
        <v>601514.66619999998</v>
      </c>
      <c r="AR102">
        <v>610887.49600000004</v>
      </c>
      <c r="AS102">
        <v>620282.77379999997</v>
      </c>
      <c r="AT102">
        <v>629710.67409999995</v>
      </c>
      <c r="AU102">
        <v>639182.55000000005</v>
      </c>
      <c r="AV102">
        <v>648736.65689999994</v>
      </c>
      <c r="AW102">
        <v>658371.60809999995</v>
      </c>
      <c r="AX102">
        <v>668101.92550000001</v>
      </c>
    </row>
    <row r="103" spans="2:50" x14ac:dyDescent="0.25">
      <c r="B103" s="4"/>
      <c r="C103" t="s">
        <v>43</v>
      </c>
      <c r="D103">
        <v>0.96116878123798499</v>
      </c>
      <c r="E103">
        <v>0.98039215686274495</v>
      </c>
      <c r="F103">
        <v>0.99999731140000003</v>
      </c>
      <c r="G103">
        <v>1.0188727849999999</v>
      </c>
      <c r="H103">
        <v>1.0430478270000001</v>
      </c>
      <c r="I103">
        <v>1.041635933</v>
      </c>
      <c r="J103">
        <v>1.0613975769999999</v>
      </c>
      <c r="K103">
        <v>1.083049471</v>
      </c>
      <c r="L103">
        <v>1.101678175</v>
      </c>
      <c r="M103">
        <v>1.112934315</v>
      </c>
      <c r="N103">
        <v>1.146727888</v>
      </c>
      <c r="O103">
        <v>1.1611611639999999</v>
      </c>
      <c r="P103">
        <v>1.17707852</v>
      </c>
      <c r="Q103">
        <v>1.205944774</v>
      </c>
      <c r="R103">
        <v>1.2444499680000001</v>
      </c>
      <c r="S103">
        <v>1.263200018</v>
      </c>
      <c r="T103">
        <v>1.2862069599999999</v>
      </c>
      <c r="U103">
        <v>1.3189057289999999</v>
      </c>
      <c r="V103">
        <v>1.3565361650000001</v>
      </c>
      <c r="W103">
        <v>1.398864799</v>
      </c>
      <c r="X103">
        <v>1.4434108809999999</v>
      </c>
      <c r="Y103">
        <v>1.491508777</v>
      </c>
      <c r="Z103">
        <v>1.5352658669999999</v>
      </c>
      <c r="AA103">
        <v>1.5789032599999999</v>
      </c>
      <c r="AB103">
        <v>1.621832894</v>
      </c>
      <c r="AC103">
        <v>1.663713335</v>
      </c>
      <c r="AD103">
        <v>1.704294835</v>
      </c>
      <c r="AE103">
        <v>1.7421264000000001</v>
      </c>
      <c r="AF103">
        <v>1.7778995099999999</v>
      </c>
      <c r="AG103">
        <v>1.8119696359999999</v>
      </c>
      <c r="AH103">
        <v>1.844632134</v>
      </c>
      <c r="AI103">
        <v>1.8763252530000001</v>
      </c>
      <c r="AJ103">
        <v>1.9073339840000001</v>
      </c>
      <c r="AK103">
        <v>1.9377827599999999</v>
      </c>
      <c r="AL103">
        <v>1.968208038</v>
      </c>
      <c r="AM103">
        <v>1.9987957409999999</v>
      </c>
      <c r="AN103">
        <v>2.0297480370000001</v>
      </c>
      <c r="AO103">
        <v>2.0612479260000001</v>
      </c>
      <c r="AP103">
        <v>2.093369177</v>
      </c>
      <c r="AQ103">
        <v>2.1263162470000001</v>
      </c>
      <c r="AR103">
        <v>2.1603124669999998</v>
      </c>
      <c r="AS103">
        <v>2.1953981090000001</v>
      </c>
      <c r="AT103">
        <v>2.232143856</v>
      </c>
      <c r="AU103">
        <v>2.270359215</v>
      </c>
      <c r="AV103">
        <v>2.3101093380000002</v>
      </c>
      <c r="AW103">
        <v>2.3515334010000002</v>
      </c>
      <c r="AX103">
        <v>2.3950413909999999</v>
      </c>
    </row>
    <row r="104" spans="2:50" x14ac:dyDescent="0.25">
      <c r="B104" s="4"/>
      <c r="C104" t="s">
        <v>44</v>
      </c>
      <c r="D104">
        <v>198321.64173969199</v>
      </c>
      <c r="E104">
        <v>201505.75984677501</v>
      </c>
      <c r="F104">
        <v>204739.07190000001</v>
      </c>
      <c r="G104">
        <v>209958.00820000001</v>
      </c>
      <c r="H104">
        <v>209422.31280000001</v>
      </c>
      <c r="I104">
        <v>204825.02350000001</v>
      </c>
      <c r="J104">
        <v>207524.13279999999</v>
      </c>
      <c r="K104">
        <v>209479.6341</v>
      </c>
      <c r="L104">
        <v>207925.9945</v>
      </c>
      <c r="M104">
        <v>207417.6268</v>
      </c>
      <c r="N104">
        <v>209065.73449999999</v>
      </c>
      <c r="O104">
        <v>211739.78020000001</v>
      </c>
      <c r="P104">
        <v>213660.1097</v>
      </c>
      <c r="Q104">
        <v>217647.24239999999</v>
      </c>
      <c r="R104">
        <v>219781.15900000001</v>
      </c>
      <c r="S104">
        <v>223080.19589999999</v>
      </c>
      <c r="T104">
        <v>222131.0097</v>
      </c>
      <c r="U104">
        <v>227073.2739</v>
      </c>
      <c r="V104">
        <v>230683.42730000001</v>
      </c>
      <c r="W104">
        <v>235534.75589999999</v>
      </c>
      <c r="X104">
        <v>237644.49950000001</v>
      </c>
      <c r="Y104">
        <v>240027.86619999999</v>
      </c>
      <c r="Z104">
        <v>241904.33660000001</v>
      </c>
      <c r="AA104">
        <v>244065.96520000001</v>
      </c>
      <c r="AB104">
        <v>246233.79610000001</v>
      </c>
      <c r="AC104">
        <v>248489.36929999999</v>
      </c>
      <c r="AD104">
        <v>250894.59299999999</v>
      </c>
      <c r="AE104">
        <v>253549.09510000001</v>
      </c>
      <c r="AF104">
        <v>256028.3266</v>
      </c>
      <c r="AG104">
        <v>258860.147</v>
      </c>
      <c r="AH104">
        <v>261841.9014</v>
      </c>
      <c r="AI104">
        <v>264629.02669999999</v>
      </c>
      <c r="AJ104">
        <v>268003.51169999997</v>
      </c>
      <c r="AK104">
        <v>271252.10590000002</v>
      </c>
      <c r="AL104">
        <v>274563.94390000001</v>
      </c>
      <c r="AM104">
        <v>277906.7684</v>
      </c>
      <c r="AN104">
        <v>281284.80670000002</v>
      </c>
      <c r="AO104">
        <v>284516.85869999998</v>
      </c>
      <c r="AP104">
        <v>287867.04930000001</v>
      </c>
      <c r="AQ104">
        <v>291304.19089999999</v>
      </c>
      <c r="AR104">
        <v>294893.48979999998</v>
      </c>
      <c r="AS104">
        <v>298519.53989999997</v>
      </c>
      <c r="AT104">
        <v>302240.30800000002</v>
      </c>
      <c r="AU104">
        <v>306097.9804</v>
      </c>
      <c r="AV104">
        <v>310034.31089999998</v>
      </c>
      <c r="AW104">
        <v>314060.89</v>
      </c>
      <c r="AX104">
        <v>318504.33289999998</v>
      </c>
    </row>
    <row r="105" spans="2:50" x14ac:dyDescent="0.25">
      <c r="B105" s="4"/>
      <c r="C105" t="s">
        <v>45</v>
      </c>
      <c r="D105">
        <v>0.96116878123798499</v>
      </c>
      <c r="E105">
        <v>0.98039215686274495</v>
      </c>
      <c r="F105">
        <v>0.99999489580000001</v>
      </c>
      <c r="G105">
        <v>1.022530637</v>
      </c>
      <c r="H105">
        <v>1.046204822</v>
      </c>
      <c r="I105">
        <v>1.0529469979999999</v>
      </c>
      <c r="J105">
        <v>1.069179068</v>
      </c>
      <c r="K105">
        <v>1.084558777</v>
      </c>
      <c r="L105">
        <v>1.097961014</v>
      </c>
      <c r="M105">
        <v>1.109415198</v>
      </c>
      <c r="N105">
        <v>1.1202264820000001</v>
      </c>
      <c r="O105">
        <v>1.1306681190000001</v>
      </c>
      <c r="P105">
        <v>1.137469203</v>
      </c>
      <c r="Q105">
        <v>1.152055482</v>
      </c>
      <c r="R105">
        <v>1.170556503</v>
      </c>
      <c r="S105">
        <v>1.1933338570000001</v>
      </c>
      <c r="T105">
        <v>1.219890046</v>
      </c>
      <c r="U105">
        <v>1.256028573</v>
      </c>
      <c r="V105">
        <v>1.2981806010000001</v>
      </c>
      <c r="W105">
        <v>1.3456571429999999</v>
      </c>
      <c r="X105">
        <v>1.3968988440000001</v>
      </c>
      <c r="Y105">
        <v>1.452494725</v>
      </c>
      <c r="Z105">
        <v>1.5059520099999999</v>
      </c>
      <c r="AA105">
        <v>1.558692497</v>
      </c>
      <c r="AB105">
        <v>1.6098066419999999</v>
      </c>
      <c r="AC105">
        <v>1.6588365519999999</v>
      </c>
      <c r="AD105">
        <v>1.705534839</v>
      </c>
      <c r="AE105">
        <v>1.7481624650000001</v>
      </c>
      <c r="AF105">
        <v>1.7877650030000001</v>
      </c>
      <c r="AG105">
        <v>1.8248930240000001</v>
      </c>
      <c r="AH105">
        <v>1.859938187</v>
      </c>
      <c r="AI105">
        <v>1.893388482</v>
      </c>
      <c r="AJ105">
        <v>1.925669699</v>
      </c>
      <c r="AK105">
        <v>1.9569486709999999</v>
      </c>
      <c r="AL105">
        <v>1.987844065</v>
      </c>
      <c r="AM105">
        <v>2.0186499549999999</v>
      </c>
      <c r="AN105">
        <v>2.0496432709999999</v>
      </c>
      <c r="AO105">
        <v>2.0807911799999999</v>
      </c>
      <c r="AP105">
        <v>2.1124099310000002</v>
      </c>
      <c r="AQ105">
        <v>2.1447648030000002</v>
      </c>
      <c r="AR105">
        <v>2.1781257840000001</v>
      </c>
      <c r="AS105">
        <v>2.2126426870000002</v>
      </c>
      <c r="AT105">
        <v>2.2487829709999998</v>
      </c>
      <c r="AU105">
        <v>2.286541492</v>
      </c>
      <c r="AV105">
        <v>2.3260416679999998</v>
      </c>
      <c r="AW105">
        <v>2.367449396</v>
      </c>
      <c r="AX105">
        <v>2.4110786690000001</v>
      </c>
    </row>
    <row r="106" spans="2:50" x14ac:dyDescent="0.25">
      <c r="B106" s="4"/>
      <c r="C106" t="s">
        <v>46</v>
      </c>
      <c r="D106">
        <v>72992.352842344597</v>
      </c>
      <c r="E106">
        <v>74164.268677273896</v>
      </c>
      <c r="F106">
        <v>75355.019669999994</v>
      </c>
      <c r="G106">
        <v>77432.524420000002</v>
      </c>
      <c r="H106">
        <v>77415.421589999998</v>
      </c>
      <c r="I106">
        <v>73529.121830000004</v>
      </c>
      <c r="J106">
        <v>75569.336160000006</v>
      </c>
      <c r="K106">
        <v>77016.140809999997</v>
      </c>
      <c r="L106">
        <v>77097.551319999999</v>
      </c>
      <c r="M106">
        <v>77193.991999999998</v>
      </c>
      <c r="N106">
        <v>78123.035449999996</v>
      </c>
      <c r="O106">
        <v>79201.942599999995</v>
      </c>
      <c r="P106">
        <v>80113.172649999906</v>
      </c>
      <c r="Q106">
        <v>82717.527499999997</v>
      </c>
      <c r="R106">
        <v>84513.976490000001</v>
      </c>
      <c r="S106">
        <v>86558.638070000001</v>
      </c>
      <c r="T106">
        <v>88168.328729999994</v>
      </c>
      <c r="U106">
        <v>90203.528770000004</v>
      </c>
      <c r="V106">
        <v>91565.650769999906</v>
      </c>
      <c r="W106">
        <v>93125.678839999906</v>
      </c>
      <c r="X106">
        <v>94250.961550000007</v>
      </c>
      <c r="Y106">
        <v>95344.921400000007</v>
      </c>
      <c r="Z106">
        <v>96043.198260000005</v>
      </c>
      <c r="AA106">
        <v>96958.409469999999</v>
      </c>
      <c r="AB106">
        <v>97946.018419999906</v>
      </c>
      <c r="AC106">
        <v>99014.985000000001</v>
      </c>
      <c r="AD106">
        <v>100174.80620000001</v>
      </c>
      <c r="AE106">
        <v>101342.44779999999</v>
      </c>
      <c r="AF106">
        <v>102625.08839999999</v>
      </c>
      <c r="AG106">
        <v>104002.40670000001</v>
      </c>
      <c r="AH106">
        <v>105447.6191</v>
      </c>
      <c r="AI106">
        <v>106961.13219999999</v>
      </c>
      <c r="AJ106">
        <v>108539.7962</v>
      </c>
      <c r="AK106">
        <v>110157.3719</v>
      </c>
      <c r="AL106">
        <v>111828.97139999999</v>
      </c>
      <c r="AM106">
        <v>113543.08809999999</v>
      </c>
      <c r="AN106">
        <v>115292.38989999999</v>
      </c>
      <c r="AO106">
        <v>117012.9425</v>
      </c>
      <c r="AP106">
        <v>118811.64230000001</v>
      </c>
      <c r="AQ106">
        <v>120642.4374</v>
      </c>
      <c r="AR106">
        <v>122511.81479999999</v>
      </c>
      <c r="AS106">
        <v>124400.0196</v>
      </c>
      <c r="AT106">
        <v>126333.86719999999</v>
      </c>
      <c r="AU106">
        <v>128284.1885</v>
      </c>
      <c r="AV106">
        <v>130257.0353</v>
      </c>
      <c r="AW106">
        <v>132252.9939</v>
      </c>
      <c r="AX106">
        <v>134315.6243</v>
      </c>
    </row>
    <row r="107" spans="2:50" x14ac:dyDescent="0.25">
      <c r="B107" s="4"/>
      <c r="C107" t="s">
        <v>47</v>
      </c>
      <c r="D107">
        <v>0.96116878123798499</v>
      </c>
      <c r="E107">
        <v>0.98039215686274495</v>
      </c>
      <c r="F107">
        <v>1</v>
      </c>
      <c r="G107">
        <v>1.019993583</v>
      </c>
      <c r="H107">
        <v>1.0433124739999999</v>
      </c>
      <c r="I107">
        <v>1.058432464</v>
      </c>
      <c r="J107">
        <v>1.0769276249999999</v>
      </c>
      <c r="K107">
        <v>1.074036999</v>
      </c>
      <c r="L107">
        <v>0.93403134430000001</v>
      </c>
      <c r="M107">
        <v>1.085478546</v>
      </c>
      <c r="N107">
        <v>1.09959849</v>
      </c>
      <c r="O107">
        <v>1.1128454990000001</v>
      </c>
      <c r="P107">
        <v>1.127154848</v>
      </c>
      <c r="Q107">
        <v>1.1301145109999999</v>
      </c>
      <c r="R107">
        <v>1.132666728</v>
      </c>
      <c r="S107">
        <v>1.132288988</v>
      </c>
      <c r="T107">
        <v>1.1707327729999999</v>
      </c>
      <c r="U107">
        <v>1.194046113</v>
      </c>
      <c r="V107">
        <v>1.235924544</v>
      </c>
      <c r="W107">
        <v>1.2859215959999999</v>
      </c>
      <c r="X107">
        <v>1.3374617209999999</v>
      </c>
      <c r="Y107">
        <v>1.397240297</v>
      </c>
      <c r="Z107">
        <v>1.4637610240000001</v>
      </c>
      <c r="AA107">
        <v>1.5295065450000001</v>
      </c>
      <c r="AB107">
        <v>1.593993454</v>
      </c>
      <c r="AC107">
        <v>1.654116004</v>
      </c>
      <c r="AD107">
        <v>1.7094816859999999</v>
      </c>
      <c r="AE107">
        <v>1.759513592</v>
      </c>
      <c r="AF107">
        <v>1.803967235</v>
      </c>
      <c r="AG107">
        <v>1.8441568829999999</v>
      </c>
      <c r="AH107">
        <v>1.879115565</v>
      </c>
      <c r="AI107">
        <v>1.909510426</v>
      </c>
      <c r="AJ107">
        <v>1.9365601560000001</v>
      </c>
      <c r="AK107">
        <v>1.961892186</v>
      </c>
      <c r="AL107">
        <v>1.9850486979999999</v>
      </c>
      <c r="AM107">
        <v>2.0079775359999998</v>
      </c>
      <c r="AN107">
        <v>2.0298986559999999</v>
      </c>
      <c r="AO107">
        <v>2.052070531</v>
      </c>
      <c r="AP107">
        <v>2.073520598</v>
      </c>
      <c r="AQ107">
        <v>2.0960344270000002</v>
      </c>
      <c r="AR107">
        <v>2.1197716789999999</v>
      </c>
      <c r="AS107">
        <v>2.1450769119999999</v>
      </c>
      <c r="AT107">
        <v>2.1720289130000001</v>
      </c>
      <c r="AU107">
        <v>2.2018387879999999</v>
      </c>
      <c r="AV107">
        <v>2.2336628470000002</v>
      </c>
      <c r="AW107">
        <v>2.267870211</v>
      </c>
      <c r="AX107">
        <v>2.3046931829999999</v>
      </c>
    </row>
    <row r="108" spans="2:50" x14ac:dyDescent="0.25">
      <c r="B108" s="4"/>
      <c r="C108" t="s">
        <v>48</v>
      </c>
      <c r="F108">
        <v>41720</v>
      </c>
      <c r="G108">
        <v>42390.42959</v>
      </c>
      <c r="H108">
        <v>44856.59246</v>
      </c>
      <c r="I108">
        <v>42954.068070000001</v>
      </c>
      <c r="J108">
        <v>37115.45091</v>
      </c>
      <c r="K108">
        <v>41209.860379999998</v>
      </c>
      <c r="L108">
        <v>51746.669540000003</v>
      </c>
      <c r="M108">
        <v>44957.333559999999</v>
      </c>
      <c r="N108">
        <v>45088.520660000002</v>
      </c>
      <c r="O108">
        <v>47011.705040000001</v>
      </c>
      <c r="P108">
        <v>48351.079689999999</v>
      </c>
      <c r="Q108">
        <v>49792.573199999999</v>
      </c>
      <c r="R108">
        <v>53029.648079999999</v>
      </c>
      <c r="S108">
        <v>54939.272989999998</v>
      </c>
      <c r="T108">
        <v>56309.025309999997</v>
      </c>
      <c r="U108">
        <v>56316.19053</v>
      </c>
      <c r="V108">
        <v>56996.246449999999</v>
      </c>
      <c r="W108">
        <v>56172.247609999999</v>
      </c>
      <c r="X108">
        <v>56011.086479999998</v>
      </c>
      <c r="Y108">
        <v>55249.79391</v>
      </c>
      <c r="Z108">
        <v>54909.950400000002</v>
      </c>
      <c r="AA108">
        <v>54085.231829999997</v>
      </c>
      <c r="AB108">
        <v>54055.020429999997</v>
      </c>
      <c r="AC108">
        <v>54268.005469999996</v>
      </c>
      <c r="AD108">
        <v>54643.136299999998</v>
      </c>
      <c r="AE108">
        <v>55138.25114</v>
      </c>
      <c r="AF108">
        <v>55741.125829999997</v>
      </c>
      <c r="AG108">
        <v>56444.913489999999</v>
      </c>
      <c r="AH108">
        <v>57227.500330000003</v>
      </c>
      <c r="AI108">
        <v>58050.576699999998</v>
      </c>
      <c r="AJ108">
        <v>58951.184549999998</v>
      </c>
      <c r="AK108">
        <v>59847.97623</v>
      </c>
      <c r="AL108">
        <v>60781.276740000001</v>
      </c>
      <c r="AM108">
        <v>61827.236040000003</v>
      </c>
      <c r="AN108">
        <v>62966.465400000001</v>
      </c>
      <c r="AO108">
        <v>64172.388359999997</v>
      </c>
      <c r="AP108">
        <v>65298.019379999998</v>
      </c>
      <c r="AQ108">
        <v>66601.331720000002</v>
      </c>
      <c r="AR108">
        <v>67966.550399999905</v>
      </c>
      <c r="AS108">
        <v>69396.800610000006</v>
      </c>
      <c r="AT108">
        <v>70832.091130000001</v>
      </c>
      <c r="AU108">
        <v>72289.56899</v>
      </c>
      <c r="AV108">
        <v>73740.586139999999</v>
      </c>
      <c r="AW108">
        <v>75189.470780000003</v>
      </c>
      <c r="AX108">
        <v>76643.200939999995</v>
      </c>
    </row>
    <row r="109" spans="2:50" x14ac:dyDescent="0.25">
      <c r="B109" s="4"/>
      <c r="C109" t="s">
        <v>49</v>
      </c>
      <c r="D109">
        <v>0.96116878123798499</v>
      </c>
      <c r="E109">
        <v>0.98039215686274495</v>
      </c>
      <c r="F109">
        <v>0.99999961660000003</v>
      </c>
      <c r="G109">
        <v>1.0228851269999999</v>
      </c>
      <c r="H109">
        <v>1.044208697</v>
      </c>
      <c r="I109">
        <v>1.051378403</v>
      </c>
      <c r="J109">
        <v>1.0662003360000001</v>
      </c>
      <c r="K109">
        <v>1.078776851</v>
      </c>
      <c r="L109">
        <v>1.0909023179999999</v>
      </c>
      <c r="M109">
        <v>1.101890077</v>
      </c>
      <c r="N109">
        <v>1.115020933</v>
      </c>
      <c r="O109">
        <v>1.1270336700000001</v>
      </c>
      <c r="P109">
        <v>1.1332771020000001</v>
      </c>
      <c r="Q109">
        <v>1.1456469709999999</v>
      </c>
      <c r="R109">
        <v>1.1612178959999999</v>
      </c>
      <c r="S109">
        <v>1.182296638</v>
      </c>
      <c r="T109">
        <v>1.206526443</v>
      </c>
      <c r="U109">
        <v>1.2397241560000001</v>
      </c>
      <c r="V109">
        <v>1.2789854409999999</v>
      </c>
      <c r="W109">
        <v>1.3232947880000001</v>
      </c>
      <c r="X109">
        <v>1.3716022409999999</v>
      </c>
      <c r="Y109">
        <v>1.4241712479999999</v>
      </c>
      <c r="Z109">
        <v>1.477308074</v>
      </c>
      <c r="AA109">
        <v>1.5296948260000001</v>
      </c>
      <c r="AB109">
        <v>1.5801141839999999</v>
      </c>
      <c r="AC109">
        <v>1.627917936</v>
      </c>
      <c r="AD109">
        <v>1.6728148599999999</v>
      </c>
      <c r="AE109">
        <v>1.7148159670000001</v>
      </c>
      <c r="AF109">
        <v>1.7540718989999999</v>
      </c>
      <c r="AG109">
        <v>1.7908545650000001</v>
      </c>
      <c r="AH109">
        <v>1.825480196</v>
      </c>
      <c r="AI109">
        <v>1.8584263219999999</v>
      </c>
      <c r="AJ109">
        <v>1.8900279600000001</v>
      </c>
      <c r="AK109">
        <v>1.9205289969999999</v>
      </c>
      <c r="AL109">
        <v>1.9505440510000001</v>
      </c>
      <c r="AM109">
        <v>1.9804042580000001</v>
      </c>
      <c r="AN109">
        <v>2.0104049050000001</v>
      </c>
      <c r="AO109">
        <v>2.0406090639999999</v>
      </c>
      <c r="AP109">
        <v>2.0711976619999999</v>
      </c>
      <c r="AQ109">
        <v>2.1024516329999998</v>
      </c>
      <c r="AR109">
        <v>2.134639661</v>
      </c>
      <c r="AS109">
        <v>2.1679588889999999</v>
      </c>
      <c r="AT109">
        <v>2.2026871080000001</v>
      </c>
      <c r="AU109">
        <v>2.2390080619999999</v>
      </c>
      <c r="AV109">
        <v>2.2770609479999999</v>
      </c>
      <c r="AW109">
        <v>2.3170081040000001</v>
      </c>
      <c r="AX109">
        <v>2.3590653380000002</v>
      </c>
    </row>
    <row r="110" spans="2:50" x14ac:dyDescent="0.25">
      <c r="B110" s="4"/>
      <c r="C110" t="s">
        <v>50</v>
      </c>
      <c r="D110">
        <v>241263.67592729401</v>
      </c>
      <c r="E110">
        <v>245137.24228325399</v>
      </c>
      <c r="F110">
        <v>249073.1513</v>
      </c>
      <c r="G110">
        <v>254787.1569</v>
      </c>
      <c r="H110">
        <v>258916.0863</v>
      </c>
      <c r="I110">
        <v>257583.02230000001</v>
      </c>
      <c r="J110">
        <v>255904.14679999999</v>
      </c>
      <c r="K110">
        <v>256435.47</v>
      </c>
      <c r="L110">
        <v>256491.44219999999</v>
      </c>
      <c r="M110">
        <v>256761.1893</v>
      </c>
      <c r="N110">
        <v>256379.30249999999</v>
      </c>
      <c r="O110">
        <v>256635.1378</v>
      </c>
      <c r="P110">
        <v>258576.61009999999</v>
      </c>
      <c r="Q110">
        <v>262404.60379999998</v>
      </c>
      <c r="R110">
        <v>267862.81170000002</v>
      </c>
      <c r="S110">
        <v>275253.61690000002</v>
      </c>
      <c r="T110">
        <v>283156.5759</v>
      </c>
      <c r="U110">
        <v>291492.79989999998</v>
      </c>
      <c r="V110">
        <v>299161.64520000003</v>
      </c>
      <c r="W110">
        <v>307084.73979999998</v>
      </c>
      <c r="X110">
        <v>313892.86459999997</v>
      </c>
      <c r="Y110">
        <v>319868.21500000003</v>
      </c>
      <c r="Z110">
        <v>324825.5099</v>
      </c>
      <c r="AA110">
        <v>329498.20069999999</v>
      </c>
      <c r="AB110">
        <v>333957.625</v>
      </c>
      <c r="AC110">
        <v>338381.70110000001</v>
      </c>
      <c r="AD110">
        <v>342923.29129999998</v>
      </c>
      <c r="AE110">
        <v>347632.18660000002</v>
      </c>
      <c r="AF110">
        <v>352510.47200000001</v>
      </c>
      <c r="AG110">
        <v>357579.44160000002</v>
      </c>
      <c r="AH110">
        <v>362832.84759999998</v>
      </c>
      <c r="AI110">
        <v>368261.94339999999</v>
      </c>
      <c r="AJ110">
        <v>373823.17859999998</v>
      </c>
      <c r="AK110">
        <v>379480.45189999999</v>
      </c>
      <c r="AL110">
        <v>385209.19140000001</v>
      </c>
      <c r="AM110">
        <v>390978.58360000001</v>
      </c>
      <c r="AN110">
        <v>396782.75069999998</v>
      </c>
      <c r="AO110">
        <v>402502.83049999998</v>
      </c>
      <c r="AP110">
        <v>408287.63140000001</v>
      </c>
      <c r="AQ110">
        <v>414143.39970000001</v>
      </c>
      <c r="AR110">
        <v>420125.7893</v>
      </c>
      <c r="AS110">
        <v>426206.16320000001</v>
      </c>
      <c r="AT110">
        <v>432430.11829999997</v>
      </c>
      <c r="AU110">
        <v>438804.8713</v>
      </c>
      <c r="AV110">
        <v>445319.37280000001</v>
      </c>
      <c r="AW110">
        <v>451969.6459</v>
      </c>
      <c r="AX110">
        <v>458907.32780000003</v>
      </c>
    </row>
    <row r="111" spans="2:50" x14ac:dyDescent="0.25">
      <c r="B111" s="4"/>
      <c r="C111" t="s">
        <v>51</v>
      </c>
      <c r="D111">
        <v>0.96116878123798499</v>
      </c>
      <c r="E111">
        <v>0.98039215686274495</v>
      </c>
      <c r="F111">
        <v>0.99999961660000003</v>
      </c>
      <c r="G111">
        <v>1.0228851269999999</v>
      </c>
      <c r="H111">
        <v>1.044208697</v>
      </c>
      <c r="I111">
        <v>1.051378403</v>
      </c>
      <c r="J111">
        <v>1.0662003360000001</v>
      </c>
      <c r="K111">
        <v>1.078776851</v>
      </c>
      <c r="L111">
        <v>1.0909023179999999</v>
      </c>
      <c r="M111">
        <v>1.101890077</v>
      </c>
      <c r="N111">
        <v>1.115020933</v>
      </c>
      <c r="O111">
        <v>1.1270336700000001</v>
      </c>
      <c r="P111">
        <v>1.1332771020000001</v>
      </c>
      <c r="Q111">
        <v>1.1456469709999999</v>
      </c>
      <c r="R111">
        <v>1.1612178959999999</v>
      </c>
      <c r="S111">
        <v>1.182296638</v>
      </c>
      <c r="T111">
        <v>1.206526443</v>
      </c>
      <c r="U111">
        <v>1.2397241560000001</v>
      </c>
      <c r="V111">
        <v>1.2789854409999999</v>
      </c>
      <c r="W111">
        <v>1.3232947880000001</v>
      </c>
      <c r="X111">
        <v>1.3716022409999999</v>
      </c>
      <c r="Y111">
        <v>1.4241712479999999</v>
      </c>
      <c r="Z111">
        <v>1.477308074</v>
      </c>
      <c r="AA111">
        <v>1.5296948260000001</v>
      </c>
      <c r="AB111">
        <v>1.5801141839999999</v>
      </c>
      <c r="AC111">
        <v>1.627917936</v>
      </c>
      <c r="AD111">
        <v>1.6728148599999999</v>
      </c>
      <c r="AE111">
        <v>1.7148159670000001</v>
      </c>
      <c r="AF111">
        <v>1.7540718989999999</v>
      </c>
      <c r="AG111">
        <v>1.7908545650000001</v>
      </c>
      <c r="AH111">
        <v>1.825480196</v>
      </c>
      <c r="AI111">
        <v>1.8584263219999999</v>
      </c>
      <c r="AJ111">
        <v>1.8900279600000001</v>
      </c>
      <c r="AK111">
        <v>1.9205289969999999</v>
      </c>
      <c r="AL111">
        <v>1.9505440510000001</v>
      </c>
      <c r="AM111">
        <v>1.9804042580000001</v>
      </c>
      <c r="AN111">
        <v>2.0104049050000001</v>
      </c>
      <c r="AO111">
        <v>2.0406090639999999</v>
      </c>
      <c r="AP111">
        <v>2.0711976619999999</v>
      </c>
      <c r="AQ111">
        <v>2.1024516329999998</v>
      </c>
      <c r="AR111">
        <v>2.134639661</v>
      </c>
      <c r="AS111">
        <v>2.1679588889999999</v>
      </c>
      <c r="AT111">
        <v>2.2026871080000001</v>
      </c>
      <c r="AU111">
        <v>2.2390080619999999</v>
      </c>
      <c r="AV111">
        <v>2.2770609479999999</v>
      </c>
      <c r="AW111">
        <v>2.3170081040000001</v>
      </c>
      <c r="AX111">
        <v>2.3590653380000002</v>
      </c>
    </row>
    <row r="112" spans="2:50" x14ac:dyDescent="0.25">
      <c r="B112" s="4"/>
      <c r="C112" t="s">
        <v>52</v>
      </c>
      <c r="D112">
        <v>117275.962355893</v>
      </c>
      <c r="E112">
        <v>119158.865865502</v>
      </c>
      <c r="F112">
        <v>121072.05680000001</v>
      </c>
      <c r="G112">
        <v>124018.33349999999</v>
      </c>
      <c r="H112">
        <v>126270.1686</v>
      </c>
      <c r="I112">
        <v>126285.1375</v>
      </c>
      <c r="J112">
        <v>125756.5091</v>
      </c>
      <c r="K112">
        <v>126069.1332</v>
      </c>
      <c r="L112">
        <v>126242.1817</v>
      </c>
      <c r="M112">
        <v>127136.1214</v>
      </c>
      <c r="N112">
        <v>126972.0624</v>
      </c>
      <c r="O112">
        <v>127094.15820000001</v>
      </c>
      <c r="P112">
        <v>127934.0591</v>
      </c>
      <c r="Q112">
        <v>129662.7442</v>
      </c>
      <c r="R112">
        <v>132243.04130000001</v>
      </c>
      <c r="S112">
        <v>135814.64799999999</v>
      </c>
      <c r="T112">
        <v>139815.2984</v>
      </c>
      <c r="U112">
        <v>143940.4993</v>
      </c>
      <c r="V112">
        <v>147806.0865</v>
      </c>
      <c r="W112">
        <v>151756.62340000001</v>
      </c>
      <c r="X112">
        <v>155226.72880000001</v>
      </c>
      <c r="Y112">
        <v>158260.31159999999</v>
      </c>
      <c r="Z112">
        <v>160852.70499999999</v>
      </c>
      <c r="AA112">
        <v>163263.2616</v>
      </c>
      <c r="AB112">
        <v>165551.86970000001</v>
      </c>
      <c r="AC112">
        <v>167808.7078</v>
      </c>
      <c r="AD112">
        <v>170111.533</v>
      </c>
      <c r="AE112">
        <v>172473.8046</v>
      </c>
      <c r="AF112">
        <v>174909.18340000001</v>
      </c>
      <c r="AG112">
        <v>177432.41560000001</v>
      </c>
      <c r="AH112">
        <v>180043.8382</v>
      </c>
      <c r="AI112">
        <v>182741.0674</v>
      </c>
      <c r="AJ112">
        <v>185505.4252</v>
      </c>
      <c r="AK112">
        <v>188321.14060000001</v>
      </c>
      <c r="AL112">
        <v>191168.9896</v>
      </c>
      <c r="AM112">
        <v>194036.88930000001</v>
      </c>
      <c r="AN112">
        <v>196923.0197</v>
      </c>
      <c r="AO112">
        <v>199784.20920000001</v>
      </c>
      <c r="AP112">
        <v>202676.43729999999</v>
      </c>
      <c r="AQ112">
        <v>205602.6453</v>
      </c>
      <c r="AR112">
        <v>208586.55609999999</v>
      </c>
      <c r="AS112">
        <v>211621.06520000001</v>
      </c>
      <c r="AT112">
        <v>214725.7641</v>
      </c>
      <c r="AU112">
        <v>217907.1005</v>
      </c>
      <c r="AV112">
        <v>221162.2978</v>
      </c>
      <c r="AW112">
        <v>224488.72070000001</v>
      </c>
      <c r="AX112">
        <v>227941.89610000001</v>
      </c>
    </row>
    <row r="113" spans="2:50" x14ac:dyDescent="0.25">
      <c r="B113" s="4"/>
      <c r="C113" t="s">
        <v>8</v>
      </c>
      <c r="D113">
        <v>0.96116878123798499</v>
      </c>
      <c r="E113">
        <v>0.98039215686274495</v>
      </c>
      <c r="F113">
        <v>0.99999539839999996</v>
      </c>
      <c r="G113">
        <v>1.018630838</v>
      </c>
      <c r="H113">
        <v>1.0870791980000001</v>
      </c>
      <c r="I113">
        <v>1.032999067</v>
      </c>
      <c r="J113">
        <v>1.074776441</v>
      </c>
      <c r="K113">
        <v>1.1440519149999999</v>
      </c>
      <c r="L113">
        <v>1.2047159350000001</v>
      </c>
      <c r="M113">
        <v>1.2137043279999999</v>
      </c>
      <c r="N113">
        <v>1.2112017399999999</v>
      </c>
      <c r="O113">
        <v>1.1785049299999999</v>
      </c>
      <c r="P113">
        <v>1.161658968</v>
      </c>
      <c r="Q113">
        <v>1.2140642820000001</v>
      </c>
      <c r="R113">
        <v>1.300498647</v>
      </c>
      <c r="S113">
        <v>1.330533846</v>
      </c>
      <c r="T113">
        <v>1.381106824</v>
      </c>
      <c r="U113">
        <v>1.483108329</v>
      </c>
      <c r="V113">
        <v>1.6020771540000001</v>
      </c>
      <c r="W113">
        <v>1.7351244370000001</v>
      </c>
      <c r="X113">
        <v>1.8579636230000001</v>
      </c>
      <c r="Y113">
        <v>1.980404431</v>
      </c>
      <c r="Z113">
        <v>2.0241619659999999</v>
      </c>
      <c r="AA113">
        <v>2.0646944230000002</v>
      </c>
      <c r="AB113">
        <v>2.1064280719999999</v>
      </c>
      <c r="AC113">
        <v>2.1512768699999998</v>
      </c>
      <c r="AD113">
        <v>2.197219466</v>
      </c>
      <c r="AE113">
        <v>2.2372267199999998</v>
      </c>
      <c r="AF113">
        <v>2.2734664210000002</v>
      </c>
      <c r="AG113">
        <v>2.3063958169999998</v>
      </c>
      <c r="AH113">
        <v>2.3358663150000001</v>
      </c>
      <c r="AI113">
        <v>2.3627199399999999</v>
      </c>
      <c r="AJ113">
        <v>2.388767026</v>
      </c>
      <c r="AK113">
        <v>2.4134691030000002</v>
      </c>
      <c r="AL113">
        <v>2.4375795349999998</v>
      </c>
      <c r="AM113">
        <v>2.4609052400000002</v>
      </c>
      <c r="AN113">
        <v>2.4840233619999998</v>
      </c>
      <c r="AO113">
        <v>2.5082637189999999</v>
      </c>
      <c r="AP113">
        <v>2.532481303</v>
      </c>
      <c r="AQ113">
        <v>2.5572432960000002</v>
      </c>
      <c r="AR113">
        <v>2.5829694879999998</v>
      </c>
      <c r="AS113">
        <v>2.6097029209999998</v>
      </c>
      <c r="AT113">
        <v>2.6439821989999999</v>
      </c>
      <c r="AU113">
        <v>2.6799117680000002</v>
      </c>
      <c r="AV113">
        <v>2.7174992250000001</v>
      </c>
      <c r="AW113">
        <v>2.7570486280000002</v>
      </c>
      <c r="AX113">
        <v>2.799429382</v>
      </c>
    </row>
    <row r="114" spans="2:50" x14ac:dyDescent="0.25">
      <c r="B114" s="4"/>
      <c r="C114" t="s">
        <v>9</v>
      </c>
      <c r="D114">
        <v>6240.0203969263302</v>
      </c>
      <c r="E114">
        <v>6340.2059427907698</v>
      </c>
      <c r="F114">
        <v>6442.0006679999997</v>
      </c>
      <c r="G114">
        <v>6540.6978769999996</v>
      </c>
      <c r="H114">
        <v>6558.7312650000003</v>
      </c>
      <c r="I114">
        <v>6662.8836769999998</v>
      </c>
      <c r="J114">
        <v>6672.2221440000003</v>
      </c>
      <c r="K114">
        <v>6667.4000690000003</v>
      </c>
      <c r="L114">
        <v>6662.7918280000004</v>
      </c>
      <c r="M114">
        <v>6666.458028</v>
      </c>
      <c r="N114">
        <v>6645.199388</v>
      </c>
      <c r="O114">
        <v>6657.077886</v>
      </c>
      <c r="P114">
        <v>6410.7135879999996</v>
      </c>
      <c r="Q114">
        <v>6164.349287</v>
      </c>
      <c r="R114">
        <v>5917.9849869999998</v>
      </c>
      <c r="S114">
        <v>5671.6206890000003</v>
      </c>
      <c r="T114">
        <v>5425.2563890000001</v>
      </c>
      <c r="U114">
        <v>5425.2563890000001</v>
      </c>
      <c r="V114">
        <v>5425.2563890000001</v>
      </c>
      <c r="W114">
        <v>5425.2563890000001</v>
      </c>
      <c r="X114">
        <v>5384.1062419999998</v>
      </c>
      <c r="Y114">
        <v>5342.9560949999996</v>
      </c>
      <c r="Z114">
        <v>5301.8059480000002</v>
      </c>
      <c r="AA114">
        <v>5260.6558009999999</v>
      </c>
      <c r="AB114">
        <v>5219.5056539999996</v>
      </c>
      <c r="AC114">
        <v>5178.3555070000002</v>
      </c>
      <c r="AD114">
        <v>5137.2053599999999</v>
      </c>
      <c r="AE114">
        <v>5096.0552120000002</v>
      </c>
      <c r="AF114">
        <v>5054.9050649999999</v>
      </c>
      <c r="AG114">
        <v>5013.7549179999996</v>
      </c>
      <c r="AH114">
        <v>4972.6047710000003</v>
      </c>
      <c r="AI114">
        <v>4931.454624</v>
      </c>
      <c r="AJ114">
        <v>4890.3044769999997</v>
      </c>
      <c r="AK114">
        <v>4849.1543300000003</v>
      </c>
      <c r="AL114">
        <v>4808.004183</v>
      </c>
      <c r="AM114">
        <v>4766.8540350000003</v>
      </c>
      <c r="AN114">
        <v>4725.703888</v>
      </c>
      <c r="AO114">
        <v>4684.5537409999997</v>
      </c>
      <c r="AP114">
        <v>4643.4035940000003</v>
      </c>
      <c r="AQ114">
        <v>4602.2534470000001</v>
      </c>
      <c r="AR114">
        <v>4561.1032999999998</v>
      </c>
      <c r="AS114">
        <v>4519.9531530000004</v>
      </c>
      <c r="AT114">
        <v>4478.8030060000001</v>
      </c>
      <c r="AU114">
        <v>4437.6528589999998</v>
      </c>
      <c r="AV114">
        <v>4396.5027110000001</v>
      </c>
      <c r="AW114">
        <v>4355.3525639999998</v>
      </c>
      <c r="AX114">
        <v>4314.2024170000004</v>
      </c>
    </row>
    <row r="115" spans="2:50" x14ac:dyDescent="0.25">
      <c r="B115" s="4"/>
      <c r="C115" t="s">
        <v>10</v>
      </c>
      <c r="D115">
        <v>0.96116878123798499</v>
      </c>
      <c r="E115">
        <v>0.98039215686274495</v>
      </c>
      <c r="F115">
        <v>0.99998937259999998</v>
      </c>
      <c r="G115">
        <v>1.021646193</v>
      </c>
      <c r="H115">
        <v>1.0431923359999999</v>
      </c>
      <c r="I115">
        <v>1.0522017530000001</v>
      </c>
      <c r="J115">
        <v>1.0699937180000001</v>
      </c>
      <c r="K115">
        <v>1.086392314</v>
      </c>
      <c r="L115">
        <v>1.100993297</v>
      </c>
      <c r="M115">
        <v>1.1147917060000001</v>
      </c>
      <c r="N115">
        <v>1.1289064980000001</v>
      </c>
      <c r="O115">
        <v>1.1443572769999999</v>
      </c>
      <c r="P115">
        <v>1.1551606860000001</v>
      </c>
      <c r="Q115">
        <v>1.1709603740000001</v>
      </c>
      <c r="R115">
        <v>1.189792985</v>
      </c>
      <c r="S115">
        <v>1.2113778529999999</v>
      </c>
      <c r="T115">
        <v>1.2366647630000001</v>
      </c>
      <c r="U115">
        <v>1.269175588</v>
      </c>
      <c r="V115">
        <v>1.306470193</v>
      </c>
      <c r="W115">
        <v>1.3484199189999999</v>
      </c>
      <c r="X115">
        <v>1.3937671620000001</v>
      </c>
      <c r="Y115">
        <v>1.443160292</v>
      </c>
      <c r="Z115">
        <v>1.492561171</v>
      </c>
      <c r="AA115">
        <v>1.5418398280000001</v>
      </c>
      <c r="AB115">
        <v>1.589903622</v>
      </c>
      <c r="AC115">
        <v>1.6362023640000001</v>
      </c>
      <c r="AD115">
        <v>1.680514753</v>
      </c>
      <c r="AE115">
        <v>1.7218837600000001</v>
      </c>
      <c r="AF115">
        <v>1.7609064000000001</v>
      </c>
      <c r="AG115">
        <v>1.797938335</v>
      </c>
      <c r="AH115">
        <v>1.8333116540000001</v>
      </c>
      <c r="AI115">
        <v>1.8674663010000001</v>
      </c>
      <c r="AJ115">
        <v>1.9006043020000001</v>
      </c>
      <c r="AK115">
        <v>1.9329652829999999</v>
      </c>
      <c r="AL115">
        <v>1.96512632</v>
      </c>
      <c r="AM115">
        <v>1.9973509700000001</v>
      </c>
      <c r="AN115">
        <v>2.0298610130000001</v>
      </c>
      <c r="AO115">
        <v>2.0625944920000001</v>
      </c>
      <c r="AP115">
        <v>2.0958926249999998</v>
      </c>
      <c r="AQ115">
        <v>2.129982204</v>
      </c>
      <c r="AR115">
        <v>2.1651029130000001</v>
      </c>
      <c r="AS115">
        <v>2.2013304960000002</v>
      </c>
      <c r="AT115">
        <v>2.2389199550000001</v>
      </c>
      <c r="AU115">
        <v>2.278003692</v>
      </c>
      <c r="AV115">
        <v>2.3186729690000001</v>
      </c>
      <c r="AW115">
        <v>2.3610728000000001</v>
      </c>
      <c r="AX115">
        <v>2.405593423</v>
      </c>
    </row>
    <row r="116" spans="2:50" x14ac:dyDescent="0.25">
      <c r="B116" s="4"/>
      <c r="C116" t="s">
        <v>11</v>
      </c>
      <c r="D116">
        <v>82435.687031980502</v>
      </c>
      <c r="E116">
        <v>83759.218651857402</v>
      </c>
      <c r="F116">
        <v>85104</v>
      </c>
      <c r="G116">
        <v>87702.8505</v>
      </c>
      <c r="H116">
        <v>87347.402400000006</v>
      </c>
      <c r="I116">
        <v>81212.651859999998</v>
      </c>
      <c r="J116">
        <v>83689.452229999995</v>
      </c>
      <c r="K116">
        <v>84881.789090000006</v>
      </c>
      <c r="L116">
        <v>84374.317670000004</v>
      </c>
      <c r="M116">
        <v>84545.88751</v>
      </c>
      <c r="N116">
        <v>85552.174750000006</v>
      </c>
      <c r="O116">
        <v>87518.849199999997</v>
      </c>
      <c r="P116">
        <v>88546.005189999996</v>
      </c>
      <c r="Q116">
        <v>91888.629860000001</v>
      </c>
      <c r="R116">
        <v>93942.281839999996</v>
      </c>
      <c r="S116">
        <v>96689.981440000003</v>
      </c>
      <c r="T116">
        <v>98251.849260000003</v>
      </c>
      <c r="U116">
        <v>99815.747860000003</v>
      </c>
      <c r="V116">
        <v>101273.2066</v>
      </c>
      <c r="W116">
        <v>102950.3768</v>
      </c>
      <c r="X116">
        <v>104387.14109999999</v>
      </c>
      <c r="Y116">
        <v>105575.61810000001</v>
      </c>
      <c r="Z116">
        <v>106622.3374</v>
      </c>
      <c r="AA116">
        <v>107667.11380000001</v>
      </c>
      <c r="AB116">
        <v>108738.85769999999</v>
      </c>
      <c r="AC116">
        <v>109836.9506</v>
      </c>
      <c r="AD116">
        <v>110972.8039</v>
      </c>
      <c r="AE116">
        <v>112122.10460000001</v>
      </c>
      <c r="AF116">
        <v>113328.9328</v>
      </c>
      <c r="AG116">
        <v>114595.12480000001</v>
      </c>
      <c r="AH116">
        <v>115933.76549999999</v>
      </c>
      <c r="AI116">
        <v>117367.3484</v>
      </c>
      <c r="AJ116">
        <v>118902.5702</v>
      </c>
      <c r="AK116">
        <v>120558.4029</v>
      </c>
      <c r="AL116">
        <v>122305.4872</v>
      </c>
      <c r="AM116">
        <v>124130.46920000001</v>
      </c>
      <c r="AN116">
        <v>126015.90609999999</v>
      </c>
      <c r="AO116">
        <v>127958.9593</v>
      </c>
      <c r="AP116">
        <v>129964.83620000001</v>
      </c>
      <c r="AQ116">
        <v>132001.7353</v>
      </c>
      <c r="AR116">
        <v>134054.81450000001</v>
      </c>
      <c r="AS116">
        <v>136112.71909999999</v>
      </c>
      <c r="AT116">
        <v>138177.68169999999</v>
      </c>
      <c r="AU116">
        <v>140252.1937</v>
      </c>
      <c r="AV116">
        <v>142344.64869999999</v>
      </c>
      <c r="AW116">
        <v>144454.74170000001</v>
      </c>
      <c r="AX116">
        <v>146585.65789999999</v>
      </c>
    </row>
    <row r="117" spans="2:50" x14ac:dyDescent="0.25">
      <c r="B117" s="4"/>
      <c r="C117" t="s">
        <v>12</v>
      </c>
      <c r="D117">
        <v>0.96116878123798499</v>
      </c>
      <c r="E117">
        <v>0.98039215686274495</v>
      </c>
      <c r="F117">
        <v>0.99999817140000002</v>
      </c>
      <c r="G117">
        <v>1.0233844670000001</v>
      </c>
      <c r="H117">
        <v>1.0466843589999999</v>
      </c>
      <c r="I117">
        <v>1.055466408</v>
      </c>
      <c r="J117">
        <v>1.0663136609999999</v>
      </c>
      <c r="K117">
        <v>1.0743122469999999</v>
      </c>
      <c r="L117">
        <v>1.079282123</v>
      </c>
      <c r="M117">
        <v>1.083700925</v>
      </c>
      <c r="N117">
        <v>1.0881020260000001</v>
      </c>
      <c r="O117">
        <v>1.0935442630000001</v>
      </c>
      <c r="P117">
        <v>1.096527729</v>
      </c>
      <c r="Q117">
        <v>1.1045264079999999</v>
      </c>
      <c r="R117">
        <v>1.1183182110000001</v>
      </c>
      <c r="S117">
        <v>1.141197566</v>
      </c>
      <c r="T117">
        <v>1.1702234309999999</v>
      </c>
      <c r="U117">
        <v>1.2062101080000001</v>
      </c>
      <c r="V117">
        <v>1.248749305</v>
      </c>
      <c r="W117">
        <v>1.2962514439999999</v>
      </c>
      <c r="X117">
        <v>1.349071049</v>
      </c>
      <c r="Y117">
        <v>1.4063177360000001</v>
      </c>
      <c r="Z117">
        <v>1.464176446</v>
      </c>
      <c r="AA117">
        <v>1.5206241009999999</v>
      </c>
      <c r="AB117">
        <v>1.57441918</v>
      </c>
      <c r="AC117">
        <v>1.6251142670000001</v>
      </c>
      <c r="AD117">
        <v>1.6725605109999999</v>
      </c>
      <c r="AE117">
        <v>1.7166433780000001</v>
      </c>
      <c r="AF117">
        <v>1.757666596</v>
      </c>
      <c r="AG117">
        <v>1.795971553</v>
      </c>
      <c r="AH117">
        <v>1.8319734860000001</v>
      </c>
      <c r="AI117">
        <v>1.866175334</v>
      </c>
      <c r="AJ117">
        <v>1.898900346</v>
      </c>
      <c r="AK117">
        <v>1.9303763039999999</v>
      </c>
      <c r="AL117">
        <v>1.961211834</v>
      </c>
      <c r="AM117">
        <v>1.9916785530000001</v>
      </c>
      <c r="AN117">
        <v>2.022077302</v>
      </c>
      <c r="AO117">
        <v>2.0525332079999998</v>
      </c>
      <c r="AP117">
        <v>2.0831348799999998</v>
      </c>
      <c r="AQ117">
        <v>2.114255424</v>
      </c>
      <c r="AR117">
        <v>2.146256014</v>
      </c>
      <c r="AS117">
        <v>2.1794077139999999</v>
      </c>
      <c r="AT117">
        <v>2.214019076</v>
      </c>
      <c r="AU117">
        <v>2.250372815</v>
      </c>
      <c r="AV117">
        <v>2.2886321920000001</v>
      </c>
      <c r="AW117">
        <v>2.328971573</v>
      </c>
      <c r="AX117">
        <v>2.371594242</v>
      </c>
    </row>
    <row r="118" spans="2:50" x14ac:dyDescent="0.25">
      <c r="B118" s="4"/>
      <c r="C118" t="s">
        <v>13</v>
      </c>
      <c r="D118">
        <v>7392.7096661505402</v>
      </c>
      <c r="E118">
        <v>7511.4020110802803</v>
      </c>
      <c r="F118">
        <v>7631.9993530000002</v>
      </c>
      <c r="G118">
        <v>7747.1384120000002</v>
      </c>
      <c r="H118">
        <v>7794.4720230000003</v>
      </c>
      <c r="I118">
        <v>7893.4595079999999</v>
      </c>
      <c r="J118">
        <v>7986.0950620000003</v>
      </c>
      <c r="K118">
        <v>8097.7258709999996</v>
      </c>
      <c r="L118">
        <v>8227.9505300000001</v>
      </c>
      <c r="M118">
        <v>8352.4234759999999</v>
      </c>
      <c r="N118">
        <v>8428.6844600000004</v>
      </c>
      <c r="O118">
        <v>8517.8116360000004</v>
      </c>
      <c r="P118">
        <v>8622.3490629999997</v>
      </c>
      <c r="Q118">
        <v>8755.5555640000002</v>
      </c>
      <c r="R118">
        <v>8857.6164700000008</v>
      </c>
      <c r="S118">
        <v>8959.3474750000005</v>
      </c>
      <c r="T118">
        <v>9099.2686659999999</v>
      </c>
      <c r="U118">
        <v>9237.5768090000001</v>
      </c>
      <c r="V118">
        <v>9363.9088919999995</v>
      </c>
      <c r="W118">
        <v>9510.4918500000003</v>
      </c>
      <c r="X118">
        <v>9642.4958790000001</v>
      </c>
      <c r="Y118">
        <v>9751.3146390000002</v>
      </c>
      <c r="Z118">
        <v>9846.7660190000006</v>
      </c>
      <c r="AA118">
        <v>9941.7365690000006</v>
      </c>
      <c r="AB118">
        <v>10038.864310000001</v>
      </c>
      <c r="AC118">
        <v>10138.05665</v>
      </c>
      <c r="AD118">
        <v>10240.327600000001</v>
      </c>
      <c r="AE118">
        <v>10346.68957</v>
      </c>
      <c r="AF118">
        <v>10458.36544</v>
      </c>
      <c r="AG118">
        <v>10575.52512</v>
      </c>
      <c r="AH118">
        <v>10699.37665</v>
      </c>
      <c r="AI118">
        <v>10831.996520000001</v>
      </c>
      <c r="AJ118">
        <v>10974.00353</v>
      </c>
      <c r="AK118">
        <v>11127.1495</v>
      </c>
      <c r="AL118">
        <v>11288.72552</v>
      </c>
      <c r="AM118">
        <v>11457.499669999999</v>
      </c>
      <c r="AN118">
        <v>11631.86246</v>
      </c>
      <c r="AO118">
        <v>11811.552299999999</v>
      </c>
      <c r="AP118">
        <v>11997.05027</v>
      </c>
      <c r="AQ118">
        <v>12185.42114</v>
      </c>
      <c r="AR118">
        <v>12375.29495</v>
      </c>
      <c r="AS118">
        <v>12565.6235</v>
      </c>
      <c r="AT118">
        <v>12756.61292</v>
      </c>
      <c r="AU118">
        <v>12948.493189999999</v>
      </c>
      <c r="AV118">
        <v>13142.039290000001</v>
      </c>
      <c r="AW118">
        <v>13337.223120000001</v>
      </c>
      <c r="AX118">
        <v>13534.33887</v>
      </c>
    </row>
    <row r="119" spans="2:50" x14ac:dyDescent="0.25">
      <c r="B119" s="4"/>
      <c r="C119" t="s">
        <v>30</v>
      </c>
      <c r="D119">
        <v>225891.81435188401</v>
      </c>
      <c r="E119">
        <v>234108.95210804199</v>
      </c>
      <c r="F119">
        <v>242624.96902043899</v>
      </c>
      <c r="G119">
        <v>251916.39089392999</v>
      </c>
      <c r="H119">
        <v>261283.00971474501</v>
      </c>
      <c r="I119">
        <v>270779.00352544</v>
      </c>
      <c r="J119">
        <v>274793.371270973</v>
      </c>
      <c r="K119">
        <v>278283.690679155</v>
      </c>
      <c r="L119">
        <v>283154.71378265601</v>
      </c>
      <c r="M119">
        <v>288629.28336668998</v>
      </c>
      <c r="N119">
        <v>292294.03766090301</v>
      </c>
      <c r="O119">
        <v>295494.07510098</v>
      </c>
      <c r="P119">
        <v>298654.07467573299</v>
      </c>
      <c r="Q119">
        <v>303054.40794670599</v>
      </c>
      <c r="R119">
        <v>310239.10258899699</v>
      </c>
      <c r="S119">
        <v>320766.84905599599</v>
      </c>
      <c r="T119">
        <v>335034.54489389498</v>
      </c>
      <c r="U119">
        <v>351756.14931074198</v>
      </c>
      <c r="V119">
        <v>371120.82642545801</v>
      </c>
      <c r="W119">
        <v>392962.67828172399</v>
      </c>
      <c r="X119">
        <v>416666.83804010198</v>
      </c>
      <c r="Y119">
        <v>441162.51534680399</v>
      </c>
      <c r="Z119">
        <v>466097.25966872001</v>
      </c>
      <c r="AA119">
        <v>490492.17902101501</v>
      </c>
      <c r="AB119">
        <v>514147.13992844301</v>
      </c>
      <c r="AC119">
        <v>536992.89102535194</v>
      </c>
      <c r="AD119">
        <v>559102.00083627796</v>
      </c>
      <c r="AE119">
        <v>580625.98866180505</v>
      </c>
      <c r="AF119">
        <v>601586.73513957497</v>
      </c>
      <c r="AG119">
        <v>622126.16151531797</v>
      </c>
      <c r="AH119">
        <v>642445.73526174203</v>
      </c>
      <c r="AI119">
        <v>662773.225715735</v>
      </c>
      <c r="AJ119">
        <v>683288.68363393901</v>
      </c>
      <c r="AK119">
        <v>704165.13488409505</v>
      </c>
      <c r="AL119">
        <v>725469.06194795098</v>
      </c>
      <c r="AM119">
        <v>747287.98277412704</v>
      </c>
      <c r="AN119">
        <v>769703.76170361601</v>
      </c>
      <c r="AO119">
        <v>792811.84060912603</v>
      </c>
      <c r="AP119">
        <v>816608.21326232795</v>
      </c>
      <c r="AQ119">
        <v>841169.52870093798</v>
      </c>
      <c r="AR119">
        <v>866602.18501644395</v>
      </c>
      <c r="AS119">
        <v>893016.52735635301</v>
      </c>
      <c r="AT119">
        <v>920550.999482263</v>
      </c>
      <c r="AU119">
        <v>949406.41801706702</v>
      </c>
      <c r="AV119">
        <v>979722.69924720295</v>
      </c>
      <c r="AW119">
        <v>1011609.95617963</v>
      </c>
      <c r="AX119">
        <v>1045188.87645469</v>
      </c>
    </row>
    <row r="120" spans="2:50" x14ac:dyDescent="0.25">
      <c r="B120" s="4"/>
      <c r="C120" t="s">
        <v>41</v>
      </c>
      <c r="D120">
        <v>0.96116878123798499</v>
      </c>
      <c r="E120">
        <v>0.98039215686274495</v>
      </c>
      <c r="F120">
        <v>0.99999817140000002</v>
      </c>
      <c r="G120">
        <v>1.0233844670000001</v>
      </c>
      <c r="H120">
        <v>1.0466843589999999</v>
      </c>
      <c r="I120">
        <v>1.055466408</v>
      </c>
      <c r="J120">
        <v>1.0663136609999999</v>
      </c>
      <c r="K120">
        <v>1.0743122469999999</v>
      </c>
      <c r="L120">
        <v>1.079282123</v>
      </c>
      <c r="M120">
        <v>1.083700925</v>
      </c>
      <c r="N120">
        <v>1.0881020260000001</v>
      </c>
      <c r="O120">
        <v>1.0935442630000001</v>
      </c>
      <c r="P120">
        <v>1.096527729</v>
      </c>
      <c r="Q120">
        <v>1.1045264079999999</v>
      </c>
      <c r="R120">
        <v>1.1183182110000001</v>
      </c>
      <c r="S120">
        <v>1.141197566</v>
      </c>
      <c r="T120">
        <v>1.1702234309999999</v>
      </c>
      <c r="U120">
        <v>1.2062101080000001</v>
      </c>
      <c r="V120">
        <v>1.248749305</v>
      </c>
      <c r="W120">
        <v>1.2962514439999999</v>
      </c>
      <c r="X120">
        <v>1.349071049</v>
      </c>
      <c r="Y120">
        <v>1.4063177360000001</v>
      </c>
      <c r="Z120">
        <v>1.464176446</v>
      </c>
      <c r="AA120">
        <v>1.5206241009999999</v>
      </c>
      <c r="AB120">
        <v>1.57441918</v>
      </c>
      <c r="AC120">
        <v>1.6251142670000001</v>
      </c>
      <c r="AD120">
        <v>1.6725605109999999</v>
      </c>
      <c r="AE120">
        <v>1.7166433780000001</v>
      </c>
      <c r="AF120">
        <v>1.757666596</v>
      </c>
      <c r="AG120">
        <v>1.795971553</v>
      </c>
      <c r="AH120">
        <v>1.8319734860000001</v>
      </c>
      <c r="AI120">
        <v>1.866175334</v>
      </c>
      <c r="AJ120">
        <v>1.898900346</v>
      </c>
      <c r="AK120">
        <v>1.9303763039999999</v>
      </c>
      <c r="AL120">
        <v>1.961211834</v>
      </c>
      <c r="AM120">
        <v>1.9916785530000001</v>
      </c>
      <c r="AN120">
        <v>2.022077302</v>
      </c>
      <c r="AO120">
        <v>2.0525332079999998</v>
      </c>
      <c r="AP120">
        <v>2.0831348799999998</v>
      </c>
      <c r="AQ120">
        <v>2.114255424</v>
      </c>
      <c r="AR120">
        <v>2.146256014</v>
      </c>
      <c r="AS120">
        <v>2.1794077139999999</v>
      </c>
      <c r="AT120">
        <v>2.214019076</v>
      </c>
      <c r="AU120">
        <v>2.250372815</v>
      </c>
      <c r="AV120">
        <v>2.2886321920000001</v>
      </c>
      <c r="AW120">
        <v>2.328971573</v>
      </c>
      <c r="AX120">
        <v>2.371594242</v>
      </c>
    </row>
    <row r="121" spans="2:50" x14ac:dyDescent="0.25">
      <c r="B121" s="4"/>
      <c r="C121" t="s">
        <v>42</v>
      </c>
      <c r="D121">
        <v>364929.79887904698</v>
      </c>
      <c r="E121">
        <v>370788.864839938</v>
      </c>
      <c r="F121">
        <v>376741.96799999999</v>
      </c>
      <c r="G121">
        <v>382425.63150000002</v>
      </c>
      <c r="H121">
        <v>384762.18280000001</v>
      </c>
      <c r="I121">
        <v>389648.54849999998</v>
      </c>
      <c r="J121">
        <v>394221.36080000002</v>
      </c>
      <c r="K121">
        <v>399731.84490000003</v>
      </c>
      <c r="L121">
        <v>406160.18589999998</v>
      </c>
      <c r="M121">
        <v>412304.60230000003</v>
      </c>
      <c r="N121">
        <v>416069.1091</v>
      </c>
      <c r="O121">
        <v>420468.73580000002</v>
      </c>
      <c r="P121">
        <v>425629.06589999999</v>
      </c>
      <c r="Q121">
        <v>432204.60100000002</v>
      </c>
      <c r="R121">
        <v>437242.6814</v>
      </c>
      <c r="S121">
        <v>442264.4767</v>
      </c>
      <c r="T121">
        <v>449171.47220000002</v>
      </c>
      <c r="U121">
        <v>455998.842</v>
      </c>
      <c r="V121">
        <v>462235.03200000001</v>
      </c>
      <c r="W121">
        <v>469470.87540000002</v>
      </c>
      <c r="X121">
        <v>475987.05219999998</v>
      </c>
      <c r="Y121">
        <v>481358.72369999997</v>
      </c>
      <c r="Z121">
        <v>486070.53509999998</v>
      </c>
      <c r="AA121">
        <v>490758.61090000003</v>
      </c>
      <c r="AB121">
        <v>495553.17310000001</v>
      </c>
      <c r="AC121">
        <v>500449.65100000001</v>
      </c>
      <c r="AD121">
        <v>505498.1</v>
      </c>
      <c r="AE121">
        <v>510748.49609999999</v>
      </c>
      <c r="AF121">
        <v>516261.2046</v>
      </c>
      <c r="AG121">
        <v>522044.6128</v>
      </c>
      <c r="AH121">
        <v>528158.35380000004</v>
      </c>
      <c r="AI121">
        <v>534704.93090000004</v>
      </c>
      <c r="AJ121">
        <v>541714.88950000005</v>
      </c>
      <c r="AK121">
        <v>549274.70620000002</v>
      </c>
      <c r="AL121">
        <v>557250.65890000004</v>
      </c>
      <c r="AM121">
        <v>565581.93649999995</v>
      </c>
      <c r="AN121">
        <v>574189.08889999997</v>
      </c>
      <c r="AO121">
        <v>583059.20270000002</v>
      </c>
      <c r="AP121">
        <v>592216.02630000003</v>
      </c>
      <c r="AQ121">
        <v>601514.66619999998</v>
      </c>
      <c r="AR121">
        <v>610887.49600000004</v>
      </c>
      <c r="AS121">
        <v>620282.77379999997</v>
      </c>
      <c r="AT121">
        <v>629710.67409999995</v>
      </c>
      <c r="AU121">
        <v>639182.55000000005</v>
      </c>
      <c r="AV121">
        <v>648736.65689999994</v>
      </c>
      <c r="AW121">
        <v>658371.60809999995</v>
      </c>
      <c r="AX121">
        <v>668101.92550000001</v>
      </c>
    </row>
    <row r="122" spans="2:50" x14ac:dyDescent="0.25">
      <c r="B122" s="4"/>
      <c r="C122" t="s">
        <v>53</v>
      </c>
      <c r="D122">
        <v>190620.570684056</v>
      </c>
      <c r="E122">
        <v>197554.66651644601</v>
      </c>
      <c r="F122">
        <v>204738.521438531</v>
      </c>
      <c r="G122">
        <v>213920.50054778601</v>
      </c>
      <c r="H122">
        <v>218437.48829135401</v>
      </c>
      <c r="I122">
        <v>213353.104455169</v>
      </c>
      <c r="J122">
        <v>220265.61172294599</v>
      </c>
      <c r="K122">
        <v>226876.806897278</v>
      </c>
      <c r="L122">
        <v>229067.53015581999</v>
      </c>
      <c r="M122">
        <v>230842.19440158299</v>
      </c>
      <c r="N122">
        <v>239741.508176353</v>
      </c>
      <c r="O122">
        <v>245864.00964213599</v>
      </c>
      <c r="P122">
        <v>251494.725708713</v>
      </c>
      <c r="Q122">
        <v>262470.55454779102</v>
      </c>
      <c r="R122">
        <v>273506.65628455201</v>
      </c>
      <c r="S122">
        <v>281794.90747632302</v>
      </c>
      <c r="T122">
        <v>285706.45070796699</v>
      </c>
      <c r="U122">
        <v>299488.24184949597</v>
      </c>
      <c r="V122">
        <v>312930.41179859801</v>
      </c>
      <c r="W122">
        <v>329481.27896956698</v>
      </c>
      <c r="X122">
        <v>343018.65638809901</v>
      </c>
      <c r="Y122">
        <v>358003.66916188097</v>
      </c>
      <c r="Z122">
        <v>371387.47106125799</v>
      </c>
      <c r="AA122">
        <v>385356.54810932599</v>
      </c>
      <c r="AB122">
        <v>399350.07012946898</v>
      </c>
      <c r="AC122">
        <v>413415.07731014898</v>
      </c>
      <c r="AD122">
        <v>427598.35897932702</v>
      </c>
      <c r="AE122">
        <v>441714.57226982003</v>
      </c>
      <c r="AF122">
        <v>455192.63640825998</v>
      </c>
      <c r="AG122">
        <v>469046.72633449599</v>
      </c>
      <c r="AH122">
        <v>483001.98535009898</v>
      </c>
      <c r="AI122">
        <v>496530.12547402101</v>
      </c>
      <c r="AJ122">
        <v>511172.20569675101</v>
      </c>
      <c r="AK122">
        <v>525627.65442671406</v>
      </c>
      <c r="AL122">
        <v>540398.96132896096</v>
      </c>
      <c r="AM122">
        <v>555478.86507299298</v>
      </c>
      <c r="AN122">
        <v>570937.28423724906</v>
      </c>
      <c r="AO122">
        <v>586459.78490741004</v>
      </c>
      <c r="AP122">
        <v>602612.00807855895</v>
      </c>
      <c r="AQ122">
        <v>619404.83392985899</v>
      </c>
      <c r="AR122">
        <v>637062.08245207695</v>
      </c>
      <c r="AS122">
        <v>655369.23339601001</v>
      </c>
      <c r="AT122">
        <v>674643.84653774695</v>
      </c>
      <c r="AU122">
        <v>694952.37049402902</v>
      </c>
      <c r="AV122">
        <v>716213.156710485</v>
      </c>
      <c r="AW122">
        <v>738524.67278278701</v>
      </c>
      <c r="AX122">
        <v>762831.06050834304</v>
      </c>
    </row>
    <row r="123" spans="2:50" x14ac:dyDescent="0.25">
      <c r="B123" s="4"/>
      <c r="C123" t="s">
        <v>54</v>
      </c>
      <c r="D123">
        <v>70157.970821169307</v>
      </c>
      <c r="E123">
        <v>72710.067330660706</v>
      </c>
      <c r="F123">
        <v>75354.635042908601</v>
      </c>
      <c r="G123">
        <v>79177.128519700593</v>
      </c>
      <c r="H123">
        <v>80992.387364620896</v>
      </c>
      <c r="I123">
        <v>77422.268096474698</v>
      </c>
      <c r="J123">
        <v>80797.152404927503</v>
      </c>
      <c r="K123">
        <v>83528.531486153297</v>
      </c>
      <c r="L123">
        <v>84650.105624224205</v>
      </c>
      <c r="M123">
        <v>85640.1879190904</v>
      </c>
      <c r="N123">
        <v>87515.493165314794</v>
      </c>
      <c r="O123">
        <v>89551.111460687898</v>
      </c>
      <c r="P123">
        <v>91126.266643996802</v>
      </c>
      <c r="Q123">
        <v>95295.181013860696</v>
      </c>
      <c r="R123">
        <v>98928.384774758597</v>
      </c>
      <c r="S123">
        <v>103293.35342473999</v>
      </c>
      <c r="T123">
        <v>107555.66659018199</v>
      </c>
      <c r="U123">
        <v>113298.209520547</v>
      </c>
      <c r="V123">
        <v>118868.751547554</v>
      </c>
      <c r="W123">
        <v>125315.23492776899</v>
      </c>
      <c r="X123">
        <v>131659.059235083</v>
      </c>
      <c r="Y123">
        <v>138487.99538903899</v>
      </c>
      <c r="Z123">
        <v>144636.44746647499</v>
      </c>
      <c r="AA123">
        <v>151128.34536194199</v>
      </c>
      <c r="AB123">
        <v>157674.15100997</v>
      </c>
      <c r="AC123">
        <v>164249.676313731</v>
      </c>
      <c r="AD123">
        <v>170851.62196417301</v>
      </c>
      <c r="AE123">
        <v>177163.06335518099</v>
      </c>
      <c r="AF123">
        <v>183469.541471301</v>
      </c>
      <c r="AG123">
        <v>189793.26646603999</v>
      </c>
      <c r="AH123">
        <v>196126.05349232</v>
      </c>
      <c r="AI123">
        <v>202518.97572915899</v>
      </c>
      <c r="AJ123">
        <v>209011.79667797501</v>
      </c>
      <c r="AK123">
        <v>215572.32254055701</v>
      </c>
      <c r="AL123">
        <v>222298.55709254401</v>
      </c>
      <c r="AM123">
        <v>229203.749683626</v>
      </c>
      <c r="AN123">
        <v>236308.27115604299</v>
      </c>
      <c r="AO123">
        <v>243479.498699847</v>
      </c>
      <c r="AP123">
        <v>250978.893112939</v>
      </c>
      <c r="AQ123">
        <v>258749.65348365001</v>
      </c>
      <c r="AR123">
        <v>266846.14266051201</v>
      </c>
      <c r="AS123">
        <v>275252.79363059602</v>
      </c>
      <c r="AT123">
        <v>284097.44921993499</v>
      </c>
      <c r="AU123">
        <v>293327.11977279902</v>
      </c>
      <c r="AV123">
        <v>302983.29165794601</v>
      </c>
      <c r="AW123">
        <v>313102.270527746</v>
      </c>
      <c r="AX123">
        <v>323845.53666314803</v>
      </c>
    </row>
    <row r="124" spans="2:50" x14ac:dyDescent="0.25">
      <c r="B124" s="4"/>
      <c r="C124" t="s">
        <v>55</v>
      </c>
      <c r="F124">
        <v>41720</v>
      </c>
      <c r="G124">
        <v>43237.9661624133</v>
      </c>
      <c r="H124">
        <v>46799.442454652301</v>
      </c>
      <c r="I124">
        <v>45463.980106153802</v>
      </c>
      <c r="J124">
        <v>39970.654399310297</v>
      </c>
      <c r="K124">
        <v>44260.914771744203</v>
      </c>
      <c r="L124">
        <v>48333.011313493997</v>
      </c>
      <c r="M124">
        <v>48800.221064745798</v>
      </c>
      <c r="N124">
        <v>49579.269234069798</v>
      </c>
      <c r="O124">
        <v>52316.764354079598</v>
      </c>
      <c r="P124">
        <v>54499.153878617799</v>
      </c>
      <c r="Q124">
        <v>56271.309513349697</v>
      </c>
      <c r="R124">
        <v>60064.917977764999</v>
      </c>
      <c r="S124">
        <v>62207.133815302797</v>
      </c>
      <c r="T124">
        <v>65922.821346103403</v>
      </c>
      <c r="U124">
        <v>67244.128401313894</v>
      </c>
      <c r="V124">
        <v>70443.059903427798</v>
      </c>
      <c r="W124">
        <v>72233.106297558305</v>
      </c>
      <c r="X124">
        <v>74912.6841186206</v>
      </c>
      <c r="Y124">
        <v>77197.238451997197</v>
      </c>
      <c r="Z124">
        <v>80375.045225293201</v>
      </c>
      <c r="AA124">
        <v>82723.716071827293</v>
      </c>
      <c r="AB124">
        <v>86163.348721256203</v>
      </c>
      <c r="AC124">
        <v>89765.576353086493</v>
      </c>
      <c r="AD124">
        <v>93411.440770451794</v>
      </c>
      <c r="AE124">
        <v>97016.502319939405</v>
      </c>
      <c r="AF124">
        <v>100555.164639332</v>
      </c>
      <c r="AG124">
        <v>104093.275722923</v>
      </c>
      <c r="AH124">
        <v>107537.086616145</v>
      </c>
      <c r="AI124">
        <v>110848.18144396201</v>
      </c>
      <c r="AJ124">
        <v>114162.51514853199</v>
      </c>
      <c r="AK124">
        <v>117415.27691355</v>
      </c>
      <c r="AL124">
        <v>120653.794255514</v>
      </c>
      <c r="AM124">
        <v>124147.70108128899</v>
      </c>
      <c r="AN124">
        <v>127815.54348853001</v>
      </c>
      <c r="AO124">
        <v>131686.26705744301</v>
      </c>
      <c r="AP124">
        <v>135396.78819303299</v>
      </c>
      <c r="AQ124">
        <v>139598.68416916701</v>
      </c>
      <c r="AR124">
        <v>144073.56865724601</v>
      </c>
      <c r="AS124">
        <v>148861.474755178</v>
      </c>
      <c r="AT124">
        <v>153849.34990261</v>
      </c>
      <c r="AU124">
        <v>159169.97696998401</v>
      </c>
      <c r="AV124">
        <v>164711.607576921</v>
      </c>
      <c r="AW124">
        <v>170519.960962816</v>
      </c>
      <c r="AX124">
        <v>176639.062729717</v>
      </c>
    </row>
    <row r="125" spans="2:50" x14ac:dyDescent="0.25">
      <c r="B125" s="4"/>
      <c r="C125" t="s">
        <v>56</v>
      </c>
      <c r="D125">
        <v>231895.11334803401</v>
      </c>
      <c r="E125">
        <v>240330.62968946499</v>
      </c>
      <c r="F125">
        <v>249073.05580535301</v>
      </c>
      <c r="G125">
        <v>260617.99334362501</v>
      </c>
      <c r="H125">
        <v>270362.429107662</v>
      </c>
      <c r="I125">
        <v>270817.22662568698</v>
      </c>
      <c r="J125">
        <v>272845.087301953</v>
      </c>
      <c r="K125">
        <v>276636.64881130401</v>
      </c>
      <c r="L125">
        <v>279807.10884314298</v>
      </c>
      <c r="M125">
        <v>282922.60664838803</v>
      </c>
      <c r="N125">
        <v>285868.28907543898</v>
      </c>
      <c r="O125">
        <v>289236.44120568899</v>
      </c>
      <c r="P125">
        <v>293038.95133911201</v>
      </c>
      <c r="Q125">
        <v>300623.03951992502</v>
      </c>
      <c r="R125">
        <v>311047.09061891801</v>
      </c>
      <c r="S125">
        <v>325431.42585821002</v>
      </c>
      <c r="T125">
        <v>341635.89633268601</v>
      </c>
      <c r="U125">
        <v>361370.66533610399</v>
      </c>
      <c r="V125">
        <v>382623.388716407</v>
      </c>
      <c r="W125">
        <v>406363.63565167598</v>
      </c>
      <c r="X125">
        <v>430536.15651926899</v>
      </c>
      <c r="Y125">
        <v>455547.11495208199</v>
      </c>
      <c r="Z125">
        <v>479867.34841643699</v>
      </c>
      <c r="AA125">
        <v>504031.69278709899</v>
      </c>
      <c r="AB125">
        <v>527691.18011745298</v>
      </c>
      <c r="AC125">
        <v>550857.64043488097</v>
      </c>
      <c r="AD125">
        <v>573647.17752674804</v>
      </c>
      <c r="AE125">
        <v>596125.22422480304</v>
      </c>
      <c r="AF125">
        <v>618328.71303842601</v>
      </c>
      <c r="AG125">
        <v>640372.77533951099</v>
      </c>
      <c r="AH125">
        <v>662344.17775208596</v>
      </c>
      <c r="AI125">
        <v>684387.68900543405</v>
      </c>
      <c r="AJ125">
        <v>706536.25965007301</v>
      </c>
      <c r="AK125">
        <v>728803.21166861302</v>
      </c>
      <c r="AL125">
        <v>751367.49667579005</v>
      </c>
      <c r="AM125">
        <v>774295.65174824896</v>
      </c>
      <c r="AN125">
        <v>797693.98822667205</v>
      </c>
      <c r="AO125">
        <v>821350.92420395499</v>
      </c>
      <c r="AP125">
        <v>845644.38757919695</v>
      </c>
      <c r="AQ125">
        <v>870716.466995436</v>
      </c>
      <c r="AR125">
        <v>896817.17244870903</v>
      </c>
      <c r="AS125">
        <v>923997.440056024</v>
      </c>
      <c r="AT125">
        <v>952508.24669032404</v>
      </c>
      <c r="AU125">
        <v>982487.644485572</v>
      </c>
      <c r="AV125">
        <v>1014019.35319073</v>
      </c>
      <c r="AW125">
        <v>1047217.33231231</v>
      </c>
      <c r="AX125">
        <v>1082592.3703671801</v>
      </c>
    </row>
    <row r="126" spans="2:50" x14ac:dyDescent="0.25">
      <c r="B126" s="4"/>
      <c r="C126" t="s">
        <v>57</v>
      </c>
      <c r="D126">
        <v>112721.993806125</v>
      </c>
      <c r="E126">
        <v>116822.417515198</v>
      </c>
      <c r="F126">
        <v>121072.01038097301</v>
      </c>
      <c r="G126">
        <v>126856.508812475</v>
      </c>
      <c r="H126">
        <v>131852.408223776</v>
      </c>
      <c r="I126">
        <v>132773.466187385</v>
      </c>
      <c r="J126">
        <v>134081.632256607</v>
      </c>
      <c r="K126">
        <v>136000.46252179501</v>
      </c>
      <c r="L126">
        <v>137717.88864590699</v>
      </c>
      <c r="M126">
        <v>140090.030598927</v>
      </c>
      <c r="N126">
        <v>141576.507482182</v>
      </c>
      <c r="O126">
        <v>143239.39555170599</v>
      </c>
      <c r="P126">
        <v>144984.739743944</v>
      </c>
      <c r="Q126">
        <v>148547.73014427701</v>
      </c>
      <c r="R126">
        <v>153562.98617902701</v>
      </c>
      <c r="S126">
        <v>160573.20172155299</v>
      </c>
      <c r="T126">
        <v>168690.85465553499</v>
      </c>
      <c r="U126">
        <v>178446.51400891101</v>
      </c>
      <c r="V126">
        <v>189041.83272468601</v>
      </c>
      <c r="W126">
        <v>200818.748789698</v>
      </c>
      <c r="X126">
        <v>212909.32908517899</v>
      </c>
      <c r="Y126">
        <v>225389.78548024001</v>
      </c>
      <c r="Z126">
        <v>237628.99982124</v>
      </c>
      <c r="AA126">
        <v>249742.96654540399</v>
      </c>
      <c r="AB126">
        <v>261590.85750068899</v>
      </c>
      <c r="AC126">
        <v>273178.80524460302</v>
      </c>
      <c r="AD126">
        <v>284565.10025978001</v>
      </c>
      <c r="AE126">
        <v>295760.83401731797</v>
      </c>
      <c r="AF126">
        <v>306803.28347897698</v>
      </c>
      <c r="AG126">
        <v>317755.65145623701</v>
      </c>
      <c r="AH126">
        <v>328666.46104592801</v>
      </c>
      <c r="AI126">
        <v>339610.809766536</v>
      </c>
      <c r="AJ126">
        <v>350610.44035968801</v>
      </c>
      <c r="AK126">
        <v>361676.211270414</v>
      </c>
      <c r="AL126">
        <v>372883.53539996</v>
      </c>
      <c r="AM126">
        <v>384271.48177879403</v>
      </c>
      <c r="AN126">
        <v>395895.004712291</v>
      </c>
      <c r="AO126">
        <v>407681.46813759202</v>
      </c>
      <c r="AP126">
        <v>419782.96307824901</v>
      </c>
      <c r="AQ126">
        <v>432269.61736010399</v>
      </c>
      <c r="AR126">
        <v>445257.13540246099</v>
      </c>
      <c r="AS126">
        <v>458785.769399988</v>
      </c>
      <c r="AT126">
        <v>472973.67233851901</v>
      </c>
      <c r="AU126">
        <v>487895.75478654401</v>
      </c>
      <c r="AV126">
        <v>503600.03149032599</v>
      </c>
      <c r="AW126">
        <v>520142.18511849199</v>
      </c>
      <c r="AX126">
        <v>537729.82616750698</v>
      </c>
    </row>
    <row r="127" spans="2:50" x14ac:dyDescent="0.25">
      <c r="B127" s="4"/>
      <c r="C127" t="s">
        <v>32</v>
      </c>
      <c r="D127">
        <v>5997.7127998138503</v>
      </c>
      <c r="E127">
        <v>6215.8881792066404</v>
      </c>
      <c r="F127">
        <v>6441.9710244897196</v>
      </c>
      <c r="G127">
        <v>6662.5565595533299</v>
      </c>
      <c r="H127">
        <v>7129.8603234537204</v>
      </c>
      <c r="I127">
        <v>6882.7526218705198</v>
      </c>
      <c r="J127">
        <v>7171.14716948971</v>
      </c>
      <c r="K127">
        <v>7627.8518170105799</v>
      </c>
      <c r="L127">
        <v>8026.7714867793802</v>
      </c>
      <c r="M127">
        <v>8091.1089610139397</v>
      </c>
      <c r="N127">
        <v>8048.67706139253</v>
      </c>
      <c r="O127">
        <v>7845.3991080449696</v>
      </c>
      <c r="P127">
        <v>7447.0629307796498</v>
      </c>
      <c r="Q127">
        <v>7483.9162911188596</v>
      </c>
      <c r="R127">
        <v>7696.3314685598098</v>
      </c>
      <c r="S127">
        <v>7546.2832883883402</v>
      </c>
      <c r="T127">
        <v>7492.8586207974904</v>
      </c>
      <c r="U127">
        <v>8046.2429374863596</v>
      </c>
      <c r="V127">
        <v>8691.6793154094303</v>
      </c>
      <c r="W127">
        <v>9413.4949375442702</v>
      </c>
      <c r="X127">
        <v>10003.4735400032</v>
      </c>
      <c r="Y127">
        <v>10581.2139251764</v>
      </c>
      <c r="Z127">
        <v>10731.7139510541</v>
      </c>
      <c r="AA127">
        <v>10861.646693647301</v>
      </c>
      <c r="AB127">
        <v>10994.513231548301</v>
      </c>
      <c r="AC127">
        <v>11140.076426846201</v>
      </c>
      <c r="AD127">
        <v>11287.567617831501</v>
      </c>
      <c r="AE127">
        <v>11401.030886881599</v>
      </c>
      <c r="AF127">
        <v>11492.156926620301</v>
      </c>
      <c r="AG127">
        <v>11563.7033703383</v>
      </c>
      <c r="AH127">
        <v>11615.3399823871</v>
      </c>
      <c r="AI127">
        <v>11651.64617333</v>
      </c>
      <c r="AJ127">
        <v>11681.798081757701</v>
      </c>
      <c r="AK127">
        <v>11703.284151133599</v>
      </c>
      <c r="AL127">
        <v>11719.892600675101</v>
      </c>
      <c r="AM127">
        <v>11730.7760730466</v>
      </c>
      <c r="AN127">
        <v>11738.758859686201</v>
      </c>
      <c r="AO127">
        <v>11750.096188256</v>
      </c>
      <c r="AP127">
        <v>11759.332784087999</v>
      </c>
      <c r="AQ127">
        <v>11769.081773833601</v>
      </c>
      <c r="AR127">
        <v>11781.1906555161</v>
      </c>
      <c r="AS127">
        <v>11795.7349461672</v>
      </c>
      <c r="AT127">
        <v>11841.8754206916</v>
      </c>
      <c r="AU127">
        <v>11892.518119132899</v>
      </c>
      <c r="AV127">
        <v>11947.492709852901</v>
      </c>
      <c r="AW127">
        <v>12007.918811032399</v>
      </c>
      <c r="AX127">
        <v>12077.305006045201</v>
      </c>
    </row>
    <row r="128" spans="2:50" x14ac:dyDescent="0.25">
      <c r="B128" s="4"/>
      <c r="C128" t="s">
        <v>33</v>
      </c>
      <c r="D128">
        <v>79234.608835044695</v>
      </c>
      <c r="E128">
        <v>82116.881031232799</v>
      </c>
      <c r="F128">
        <v>85103.095565750395</v>
      </c>
      <c r="G128">
        <v>89601.283328573103</v>
      </c>
      <c r="H128">
        <v>91120.140753187996</v>
      </c>
      <c r="I128">
        <v>85452.094652870699</v>
      </c>
      <c r="J128">
        <v>89547.188148961097</v>
      </c>
      <c r="K128">
        <v>92214.923265945006</v>
      </c>
      <c r="L128">
        <v>92895.558193618606</v>
      </c>
      <c r="M128">
        <v>94251.054172556993</v>
      </c>
      <c r="N128">
        <v>96580.4059933065</v>
      </c>
      <c r="O128">
        <v>100152.831956685</v>
      </c>
      <c r="P128">
        <v>102284.86409784001</v>
      </c>
      <c r="Q128">
        <v>107597.94438721301</v>
      </c>
      <c r="R128">
        <v>111771.867928124</v>
      </c>
      <c r="S128">
        <v>117128.102123397</v>
      </c>
      <c r="T128">
        <v>121504.59987942901</v>
      </c>
      <c r="U128">
        <v>126683.71048187499</v>
      </c>
      <c r="V128">
        <v>132310.42577243</v>
      </c>
      <c r="W128">
        <v>138820.33874567499</v>
      </c>
      <c r="X128">
        <v>145491.36940023999</v>
      </c>
      <c r="Y128">
        <v>152362.53984527601</v>
      </c>
      <c r="Z128">
        <v>159140.36076450101</v>
      </c>
      <c r="AA128">
        <v>166005.44422264799</v>
      </c>
      <c r="AB128">
        <v>172884.303709372</v>
      </c>
      <c r="AC128">
        <v>179715.47822627099</v>
      </c>
      <c r="AD128">
        <v>186491.43413572499</v>
      </c>
      <c r="AE128">
        <v>193061.23104776099</v>
      </c>
      <c r="AF128">
        <v>199561.64307268901</v>
      </c>
      <c r="AG128">
        <v>206034.96788202901</v>
      </c>
      <c r="AH128">
        <v>212542.723383253</v>
      </c>
      <c r="AI128">
        <v>219179.567974726</v>
      </c>
      <c r="AJ128">
        <v>225986.73644097699</v>
      </c>
      <c r="AK128">
        <v>233035.20737962599</v>
      </c>
      <c r="AL128">
        <v>240345.731977143</v>
      </c>
      <c r="AM128">
        <v>247932.113063175</v>
      </c>
      <c r="AN128">
        <v>255794.77481025801</v>
      </c>
      <c r="AO128">
        <v>263927.44465423201</v>
      </c>
      <c r="AP128">
        <v>272392.34170091298</v>
      </c>
      <c r="AQ128">
        <v>281161.34708611801</v>
      </c>
      <c r="AR128">
        <v>290242.46937562397</v>
      </c>
      <c r="AS128">
        <v>299629.07944831101</v>
      </c>
      <c r="AT128">
        <v>309368.76889376802</v>
      </c>
      <c r="AU128">
        <v>319495.01505969901</v>
      </c>
      <c r="AV128">
        <v>330050.689222491</v>
      </c>
      <c r="AW128">
        <v>341068.16145889502</v>
      </c>
      <c r="AX128">
        <v>352625.49455036799</v>
      </c>
    </row>
    <row r="129" spans="2:50" x14ac:dyDescent="0.25">
      <c r="B129" s="4"/>
      <c r="C129" t="s">
        <v>34</v>
      </c>
      <c r="D129">
        <v>7105.6417398601898</v>
      </c>
      <c r="E129">
        <v>7364.1196187061596</v>
      </c>
      <c r="F129">
        <v>7631.9853971259799</v>
      </c>
      <c r="G129">
        <v>7928.3011145398395</v>
      </c>
      <c r="H129">
        <v>8158.3519531371803</v>
      </c>
      <c r="I129">
        <v>8331.2813536022004</v>
      </c>
      <c r="J129">
        <v>8515.6822626552403</v>
      </c>
      <c r="K129">
        <v>8699.4860760640404</v>
      </c>
      <c r="L129">
        <v>8880.2799159573697</v>
      </c>
      <c r="M129">
        <v>9051.5290469329102</v>
      </c>
      <c r="N129">
        <v>9171.2686374407094</v>
      </c>
      <c r="O129">
        <v>9314.60404786244</v>
      </c>
      <c r="P129">
        <v>9454.6448366966597</v>
      </c>
      <c r="Q129">
        <v>9670.7423371493296</v>
      </c>
      <c r="R129">
        <v>9905.63380445453</v>
      </c>
      <c r="S129">
        <v>10224.3855314182</v>
      </c>
      <c r="T129">
        <v>10648.177397917299</v>
      </c>
      <c r="U129">
        <v>11142.4585204421</v>
      </c>
      <c r="V129">
        <v>11693.1747209683</v>
      </c>
      <c r="W129">
        <v>12327.9887937127</v>
      </c>
      <c r="X129">
        <v>13008.4120304607</v>
      </c>
      <c r="Y129">
        <v>13713.4467261421</v>
      </c>
      <c r="Z129">
        <v>14417.4028742929</v>
      </c>
      <c r="AA129">
        <v>15117.644232614401</v>
      </c>
      <c r="AB129">
        <v>15805.380515081401</v>
      </c>
      <c r="AC129">
        <v>16475.5005015692</v>
      </c>
      <c r="AD129">
        <v>17127.567563463399</v>
      </c>
      <c r="AE129">
        <v>17761.576134562099</v>
      </c>
      <c r="AF129">
        <v>18382.319582648801</v>
      </c>
      <c r="AG129">
        <v>18993.3422735569</v>
      </c>
      <c r="AH129">
        <v>19600.9743395275</v>
      </c>
      <c r="AI129">
        <v>20214.4047235978</v>
      </c>
      <c r="AJ129">
        <v>20838.539100122201</v>
      </c>
      <c r="AK129">
        <v>21479.5857258654</v>
      </c>
      <c r="AL129">
        <v>22139.582080601798</v>
      </c>
      <c r="AM129">
        <v>22819.656363743499</v>
      </c>
      <c r="AN129">
        <v>23520.5250603518</v>
      </c>
      <c r="AO129">
        <v>24243.603333778701</v>
      </c>
      <c r="AP129">
        <v>24991.4738745504</v>
      </c>
      <c r="AQ129">
        <v>25763.092738969201</v>
      </c>
      <c r="AR129">
        <v>26560.551211461301</v>
      </c>
      <c r="AS129">
        <v>27385.616787119601</v>
      </c>
      <c r="AT129">
        <v>28243.384350028002</v>
      </c>
      <c r="AU129">
        <v>29138.937069988599</v>
      </c>
      <c r="AV129">
        <v>30077.2941876228</v>
      </c>
      <c r="AW129">
        <v>31062.013509238299</v>
      </c>
      <c r="AX129">
        <v>32097.960133368699</v>
      </c>
    </row>
    <row r="130" spans="2:50" x14ac:dyDescent="0.25">
      <c r="C130" t="s">
        <v>120</v>
      </c>
      <c r="F130">
        <v>39237.7261</v>
      </c>
      <c r="G130">
        <v>33101.106100000099</v>
      </c>
      <c r="H130">
        <v>34058.042399999897</v>
      </c>
      <c r="I130">
        <v>57211.787700000103</v>
      </c>
      <c r="J130">
        <v>63987.180999999902</v>
      </c>
      <c r="K130">
        <v>64449.709999999897</v>
      </c>
      <c r="L130">
        <v>74280.415999999896</v>
      </c>
      <c r="M130">
        <v>84967.786999999997</v>
      </c>
      <c r="N130">
        <v>89463.515000000101</v>
      </c>
      <c r="O130">
        <v>94718.550999999905</v>
      </c>
      <c r="P130">
        <v>93542.574999999895</v>
      </c>
      <c r="Q130">
        <v>85866.144</v>
      </c>
      <c r="R130">
        <v>86751.489000000001</v>
      </c>
      <c r="S130">
        <v>97282.722999999998</v>
      </c>
      <c r="T130">
        <v>95018.543999999994</v>
      </c>
      <c r="U130">
        <v>95451.721999999805</v>
      </c>
      <c r="V130">
        <v>101541.63499999999</v>
      </c>
      <c r="W130">
        <v>113348.85</v>
      </c>
      <c r="X130">
        <v>124132.24499999901</v>
      </c>
      <c r="Y130">
        <v>138182.90999999901</v>
      </c>
      <c r="Z130">
        <v>155525.07699999999</v>
      </c>
      <c r="AA130">
        <v>163907.62400000001</v>
      </c>
      <c r="AB130">
        <v>170590.750999999</v>
      </c>
      <c r="AC130">
        <v>174947.95699999999</v>
      </c>
      <c r="AD130">
        <v>178040.85200000001</v>
      </c>
      <c r="AE130">
        <v>179039.03</v>
      </c>
      <c r="AF130">
        <v>176180.73</v>
      </c>
      <c r="AG130">
        <v>172887.91599999901</v>
      </c>
      <c r="AH130">
        <v>170592.538</v>
      </c>
      <c r="AI130">
        <v>171230.359</v>
      </c>
      <c r="AJ130">
        <v>171871.28400000001</v>
      </c>
      <c r="AK130">
        <v>171791.291999999</v>
      </c>
      <c r="AL130">
        <v>172367.29499999899</v>
      </c>
      <c r="AM130">
        <v>173224.00399999999</v>
      </c>
      <c r="AN130">
        <v>173856.83099999899</v>
      </c>
      <c r="AO130">
        <v>174778.554999999</v>
      </c>
      <c r="AP130">
        <v>176627.69499999899</v>
      </c>
      <c r="AQ130">
        <v>179239.989999999</v>
      </c>
      <c r="AR130">
        <v>181655.00799999901</v>
      </c>
      <c r="AS130">
        <v>184938.755</v>
      </c>
      <c r="AT130">
        <v>189579.60299999901</v>
      </c>
      <c r="AU130">
        <v>196049.20099999901</v>
      </c>
      <c r="AV130">
        <v>202507.98300000001</v>
      </c>
      <c r="AW130">
        <v>208949.67899999901</v>
      </c>
      <c r="AX130">
        <v>212155.39299999899</v>
      </c>
    </row>
    <row r="131" spans="2:50" x14ac:dyDescent="0.25">
      <c r="C131" t="s">
        <v>121</v>
      </c>
      <c r="F131">
        <v>2.1708720319626999E-2</v>
      </c>
      <c r="G131">
        <v>1.7431908406426701E-2</v>
      </c>
      <c r="H131">
        <v>1.7568406873450199E-2</v>
      </c>
      <c r="I131">
        <v>3.0121985568948399E-2</v>
      </c>
      <c r="J131">
        <v>3.2590667490802201E-2</v>
      </c>
      <c r="K131">
        <v>3.1820253350140902E-2</v>
      </c>
      <c r="L131">
        <v>3.6208125249063403E-2</v>
      </c>
      <c r="M131">
        <v>4.0861821900140101E-2</v>
      </c>
      <c r="N131">
        <v>4.2066021400912201E-2</v>
      </c>
      <c r="O131">
        <v>4.3596577515819197E-2</v>
      </c>
      <c r="P131">
        <v>4.2200005913593998E-2</v>
      </c>
      <c r="Q131">
        <v>3.7368403309572598E-2</v>
      </c>
      <c r="R131">
        <v>3.6485471500161799E-2</v>
      </c>
      <c r="S131">
        <v>3.9188579603164998E-2</v>
      </c>
      <c r="T131">
        <v>3.6836426609561899E-2</v>
      </c>
      <c r="U131">
        <v>3.51372997788836E-2</v>
      </c>
      <c r="V131">
        <v>3.5635589622820103E-2</v>
      </c>
      <c r="W131">
        <v>3.7692790517765501E-2</v>
      </c>
      <c r="X131">
        <v>3.8799515720258498E-2</v>
      </c>
      <c r="Y131">
        <v>4.1032861230750499E-2</v>
      </c>
      <c r="Z131">
        <v>4.3760364510433303E-2</v>
      </c>
      <c r="AA131">
        <v>4.3753205276339503E-2</v>
      </c>
      <c r="AB131">
        <v>4.3276705662827E-2</v>
      </c>
      <c r="AC131">
        <v>4.2287932098855202E-2</v>
      </c>
      <c r="AD131">
        <v>4.1082424360249503E-2</v>
      </c>
      <c r="AE131">
        <v>3.9373433771749698E-2</v>
      </c>
      <c r="AF131">
        <v>3.7076954751378899E-2</v>
      </c>
      <c r="AG131">
        <v>3.4895783196103397E-2</v>
      </c>
      <c r="AH131">
        <v>3.3098898266217203E-2</v>
      </c>
      <c r="AI131">
        <v>3.1978962632927502E-2</v>
      </c>
      <c r="AJ131">
        <v>3.0891924433813198E-2</v>
      </c>
      <c r="AK131">
        <v>2.9767361261486502E-2</v>
      </c>
      <c r="AL131">
        <v>2.88206255176509E-2</v>
      </c>
      <c r="AM131">
        <v>2.7975340501351E-2</v>
      </c>
      <c r="AN131">
        <v>2.7128799228776299E-2</v>
      </c>
      <c r="AO131">
        <v>2.6362516305023599E-2</v>
      </c>
      <c r="AP131">
        <v>2.5764816981169399E-2</v>
      </c>
      <c r="AQ131">
        <v>2.5291902113895499E-2</v>
      </c>
      <c r="AR131" s="26">
        <v>2.4794867889743898E-2</v>
      </c>
      <c r="AS131">
        <v>2.44303130125158E-2</v>
      </c>
      <c r="AT131">
        <v>2.4252575739376999E-2</v>
      </c>
      <c r="AU131">
        <v>2.4274837811567501E-2</v>
      </c>
      <c r="AV131">
        <v>2.4267714971917199E-2</v>
      </c>
      <c r="AW131">
        <v>2.42292524567219E-2</v>
      </c>
      <c r="AX131">
        <v>2.37982935760103E-2</v>
      </c>
    </row>
    <row r="132" spans="2:50" x14ac:dyDescent="0.25">
      <c r="B132" s="3"/>
      <c r="C132" t="s">
        <v>92</v>
      </c>
      <c r="E132">
        <v>912128.34170305706</v>
      </c>
      <c r="F132">
        <v>945304.73620000004</v>
      </c>
      <c r="G132">
        <v>985129.09270000004</v>
      </c>
      <c r="H132">
        <v>1024677.068</v>
      </c>
      <c r="I132">
        <v>1052806.0900000001</v>
      </c>
      <c r="J132">
        <v>1075802.024</v>
      </c>
      <c r="K132">
        <v>1109073.446</v>
      </c>
      <c r="L132">
        <v>1146676.8999999999</v>
      </c>
      <c r="M132">
        <v>1179177.274</v>
      </c>
      <c r="N132">
        <v>1204230.9850000001</v>
      </c>
      <c r="O132">
        <v>1230834.3030000001</v>
      </c>
      <c r="P132">
        <v>1251568.412</v>
      </c>
      <c r="Q132">
        <v>1280221.165</v>
      </c>
      <c r="R132">
        <v>1324291</v>
      </c>
      <c r="S132">
        <v>1382667.585</v>
      </c>
      <c r="T132">
        <v>1432402.916</v>
      </c>
      <c r="U132">
        <v>1500134.4029999999</v>
      </c>
      <c r="V132">
        <v>1578395.2239999999</v>
      </c>
      <c r="W132">
        <v>1670942.5</v>
      </c>
      <c r="X132">
        <v>1772926.443</v>
      </c>
      <c r="Y132">
        <v>1878607.247</v>
      </c>
      <c r="Z132">
        <v>1984860.6529999999</v>
      </c>
      <c r="AA132">
        <v>2088329.943</v>
      </c>
      <c r="AB132">
        <v>2192546.9419999998</v>
      </c>
      <c r="AC132">
        <v>2296450.7400000002</v>
      </c>
      <c r="AD132">
        <v>2399646.1310000001</v>
      </c>
      <c r="AE132">
        <v>2503341.56</v>
      </c>
      <c r="AF132">
        <v>2604253.1639999999</v>
      </c>
      <c r="AG132">
        <v>2703452.7039999999</v>
      </c>
      <c r="AH132">
        <v>2802840.159</v>
      </c>
      <c r="AI132">
        <v>2904865.19</v>
      </c>
      <c r="AJ132">
        <v>3007940.3859999999</v>
      </c>
      <c r="AK132">
        <v>3112252.591</v>
      </c>
      <c r="AL132">
        <v>3217318.5150000001</v>
      </c>
      <c r="AM132">
        <v>3323651.7850000001</v>
      </c>
      <c r="AN132">
        <v>3431769.7579999999</v>
      </c>
      <c r="AO132">
        <v>3543465.6919999998</v>
      </c>
      <c r="AP132">
        <v>3658914.2349999999</v>
      </c>
      <c r="AQ132">
        <v>3776974.9479999999</v>
      </c>
      <c r="AR132">
        <v>3898542.4959999998</v>
      </c>
      <c r="AS132">
        <v>4024337.7370000002</v>
      </c>
      <c r="AT132">
        <v>4154717.4019999998</v>
      </c>
      <c r="AU132">
        <v>4289985.824</v>
      </c>
      <c r="AV132">
        <v>4430327.0980000002</v>
      </c>
      <c r="AW132">
        <v>4575900.2439999999</v>
      </c>
      <c r="AX132">
        <v>4728053.0939999996</v>
      </c>
    </row>
    <row r="133" spans="2:50" x14ac:dyDescent="0.25">
      <c r="B133" s="3"/>
      <c r="C133" t="s">
        <v>62</v>
      </c>
      <c r="D133">
        <v>39.375694686332501</v>
      </c>
      <c r="E133">
        <v>40.163208580059099</v>
      </c>
      <c r="F133">
        <v>40.966472930000002</v>
      </c>
      <c r="G133">
        <v>41.885141769999997</v>
      </c>
      <c r="H133">
        <v>42.992443049999999</v>
      </c>
      <c r="I133">
        <v>44.068812309999998</v>
      </c>
      <c r="J133">
        <v>44.229526890000002</v>
      </c>
      <c r="K133">
        <v>44.229971569999996</v>
      </c>
      <c r="L133">
        <v>44.348691160000001</v>
      </c>
      <c r="M133">
        <v>44.520395039999997</v>
      </c>
      <c r="N133">
        <v>44.522822980000001</v>
      </c>
      <c r="O133">
        <v>44.476434670000003</v>
      </c>
      <c r="P133">
        <v>44.390353580000003</v>
      </c>
      <c r="Q133">
        <v>44.388248259999997</v>
      </c>
      <c r="R133">
        <v>44.81850446</v>
      </c>
      <c r="S133">
        <v>45.738954499999998</v>
      </c>
      <c r="T133">
        <v>47.083820129999999</v>
      </c>
      <c r="U133">
        <v>48.725142980000001</v>
      </c>
      <c r="V133">
        <v>50.695604899999999</v>
      </c>
      <c r="W133">
        <v>52.7875114</v>
      </c>
      <c r="X133">
        <v>55.268229650000002</v>
      </c>
      <c r="Y133">
        <v>58.122301290000003</v>
      </c>
      <c r="Z133">
        <v>61.015653980000003</v>
      </c>
      <c r="AA133">
        <v>63.91492375</v>
      </c>
      <c r="AB133">
        <v>66.784134679999994</v>
      </c>
      <c r="AC133">
        <v>69.606836569999999</v>
      </c>
      <c r="AD133">
        <v>72.339265470000001</v>
      </c>
      <c r="AE133">
        <v>74.964716289999998</v>
      </c>
      <c r="AF133">
        <v>77.521919030000007</v>
      </c>
      <c r="AG133">
        <v>79.976125600000003</v>
      </c>
      <c r="AH133">
        <v>82.301907290000003</v>
      </c>
      <c r="AI133">
        <v>84.506447159999894</v>
      </c>
      <c r="AJ133">
        <v>86.58859022</v>
      </c>
      <c r="AK133">
        <v>88.556555950000003</v>
      </c>
      <c r="AL133">
        <v>90.455289879999995</v>
      </c>
      <c r="AM133">
        <v>92.274263939999997</v>
      </c>
      <c r="AN133">
        <v>94.026128180000001</v>
      </c>
      <c r="AO133">
        <v>95.721096419999995</v>
      </c>
      <c r="AP133">
        <v>97.380665620000002</v>
      </c>
      <c r="AQ133">
        <v>99.044256230000002</v>
      </c>
      <c r="AR133">
        <v>100.7291726</v>
      </c>
      <c r="AS133">
        <v>102.4492967</v>
      </c>
      <c r="AT133">
        <v>104.203712</v>
      </c>
      <c r="AU133">
        <v>105.9841776</v>
      </c>
      <c r="AV133">
        <v>107.7998427</v>
      </c>
      <c r="AW133">
        <v>109.668713</v>
      </c>
      <c r="AX133">
        <v>111.6010533</v>
      </c>
    </row>
    <row r="134" spans="2:50" x14ac:dyDescent="0.25">
      <c r="B134" s="3"/>
      <c r="C134" t="s">
        <v>63</v>
      </c>
      <c r="D134">
        <v>5875.3438678479197</v>
      </c>
      <c r="E134">
        <v>5898.8877609486599</v>
      </c>
      <c r="F134">
        <v>5922.5252179999998</v>
      </c>
      <c r="G134">
        <v>5943.1394879999998</v>
      </c>
      <c r="H134">
        <v>5934.1431739999998</v>
      </c>
      <c r="I134">
        <v>5928.4628409999996</v>
      </c>
      <c r="J134">
        <v>5923.4115549999997</v>
      </c>
      <c r="K134">
        <v>5927.4586319999999</v>
      </c>
      <c r="L134">
        <v>5943.7415030000002</v>
      </c>
      <c r="M134">
        <v>5963.7275440000003</v>
      </c>
      <c r="N134">
        <v>5967.5101070000001</v>
      </c>
      <c r="O134">
        <v>5967.5243389999996</v>
      </c>
      <c r="P134">
        <v>5971.3800799999999</v>
      </c>
      <c r="Q134">
        <v>5987.7955259999999</v>
      </c>
      <c r="R134">
        <v>5998.9193729999997</v>
      </c>
      <c r="S134">
        <v>6005.6024779999998</v>
      </c>
      <c r="T134">
        <v>6021.3063240000001</v>
      </c>
      <c r="U134">
        <v>6042.410766</v>
      </c>
      <c r="V134">
        <v>6060.5987359999999</v>
      </c>
      <c r="W134">
        <v>6069.0153719999998</v>
      </c>
      <c r="X134">
        <v>6082.3770119999999</v>
      </c>
      <c r="Y134">
        <v>6101.3197039999995</v>
      </c>
      <c r="Z134">
        <v>6120.3070859999998</v>
      </c>
      <c r="AA134">
        <v>6137.1410500000002</v>
      </c>
      <c r="AB134">
        <v>6151.519209</v>
      </c>
      <c r="AC134">
        <v>6164.404485</v>
      </c>
      <c r="AD134">
        <v>6175.9384069999996</v>
      </c>
      <c r="AE134">
        <v>6187.0700280000001</v>
      </c>
      <c r="AF134">
        <v>6197.5463140000002</v>
      </c>
      <c r="AG134">
        <v>6207.1316770000003</v>
      </c>
      <c r="AH134">
        <v>6215.3576890000004</v>
      </c>
      <c r="AI134">
        <v>6222.1308150000004</v>
      </c>
      <c r="AJ134">
        <v>6227.4263950000004</v>
      </c>
      <c r="AK134">
        <v>6230.741188</v>
      </c>
      <c r="AL134">
        <v>6233.784944</v>
      </c>
      <c r="AM134">
        <v>6236.8180750000001</v>
      </c>
      <c r="AN134">
        <v>6240.0823010000004</v>
      </c>
      <c r="AO134">
        <v>6243.2005719999997</v>
      </c>
      <c r="AP134">
        <v>6245.9294289999998</v>
      </c>
      <c r="AQ134">
        <v>6248.8860699999996</v>
      </c>
      <c r="AR134">
        <v>6252.349757</v>
      </c>
      <c r="AS134">
        <v>6255.9056170000003</v>
      </c>
      <c r="AT134">
        <v>6258.9427669999995</v>
      </c>
      <c r="AU134">
        <v>6261.5350269999999</v>
      </c>
      <c r="AV134">
        <v>6263.4680909999997</v>
      </c>
      <c r="AW134">
        <v>6264.8688529999999</v>
      </c>
      <c r="AX134">
        <v>6265.679967</v>
      </c>
    </row>
    <row r="135" spans="2:50" x14ac:dyDescent="0.25">
      <c r="B135" s="3"/>
      <c r="C135" t="s">
        <v>64</v>
      </c>
      <c r="D135">
        <v>0.97642519020762697</v>
      </c>
      <c r="E135">
        <v>0.98814229249011798</v>
      </c>
      <c r="F135">
        <v>1</v>
      </c>
      <c r="G135">
        <v>1.012</v>
      </c>
      <c r="H135">
        <v>1.0241439999999999</v>
      </c>
      <c r="I135">
        <v>1.036433728</v>
      </c>
      <c r="J135">
        <v>1.0488709329999999</v>
      </c>
      <c r="K135">
        <v>1.0614573839999999</v>
      </c>
      <c r="L135">
        <v>1.0741948729999999</v>
      </c>
      <c r="M135">
        <v>1.087085211</v>
      </c>
      <c r="N135">
        <v>1.1001302340000001</v>
      </c>
      <c r="O135">
        <v>1.113331796</v>
      </c>
      <c r="P135">
        <v>1.1266917780000001</v>
      </c>
      <c r="Q135">
        <v>1.1402120790000001</v>
      </c>
      <c r="R135">
        <v>1.1538946240000001</v>
      </c>
      <c r="S135">
        <v>1.16774136</v>
      </c>
      <c r="T135">
        <v>1.1817542560000001</v>
      </c>
      <c r="U135">
        <v>1.194753553</v>
      </c>
      <c r="V135">
        <v>1.2078958420000001</v>
      </c>
      <c r="W135">
        <v>1.226596947</v>
      </c>
      <c r="X135">
        <v>1.2401047249999999</v>
      </c>
      <c r="Y135">
        <v>1.248217986</v>
      </c>
      <c r="Z135">
        <v>1.257008237</v>
      </c>
      <c r="AA135">
        <v>1.2663833600000001</v>
      </c>
      <c r="AB135">
        <v>1.2764109889999999</v>
      </c>
      <c r="AC135">
        <v>1.286584102</v>
      </c>
      <c r="AD135">
        <v>1.297256237</v>
      </c>
      <c r="AE135">
        <v>1.3086671599999999</v>
      </c>
      <c r="AF135">
        <v>1.3206483760000001</v>
      </c>
      <c r="AG135">
        <v>1.333490431</v>
      </c>
      <c r="AH135">
        <v>1.3475322249999999</v>
      </c>
      <c r="AI135">
        <v>1.3629206810000001</v>
      </c>
      <c r="AJ135">
        <v>1.379979171</v>
      </c>
      <c r="AK135">
        <v>1.39901319</v>
      </c>
      <c r="AL135">
        <v>1.4188714659999999</v>
      </c>
      <c r="AM135">
        <v>1.439634981</v>
      </c>
      <c r="AN135">
        <v>1.46107075</v>
      </c>
      <c r="AO135">
        <v>1.483382451</v>
      </c>
      <c r="AP135">
        <v>1.5065307050000001</v>
      </c>
      <c r="AQ135">
        <v>1.5298493259999999</v>
      </c>
      <c r="AR135">
        <v>1.5531631290000001</v>
      </c>
      <c r="AS135">
        <v>1.5765024270000001</v>
      </c>
      <c r="AT135">
        <v>1.599996164</v>
      </c>
      <c r="AU135">
        <v>1.623719624</v>
      </c>
      <c r="AV135">
        <v>1.647851851</v>
      </c>
      <c r="AW135">
        <v>1.6722974500000001</v>
      </c>
      <c r="AX135">
        <v>1.697086356</v>
      </c>
    </row>
    <row r="136" spans="2:50" x14ac:dyDescent="0.25">
      <c r="B136" s="3"/>
      <c r="C136" t="s">
        <v>93</v>
      </c>
      <c r="E136">
        <v>4.0034451147056699E-2</v>
      </c>
      <c r="F136">
        <v>4.0034451147056699E-2</v>
      </c>
      <c r="G136">
        <v>4.0031935599999999E-2</v>
      </c>
      <c r="H136">
        <v>4.1015222499999997E-2</v>
      </c>
      <c r="I136">
        <v>4.35538257E-2</v>
      </c>
      <c r="J136">
        <v>3.2005356399999997E-2</v>
      </c>
      <c r="K136">
        <v>3.5462187399999998E-2</v>
      </c>
      <c r="L136">
        <v>3.7754028299999999E-2</v>
      </c>
      <c r="M136">
        <v>3.7437253900000002E-2</v>
      </c>
      <c r="N136">
        <v>3.4118786399999997E-2</v>
      </c>
      <c r="O136">
        <v>3.32039737E-2</v>
      </c>
      <c r="P136">
        <v>2.9989598900000001E-2</v>
      </c>
      <c r="Q136">
        <v>2.7965317399999998E-2</v>
      </c>
      <c r="R136">
        <v>3.2441757699999997E-2</v>
      </c>
      <c r="S136">
        <v>3.6980169899999998E-2</v>
      </c>
      <c r="T136">
        <v>3.7717644000000002E-2</v>
      </c>
      <c r="U136">
        <v>3.9366490599999998E-2</v>
      </c>
      <c r="V136">
        <v>4.4256151600000002E-2</v>
      </c>
      <c r="W136">
        <v>4.8523565800000001E-2</v>
      </c>
      <c r="X136">
        <v>5.3434346899999999E-2</v>
      </c>
      <c r="Y136">
        <v>5.9001102800000003E-2</v>
      </c>
      <c r="Z136">
        <v>6.2728151300000007E-2</v>
      </c>
      <c r="AA136">
        <v>6.4762608999999999E-2</v>
      </c>
      <c r="AB136">
        <v>6.6205984999999995E-2</v>
      </c>
      <c r="AC136">
        <v>6.6983163100000007E-2</v>
      </c>
      <c r="AD136">
        <v>6.7194243099999995E-2</v>
      </c>
      <c r="AE136">
        <v>6.6887043699999996E-2</v>
      </c>
      <c r="AF136">
        <v>6.6294701299999995E-2</v>
      </c>
      <c r="AG136">
        <v>6.5453023400000004E-2</v>
      </c>
      <c r="AH136">
        <v>6.4516045199999997E-2</v>
      </c>
      <c r="AI136">
        <v>6.3870949600000004E-2</v>
      </c>
      <c r="AJ136">
        <v>6.3198376599999995E-2</v>
      </c>
      <c r="AK136">
        <v>6.2305944199999998E-2</v>
      </c>
      <c r="AL136">
        <v>6.1289735300000002E-2</v>
      </c>
      <c r="AM136">
        <v>6.0231098099999998E-2</v>
      </c>
      <c r="AN136">
        <v>5.91912193E-2</v>
      </c>
      <c r="AO136">
        <v>5.8344700100000001E-2</v>
      </c>
      <c r="AP136">
        <v>5.77229389E-2</v>
      </c>
      <c r="AQ136">
        <v>5.7173237699999997E-2</v>
      </c>
      <c r="AR136">
        <v>5.6779726599999997E-2</v>
      </c>
      <c r="AS136">
        <v>5.6640419999999997E-2</v>
      </c>
      <c r="AT136">
        <v>5.6665929900000002E-2</v>
      </c>
      <c r="AU136">
        <v>5.68275086E-2</v>
      </c>
      <c r="AV136">
        <v>5.7067505499999997E-2</v>
      </c>
      <c r="AW136">
        <v>5.7364107800000001E-2</v>
      </c>
      <c r="AX136">
        <v>5.7729510300000002E-2</v>
      </c>
    </row>
    <row r="137" spans="2:50" x14ac:dyDescent="0.25">
      <c r="B137" s="3"/>
      <c r="C137" t="s">
        <v>94</v>
      </c>
      <c r="E137">
        <v>1040817.58910477</v>
      </c>
      <c r="F137">
        <v>1078678.81720303</v>
      </c>
      <c r="G137">
        <v>1117916.5419999999</v>
      </c>
      <c r="H137">
        <v>1151017.649</v>
      </c>
      <c r="I137">
        <v>1185075.689</v>
      </c>
      <c r="J137">
        <v>1242287.476</v>
      </c>
      <c r="K137">
        <v>1306274.6580000001</v>
      </c>
      <c r="L137">
        <v>1370724.3670000001</v>
      </c>
      <c r="M137">
        <v>1445004.7830000001</v>
      </c>
      <c r="N137">
        <v>1529972.571</v>
      </c>
      <c r="O137">
        <v>1619436.085</v>
      </c>
      <c r="P137">
        <v>1714154.635</v>
      </c>
      <c r="Q137">
        <v>1807697.21</v>
      </c>
      <c r="R137">
        <v>1893563.352</v>
      </c>
      <c r="S137">
        <v>1980314.84</v>
      </c>
      <c r="T137">
        <v>2077597.5630000001</v>
      </c>
      <c r="U137">
        <v>2172616.108</v>
      </c>
      <c r="V137">
        <v>2268067.83</v>
      </c>
      <c r="W137">
        <v>2369609.466</v>
      </c>
      <c r="X137">
        <v>2482958.3149999999</v>
      </c>
      <c r="Y137">
        <v>2607090.5589999999</v>
      </c>
      <c r="Z137">
        <v>2745273.469</v>
      </c>
      <c r="AA137">
        <v>2900798.5449999999</v>
      </c>
      <c r="AB137">
        <v>3064706.1690000002</v>
      </c>
      <c r="AC137">
        <v>3235296.92</v>
      </c>
      <c r="AD137">
        <v>3410244.8760000002</v>
      </c>
      <c r="AE137">
        <v>3588285.7280000001</v>
      </c>
      <c r="AF137">
        <v>3767324.7579999999</v>
      </c>
      <c r="AG137">
        <v>3943505.4879999999</v>
      </c>
      <c r="AH137">
        <v>4116393.4040000001</v>
      </c>
      <c r="AI137">
        <v>4286985.9419999998</v>
      </c>
      <c r="AJ137">
        <v>4458216.301</v>
      </c>
      <c r="AK137">
        <v>4630087.5839999998</v>
      </c>
      <c r="AL137">
        <v>4801878.8760000002</v>
      </c>
      <c r="AM137">
        <v>4974246.1720000003</v>
      </c>
      <c r="AN137">
        <v>5147470.176</v>
      </c>
      <c r="AO137">
        <v>5321327.0070000002</v>
      </c>
      <c r="AP137">
        <v>5496105.5619999999</v>
      </c>
      <c r="AQ137">
        <v>5672733.2570000002</v>
      </c>
      <c r="AR137">
        <v>5851973.2470000004</v>
      </c>
      <c r="AS137">
        <v>6033628.2549999999</v>
      </c>
      <c r="AT137">
        <v>6218567.0089999996</v>
      </c>
      <c r="AU137">
        <v>6408146.6119999997</v>
      </c>
      <c r="AV137">
        <v>6604195.8130000001</v>
      </c>
      <c r="AW137">
        <v>6806703.7970000003</v>
      </c>
      <c r="AX137">
        <v>7015653.4759999998</v>
      </c>
    </row>
    <row r="138" spans="2:50" x14ac:dyDescent="0.25">
      <c r="B138" s="3"/>
      <c r="C138" t="s">
        <v>95</v>
      </c>
      <c r="D138">
        <v>334613.16054844699</v>
      </c>
      <c r="E138">
        <v>346785.19273624098</v>
      </c>
      <c r="F138">
        <v>359398.4252</v>
      </c>
      <c r="G138">
        <v>373024.81430000003</v>
      </c>
      <c r="H138">
        <v>390433.10820000002</v>
      </c>
      <c r="I138">
        <v>404664.07199999999</v>
      </c>
      <c r="J138">
        <v>422182.15179999999</v>
      </c>
      <c r="K138">
        <v>439203.90769999998</v>
      </c>
      <c r="L138">
        <v>456308.30930000002</v>
      </c>
      <c r="M138">
        <v>471832.5526</v>
      </c>
      <c r="N138">
        <v>487638.97700000001</v>
      </c>
      <c r="O138">
        <v>501058.8383</v>
      </c>
      <c r="P138">
        <v>511776.21509999997</v>
      </c>
      <c r="Q138">
        <v>525329.60270000005</v>
      </c>
      <c r="R138">
        <v>541326.42859999998</v>
      </c>
      <c r="S138">
        <v>555839.33970000001</v>
      </c>
      <c r="T138">
        <v>573175.34920000006</v>
      </c>
      <c r="U138">
        <v>594342.9362</v>
      </c>
      <c r="V138">
        <v>619018.64139999996</v>
      </c>
      <c r="W138">
        <v>650476.32680000004</v>
      </c>
      <c r="X138">
        <v>682092.69559999998</v>
      </c>
      <c r="Y138">
        <v>712702.99879999994</v>
      </c>
      <c r="Z138">
        <v>743896.52789999999</v>
      </c>
      <c r="AA138">
        <v>776242.66429999995</v>
      </c>
      <c r="AB138">
        <v>809697.16260000004</v>
      </c>
      <c r="AC138">
        <v>843890.36620000005</v>
      </c>
      <c r="AD138">
        <v>878731.08470000001</v>
      </c>
      <c r="AE138">
        <v>913381.27859999996</v>
      </c>
      <c r="AF138">
        <v>948001.53469999996</v>
      </c>
      <c r="AG138">
        <v>982819.33700000006</v>
      </c>
      <c r="AH138">
        <v>1018749.608</v>
      </c>
      <c r="AI138">
        <v>1055958.2490000001</v>
      </c>
      <c r="AJ138">
        <v>1094014.156</v>
      </c>
      <c r="AK138">
        <v>1133596.1329999999</v>
      </c>
      <c r="AL138">
        <v>1173929.2209999999</v>
      </c>
      <c r="AM138">
        <v>1215134.473</v>
      </c>
      <c r="AN138">
        <v>1257099.4180000001</v>
      </c>
      <c r="AO138">
        <v>1300428.9620000001</v>
      </c>
      <c r="AP138">
        <v>1344980.5530000001</v>
      </c>
      <c r="AQ138">
        <v>1390216.3959999999</v>
      </c>
      <c r="AR138">
        <v>1436240.946</v>
      </c>
      <c r="AS138">
        <v>1483108.6470000001</v>
      </c>
      <c r="AT138">
        <v>1531578.621</v>
      </c>
      <c r="AU138">
        <v>1581531.226</v>
      </c>
      <c r="AV138">
        <v>1633183.9369999999</v>
      </c>
      <c r="AW138">
        <v>1686543.2709999999</v>
      </c>
      <c r="AX138">
        <v>1742235.41</v>
      </c>
    </row>
    <row r="139" spans="2:50" x14ac:dyDescent="0.25">
      <c r="B139" s="3"/>
      <c r="C139" t="s">
        <v>149</v>
      </c>
      <c r="D139">
        <v>0</v>
      </c>
      <c r="E139">
        <v>0</v>
      </c>
      <c r="F139">
        <v>0</v>
      </c>
      <c r="G139">
        <v>1012.878034</v>
      </c>
      <c r="H139">
        <v>1373.4747</v>
      </c>
      <c r="I139">
        <v>1432.453176</v>
      </c>
      <c r="J139">
        <v>1163.402137</v>
      </c>
      <c r="K139">
        <v>1142.72702920344</v>
      </c>
      <c r="L139">
        <v>918.07810883057095</v>
      </c>
      <c r="M139">
        <v>1296.7686993136001</v>
      </c>
      <c r="N139">
        <v>1831.7318794535399</v>
      </c>
      <c r="O139">
        <v>2623.2766969500299</v>
      </c>
      <c r="P139">
        <v>2062.7618644850099</v>
      </c>
      <c r="Q139">
        <v>2122.4357729286498</v>
      </c>
      <c r="R139">
        <v>1530.3110818648499</v>
      </c>
      <c r="S139">
        <v>2080.4782010969502</v>
      </c>
      <c r="T139">
        <v>1965.9120825458599</v>
      </c>
      <c r="U139">
        <v>3829.9386633540598</v>
      </c>
      <c r="V139">
        <v>3083.9357777611399</v>
      </c>
      <c r="W139">
        <v>3632.1497252563699</v>
      </c>
      <c r="X139" s="26">
        <v>5071.5622999999996</v>
      </c>
      <c r="Y139" s="26">
        <v>6923.3961099999897</v>
      </c>
      <c r="Z139">
        <v>9400.7280199999896</v>
      </c>
      <c r="AA139">
        <v>9781.2752760000003</v>
      </c>
      <c r="AB139">
        <v>9764.7468246400003</v>
      </c>
      <c r="AC139">
        <v>9639.2999434271896</v>
      </c>
      <c r="AD139">
        <v>9503.57497215072</v>
      </c>
      <c r="AE139">
        <v>10882.141164447101</v>
      </c>
      <c r="AF139">
        <v>10962.2471668124</v>
      </c>
      <c r="AG139">
        <v>10848.3019649793</v>
      </c>
      <c r="AH139">
        <v>10779.041908119299</v>
      </c>
      <c r="AI139">
        <v>10860.854911525599</v>
      </c>
      <c r="AJ139">
        <v>11016.989928994901</v>
      </c>
      <c r="AK139">
        <v>11191.542688629799</v>
      </c>
      <c r="AL139">
        <v>11297.307996317701</v>
      </c>
      <c r="AM139">
        <v>11308.6163305963</v>
      </c>
      <c r="AN139">
        <v>11322.0191666767</v>
      </c>
      <c r="AO139">
        <v>11283.997828634499</v>
      </c>
      <c r="AP139">
        <v>11186.862996886401</v>
      </c>
      <c r="AQ139">
        <v>11057.793936805499</v>
      </c>
      <c r="AR139">
        <v>10904.7601716349</v>
      </c>
      <c r="AS139">
        <v>10730.563057871899</v>
      </c>
      <c r="AT139">
        <v>10549.1898258609</v>
      </c>
      <c r="AU139">
        <v>10383.002402604599</v>
      </c>
      <c r="AV139">
        <v>10221.080083410499</v>
      </c>
      <c r="AW139">
        <v>10060.738766435899</v>
      </c>
      <c r="AX139">
        <v>9908.1380863412505</v>
      </c>
    </row>
    <row r="140" spans="2:50" x14ac:dyDescent="0.25">
      <c r="B140" s="3"/>
      <c r="C140" t="s">
        <v>96</v>
      </c>
      <c r="D140">
        <v>0</v>
      </c>
      <c r="E140">
        <v>0</v>
      </c>
      <c r="F140">
        <v>0</v>
      </c>
      <c r="G140">
        <v>0</v>
      </c>
      <c r="H140">
        <v>-110.3677837</v>
      </c>
      <c r="I140">
        <v>-114.2897828</v>
      </c>
      <c r="J140">
        <v>-84.379472289999995</v>
      </c>
      <c r="K140">
        <v>-18.276063350000001</v>
      </c>
      <c r="L140">
        <v>77.174269050000007</v>
      </c>
      <c r="M140">
        <v>302.70257859999998</v>
      </c>
      <c r="N140">
        <v>345.93208440000001</v>
      </c>
      <c r="O140">
        <v>-1143.6931070000001</v>
      </c>
      <c r="P140">
        <v>-1078.364274</v>
      </c>
      <c r="Q140">
        <v>-1720.7940599999999</v>
      </c>
      <c r="R140">
        <v>-2347.5055440000001</v>
      </c>
      <c r="S140">
        <v>-1924.226038</v>
      </c>
      <c r="T140">
        <v>-3411.9384920000002</v>
      </c>
      <c r="U140">
        <v>-1178.268941</v>
      </c>
      <c r="V140">
        <v>-1462.637463</v>
      </c>
      <c r="W140">
        <v>-1191.47532</v>
      </c>
      <c r="X140">
        <v>-1045.8489179999999</v>
      </c>
      <c r="Y140">
        <v>-1058.010567</v>
      </c>
      <c r="Z140">
        <v>-393.11022880000002</v>
      </c>
      <c r="AA140">
        <v>31.029650010000001</v>
      </c>
      <c r="AB140">
        <v>425.29038309999999</v>
      </c>
      <c r="AC140">
        <v>808.87334380000004</v>
      </c>
      <c r="AD140">
        <v>1167.744878</v>
      </c>
      <c r="AE140">
        <v>1672.3528040000001</v>
      </c>
      <c r="AF140">
        <v>2058.9029540000001</v>
      </c>
      <c r="AG140">
        <v>2313.5134939999998</v>
      </c>
      <c r="AH140">
        <v>2458.6259209999998</v>
      </c>
      <c r="AI140">
        <v>2528.4998989999999</v>
      </c>
      <c r="AJ140">
        <v>2630.0444320000001</v>
      </c>
      <c r="AK140">
        <v>2676.6985850000001</v>
      </c>
      <c r="AL140">
        <v>2694.6827250000001</v>
      </c>
      <c r="AM140">
        <v>2697.866008</v>
      </c>
      <c r="AN140">
        <v>2692.4928410000002</v>
      </c>
      <c r="AO140">
        <v>2667.8254059999999</v>
      </c>
      <c r="AP140">
        <v>2641.6391829999998</v>
      </c>
      <c r="AQ140">
        <v>2617.920247</v>
      </c>
      <c r="AR140">
        <v>2595.0284320000001</v>
      </c>
      <c r="AS140">
        <v>2661.9939359999998</v>
      </c>
      <c r="AT140">
        <v>2664.6716649999998</v>
      </c>
      <c r="AU140">
        <v>2655.4131160000002</v>
      </c>
      <c r="AV140">
        <v>2640.3593649999998</v>
      </c>
      <c r="AW140">
        <v>2621.37709</v>
      </c>
      <c r="AX140">
        <v>2559.8458609999998</v>
      </c>
    </row>
    <row r="141" spans="2:50" x14ac:dyDescent="0.25">
      <c r="B141" s="3"/>
      <c r="C141" t="s">
        <v>77</v>
      </c>
      <c r="D141">
        <v>0.96116878123798499</v>
      </c>
      <c r="E141">
        <v>0.98039215686274495</v>
      </c>
      <c r="F141">
        <v>0.99999539839999996</v>
      </c>
      <c r="G141">
        <v>1.018630838</v>
      </c>
      <c r="H141">
        <v>1.0870791980000001</v>
      </c>
      <c r="I141">
        <v>1.032999067</v>
      </c>
      <c r="J141">
        <v>1.074776441</v>
      </c>
      <c r="K141">
        <v>1.1440519149999999</v>
      </c>
      <c r="L141">
        <v>1.2047159350000001</v>
      </c>
      <c r="M141">
        <v>1.2137043279999999</v>
      </c>
      <c r="N141">
        <v>1.2112017399999999</v>
      </c>
      <c r="O141">
        <v>1.1785049299999999</v>
      </c>
      <c r="P141">
        <v>1.161658968</v>
      </c>
      <c r="Q141">
        <v>1.2140642820000001</v>
      </c>
      <c r="R141">
        <v>1.300498647</v>
      </c>
      <c r="S141">
        <v>1.330533846</v>
      </c>
      <c r="T141">
        <v>1.381106824</v>
      </c>
      <c r="U141">
        <v>1.483108329</v>
      </c>
      <c r="V141">
        <v>1.6020771540000001</v>
      </c>
      <c r="W141">
        <v>1.7351244370000001</v>
      </c>
      <c r="X141">
        <v>1.8899226330000001</v>
      </c>
      <c r="Y141">
        <v>2.0112351720000001</v>
      </c>
      <c r="Z141">
        <v>2.0980537789999998</v>
      </c>
      <c r="AA141">
        <v>2.1747916310000002</v>
      </c>
      <c r="AB141">
        <v>2.250762011</v>
      </c>
      <c r="AC141">
        <v>2.3375880279999999</v>
      </c>
      <c r="AD141">
        <v>2.430477658</v>
      </c>
      <c r="AE141">
        <v>2.5006157770000002</v>
      </c>
      <c r="AF141">
        <v>2.5631929919999998</v>
      </c>
      <c r="AG141">
        <v>2.6198391349999999</v>
      </c>
      <c r="AH141">
        <v>2.7073464710000001</v>
      </c>
      <c r="AI141">
        <v>2.809108739</v>
      </c>
      <c r="AJ141">
        <v>2.8912589180000001</v>
      </c>
      <c r="AK141">
        <v>2.9684520110000001</v>
      </c>
      <c r="AL141">
        <v>3.0364499619999998</v>
      </c>
      <c r="AM141">
        <v>3.0969475879999999</v>
      </c>
      <c r="AN141">
        <v>3.1608309779999999</v>
      </c>
      <c r="AO141">
        <v>3.2229565060000001</v>
      </c>
      <c r="AP141">
        <v>3.2807102069999998</v>
      </c>
      <c r="AQ141">
        <v>3.3349414999999998</v>
      </c>
      <c r="AR141">
        <v>3.3867506349999998</v>
      </c>
      <c r="AS141">
        <v>3.436308967</v>
      </c>
      <c r="AT141">
        <v>3.4847373730000002</v>
      </c>
      <c r="AU141">
        <v>3.531108149</v>
      </c>
      <c r="AV141">
        <v>3.5766942890000002</v>
      </c>
      <c r="AW141">
        <v>3.6219170379999999</v>
      </c>
      <c r="AX141">
        <v>3.6682177610000002</v>
      </c>
    </row>
    <row r="142" spans="2:50" x14ac:dyDescent="0.25">
      <c r="B142" s="3"/>
      <c r="C142" t="s">
        <v>78</v>
      </c>
      <c r="D142">
        <v>6240.0203969263302</v>
      </c>
      <c r="E142">
        <v>6340.2059427907698</v>
      </c>
      <c r="F142">
        <v>6442.0006679999997</v>
      </c>
      <c r="G142">
        <v>6540.6978769999996</v>
      </c>
      <c r="H142">
        <v>6558.7312650000003</v>
      </c>
      <c r="I142">
        <v>6662.8836769999998</v>
      </c>
      <c r="J142">
        <v>6672.2221440000003</v>
      </c>
      <c r="K142">
        <v>6667.4000690000003</v>
      </c>
      <c r="L142">
        <v>6662.7918280000004</v>
      </c>
      <c r="M142">
        <v>6666.458028</v>
      </c>
      <c r="N142">
        <v>6645.199388</v>
      </c>
      <c r="O142">
        <v>6657.077886</v>
      </c>
      <c r="P142">
        <v>6410.7135879999996</v>
      </c>
      <c r="Q142">
        <v>6164.349287</v>
      </c>
      <c r="R142">
        <v>5917.9849869999998</v>
      </c>
      <c r="S142">
        <v>5671.6206890000003</v>
      </c>
      <c r="T142">
        <v>5425.2563890000001</v>
      </c>
      <c r="U142">
        <v>5425.2563890000001</v>
      </c>
      <c r="V142">
        <v>5425.2563890000001</v>
      </c>
      <c r="W142">
        <v>5425.2563890000001</v>
      </c>
      <c r="X142">
        <v>5254.0273669999997</v>
      </c>
      <c r="Y142">
        <v>5082.7983450000002</v>
      </c>
      <c r="Z142">
        <v>4911.5693229999997</v>
      </c>
      <c r="AA142">
        <v>4740.3402999999998</v>
      </c>
      <c r="AB142">
        <v>4569.1112780000003</v>
      </c>
      <c r="AC142">
        <v>4397.8822550000004</v>
      </c>
      <c r="AD142">
        <v>4226.653233</v>
      </c>
      <c r="AE142">
        <v>4188.8026069999996</v>
      </c>
      <c r="AF142">
        <v>4150.9519810000002</v>
      </c>
      <c r="AG142">
        <v>4113.1013549999998</v>
      </c>
      <c r="AH142">
        <v>4075.2507289999999</v>
      </c>
      <c r="AI142">
        <v>4037.4001029999999</v>
      </c>
      <c r="AJ142">
        <v>3999.549477</v>
      </c>
      <c r="AK142">
        <v>3961.6988510000001</v>
      </c>
      <c r="AL142">
        <v>3923.8482250000002</v>
      </c>
      <c r="AM142">
        <v>3885.9975989999998</v>
      </c>
      <c r="AN142">
        <v>3848.1469729999999</v>
      </c>
      <c r="AO142">
        <v>3810.296347</v>
      </c>
      <c r="AP142">
        <v>3772.445721</v>
      </c>
      <c r="AQ142">
        <v>3734.595096</v>
      </c>
      <c r="AR142">
        <v>3696.7444700000001</v>
      </c>
      <c r="AS142">
        <v>3658.8938440000002</v>
      </c>
      <c r="AT142">
        <v>3621.0432179999998</v>
      </c>
      <c r="AU142">
        <v>3583.1925919999999</v>
      </c>
      <c r="AV142">
        <v>3545.341966</v>
      </c>
      <c r="AW142">
        <v>3507.49134</v>
      </c>
      <c r="AX142">
        <v>3469.6407140000001</v>
      </c>
    </row>
    <row r="143" spans="2:50" x14ac:dyDescent="0.25">
      <c r="B143" s="3"/>
      <c r="C143" t="s">
        <v>79</v>
      </c>
      <c r="D143">
        <v>0.96116878123798499</v>
      </c>
      <c r="E143">
        <v>0.98039215686274495</v>
      </c>
      <c r="F143">
        <v>0.99998937259999998</v>
      </c>
      <c r="G143">
        <v>1.021646193</v>
      </c>
      <c r="H143">
        <v>1.0431923359999999</v>
      </c>
      <c r="I143">
        <v>1.0522017530000001</v>
      </c>
      <c r="J143">
        <v>1.0699937180000001</v>
      </c>
      <c r="K143">
        <v>1.086392314</v>
      </c>
      <c r="L143">
        <v>1.100993297</v>
      </c>
      <c r="M143">
        <v>1.1147917060000001</v>
      </c>
      <c r="N143">
        <v>1.1289064980000001</v>
      </c>
      <c r="O143">
        <v>1.1443572769999999</v>
      </c>
      <c r="P143">
        <v>1.1551606860000001</v>
      </c>
      <c r="Q143">
        <v>1.1709603740000001</v>
      </c>
      <c r="R143">
        <v>1.189792985</v>
      </c>
      <c r="S143">
        <v>1.2113778529999999</v>
      </c>
      <c r="T143">
        <v>1.2366647630000001</v>
      </c>
      <c r="U143">
        <v>1.269175588</v>
      </c>
      <c r="V143">
        <v>1.306470193</v>
      </c>
      <c r="W143">
        <v>1.3484199189999999</v>
      </c>
      <c r="X143">
        <v>1.395387736</v>
      </c>
      <c r="Y143">
        <v>1.4454406200000001</v>
      </c>
      <c r="Z143">
        <v>1.4977579519999999</v>
      </c>
      <c r="AA143">
        <v>1.551229763</v>
      </c>
      <c r="AB143">
        <v>1.604933511</v>
      </c>
      <c r="AC143">
        <v>1.6584709769999999</v>
      </c>
      <c r="AD143">
        <v>1.711380948</v>
      </c>
      <c r="AE143">
        <v>1.762923872</v>
      </c>
      <c r="AF143">
        <v>1.812628927</v>
      </c>
      <c r="AG143">
        <v>1.8605343750000001</v>
      </c>
      <c r="AH143">
        <v>1.9070181850000001</v>
      </c>
      <c r="AI143">
        <v>1.952235119</v>
      </c>
      <c r="AJ143">
        <v>1.996241441</v>
      </c>
      <c r="AK143">
        <v>2.038854562</v>
      </c>
      <c r="AL143">
        <v>2.0804098639999999</v>
      </c>
      <c r="AM143">
        <v>2.1210760350000002</v>
      </c>
      <c r="AN143">
        <v>2.1612437940000002</v>
      </c>
      <c r="AO143">
        <v>2.2014612499999999</v>
      </c>
      <c r="AP143">
        <v>2.2414261369999999</v>
      </c>
      <c r="AQ143">
        <v>2.2815105240000002</v>
      </c>
      <c r="AR143">
        <v>2.3221114690000002</v>
      </c>
      <c r="AS143">
        <v>2.3632210919999999</v>
      </c>
      <c r="AT143">
        <v>2.4054167340000001</v>
      </c>
      <c r="AU143">
        <v>2.4486378700000002</v>
      </c>
      <c r="AV143">
        <v>2.492872626</v>
      </c>
      <c r="AW143">
        <v>2.538232442</v>
      </c>
      <c r="AX143">
        <v>2.5861507439999998</v>
      </c>
    </row>
    <row r="144" spans="2:50" x14ac:dyDescent="0.25">
      <c r="B144" s="3"/>
      <c r="C144" t="s">
        <v>80</v>
      </c>
      <c r="D144">
        <v>82435.687031980502</v>
      </c>
      <c r="E144">
        <v>83759.218651857402</v>
      </c>
      <c r="F144">
        <v>85104</v>
      </c>
      <c r="G144">
        <v>87702.8505</v>
      </c>
      <c r="H144">
        <v>87347.402400000006</v>
      </c>
      <c r="I144">
        <v>81212.651859999998</v>
      </c>
      <c r="J144">
        <v>83689.452229999995</v>
      </c>
      <c r="K144">
        <v>84881.789090000006</v>
      </c>
      <c r="L144">
        <v>84374.317670000004</v>
      </c>
      <c r="M144">
        <v>84545.88751</v>
      </c>
      <c r="N144">
        <v>85552.174750000006</v>
      </c>
      <c r="O144">
        <v>87518.849199999997</v>
      </c>
      <c r="P144">
        <v>88546.005189999996</v>
      </c>
      <c r="Q144">
        <v>91888.629860000001</v>
      </c>
      <c r="R144">
        <v>93942.281839999996</v>
      </c>
      <c r="S144">
        <v>96689.981440000003</v>
      </c>
      <c r="T144">
        <v>98251.849260000003</v>
      </c>
      <c r="U144">
        <v>99815.747860000003</v>
      </c>
      <c r="V144">
        <v>101273.2066</v>
      </c>
      <c r="W144">
        <v>102950.3768</v>
      </c>
      <c r="X144">
        <v>104447.53690000001</v>
      </c>
      <c r="Y144">
        <v>105612.4903</v>
      </c>
      <c r="Z144">
        <v>106752.91959999999</v>
      </c>
      <c r="AA144">
        <v>107876.8152</v>
      </c>
      <c r="AB144">
        <v>109013.5019</v>
      </c>
      <c r="AC144">
        <v>110155.40489999999</v>
      </c>
      <c r="AD144">
        <v>111319.02959999999</v>
      </c>
      <c r="AE144">
        <v>112518.8153</v>
      </c>
      <c r="AF144">
        <v>113748.2634</v>
      </c>
      <c r="AG144">
        <v>115029.5906</v>
      </c>
      <c r="AH144">
        <v>116377.861</v>
      </c>
      <c r="AI144">
        <v>117810.03750000001</v>
      </c>
      <c r="AJ144">
        <v>119354.76639999999</v>
      </c>
      <c r="AK144">
        <v>121020.5601</v>
      </c>
      <c r="AL144">
        <v>122782.6053</v>
      </c>
      <c r="AM144">
        <v>124626.1767</v>
      </c>
      <c r="AN144">
        <v>126535.8694</v>
      </c>
      <c r="AO144">
        <v>128509.8118</v>
      </c>
      <c r="AP144">
        <v>130543.0445</v>
      </c>
      <c r="AQ144">
        <v>132608.8162</v>
      </c>
      <c r="AR144">
        <v>134691.6839</v>
      </c>
      <c r="AS144">
        <v>136772.44750000001</v>
      </c>
      <c r="AT144">
        <v>138845.2133</v>
      </c>
      <c r="AU144">
        <v>140931.45569999999</v>
      </c>
      <c r="AV144">
        <v>143034.89480000001</v>
      </c>
      <c r="AW144">
        <v>145157.07819999999</v>
      </c>
      <c r="AX144">
        <v>147293.75520000001</v>
      </c>
    </row>
    <row r="145" spans="2:50" x14ac:dyDescent="0.25">
      <c r="B145" s="3"/>
      <c r="C145" t="s">
        <v>81</v>
      </c>
      <c r="D145">
        <v>0.96116878123798499</v>
      </c>
      <c r="E145">
        <v>0.98039215686274495</v>
      </c>
      <c r="F145">
        <v>0.99999817140000002</v>
      </c>
      <c r="G145">
        <v>1.0233844670000001</v>
      </c>
      <c r="H145">
        <v>1.0466843589999999</v>
      </c>
      <c r="I145">
        <v>1.055466408</v>
      </c>
      <c r="J145">
        <v>1.0663136609999999</v>
      </c>
      <c r="K145">
        <v>1.0743122469999999</v>
      </c>
      <c r="L145">
        <v>1.079282123</v>
      </c>
      <c r="M145">
        <v>1.083700925</v>
      </c>
      <c r="N145">
        <v>1.0881020260000001</v>
      </c>
      <c r="O145">
        <v>1.0935442630000001</v>
      </c>
      <c r="P145">
        <v>1.096527729</v>
      </c>
      <c r="Q145">
        <v>1.1045264079999999</v>
      </c>
      <c r="R145">
        <v>1.1183182110000001</v>
      </c>
      <c r="S145">
        <v>1.141197566</v>
      </c>
      <c r="T145">
        <v>1.1702234309999999</v>
      </c>
      <c r="U145">
        <v>1.2062101080000001</v>
      </c>
      <c r="V145">
        <v>1.248749305</v>
      </c>
      <c r="W145">
        <v>1.2962514439999999</v>
      </c>
      <c r="X145">
        <v>1.3499239590000001</v>
      </c>
      <c r="Y145">
        <v>1.4093045319999999</v>
      </c>
      <c r="Z145">
        <v>1.4713463819999999</v>
      </c>
      <c r="AA145">
        <v>1.5342662490000001</v>
      </c>
      <c r="AB145">
        <v>1.5969184569999999</v>
      </c>
      <c r="AC145">
        <v>1.65868105</v>
      </c>
      <c r="AD145">
        <v>1.7188701770000001</v>
      </c>
      <c r="AE145">
        <v>1.7773239510000001</v>
      </c>
      <c r="AF145">
        <v>1.8339618070000001</v>
      </c>
      <c r="AG145">
        <v>1.888529393</v>
      </c>
      <c r="AH145">
        <v>1.9410242870000001</v>
      </c>
      <c r="AI145">
        <v>1.9915106</v>
      </c>
      <c r="AJ145">
        <v>2.0398811870000002</v>
      </c>
      <c r="AK145">
        <v>2.0861835129999999</v>
      </c>
      <c r="AL145">
        <v>2.1308397530000001</v>
      </c>
      <c r="AM145">
        <v>2.173954374</v>
      </c>
      <c r="AN145">
        <v>2.2158347389999999</v>
      </c>
      <c r="AO145">
        <v>2.2568245120000001</v>
      </c>
      <c r="AP145">
        <v>2.2972135439999999</v>
      </c>
      <c r="AQ145">
        <v>2.3375213810000002</v>
      </c>
      <c r="AR145">
        <v>2.3782174550000001</v>
      </c>
      <c r="AS145">
        <v>2.419605593</v>
      </c>
      <c r="AT145">
        <v>2.461889325</v>
      </c>
      <c r="AU145">
        <v>2.5051117220000001</v>
      </c>
      <c r="AV145">
        <v>2.549352056</v>
      </c>
      <c r="AW145">
        <v>2.5948183519999999</v>
      </c>
      <c r="AX145">
        <v>2.6419116649999999</v>
      </c>
    </row>
    <row r="146" spans="2:50" x14ac:dyDescent="0.25">
      <c r="B146" s="3"/>
      <c r="C146" t="s">
        <v>82</v>
      </c>
      <c r="D146">
        <v>7392.7096661505402</v>
      </c>
      <c r="E146">
        <v>7511.4020110802803</v>
      </c>
      <c r="F146">
        <v>7631.9993530000002</v>
      </c>
      <c r="G146">
        <v>7747.1384120000002</v>
      </c>
      <c r="H146">
        <v>7794.4720230000003</v>
      </c>
      <c r="I146">
        <v>7893.4595079999999</v>
      </c>
      <c r="J146">
        <v>7986.0950620000003</v>
      </c>
      <c r="K146">
        <v>8097.7258709999996</v>
      </c>
      <c r="L146">
        <v>8227.9505300000001</v>
      </c>
      <c r="M146">
        <v>8352.4234759999999</v>
      </c>
      <c r="N146">
        <v>8428.6844600000004</v>
      </c>
      <c r="O146">
        <v>8517.8116360000004</v>
      </c>
      <c r="P146">
        <v>8622.3490629999997</v>
      </c>
      <c r="Q146">
        <v>8755.5555640000002</v>
      </c>
      <c r="R146">
        <v>8857.6164700000008</v>
      </c>
      <c r="S146">
        <v>8959.3474750000005</v>
      </c>
      <c r="T146">
        <v>9099.2686659999999</v>
      </c>
      <c r="U146">
        <v>9237.5768090000001</v>
      </c>
      <c r="V146">
        <v>9363.9088919999995</v>
      </c>
      <c r="W146">
        <v>9510.4918500000003</v>
      </c>
      <c r="X146">
        <v>9648.0747890000002</v>
      </c>
      <c r="Y146">
        <v>9754.7202749999997</v>
      </c>
      <c r="Z146">
        <v>9858.8255129999998</v>
      </c>
      <c r="AA146">
        <v>9961.0999169999996</v>
      </c>
      <c r="AB146">
        <v>10064.21969</v>
      </c>
      <c r="AC146">
        <v>10167.450279999999</v>
      </c>
      <c r="AD146">
        <v>10272.276540000001</v>
      </c>
      <c r="AE146">
        <v>10383.29825</v>
      </c>
      <c r="AF146">
        <v>10497.06265</v>
      </c>
      <c r="AG146">
        <v>10615.62024</v>
      </c>
      <c r="AH146">
        <v>10740.361639999999</v>
      </c>
      <c r="AI146">
        <v>10872.85291</v>
      </c>
      <c r="AJ146">
        <v>11015.73855</v>
      </c>
      <c r="AK146">
        <v>11169.805120000001</v>
      </c>
      <c r="AL146">
        <v>11332.76325</v>
      </c>
      <c r="AM146">
        <v>11503.254499999999</v>
      </c>
      <c r="AN146">
        <v>11679.857529999999</v>
      </c>
      <c r="AO146">
        <v>11862.400019999999</v>
      </c>
      <c r="AP146">
        <v>12050.424660000001</v>
      </c>
      <c r="AQ146">
        <v>12241.46234</v>
      </c>
      <c r="AR146">
        <v>12434.087659999999</v>
      </c>
      <c r="AS146">
        <v>12626.52817</v>
      </c>
      <c r="AT146">
        <v>12818.239670000001</v>
      </c>
      <c r="AU146">
        <v>13011.20464</v>
      </c>
      <c r="AV146">
        <v>13205.766600000001</v>
      </c>
      <c r="AW146">
        <v>13402.06847</v>
      </c>
      <c r="AX146">
        <v>13599.717909999999</v>
      </c>
    </row>
    <row r="147" spans="2:50" x14ac:dyDescent="0.25">
      <c r="B147" s="3"/>
      <c r="C147" t="s">
        <v>97</v>
      </c>
      <c r="D147">
        <v>0.96116878123798499</v>
      </c>
      <c r="E147">
        <v>0.98039215686274495</v>
      </c>
      <c r="F147">
        <v>0.99999937689999996</v>
      </c>
      <c r="G147">
        <v>1.017697472</v>
      </c>
      <c r="H147">
        <v>1.0312441990000001</v>
      </c>
      <c r="I147">
        <v>1.035678922</v>
      </c>
      <c r="J147">
        <v>1.059549233</v>
      </c>
      <c r="K147">
        <v>1.086541467</v>
      </c>
      <c r="L147">
        <v>1.106994241</v>
      </c>
      <c r="M147">
        <v>1.1257161250000001</v>
      </c>
      <c r="N147">
        <v>1.1480143810000001</v>
      </c>
      <c r="O147">
        <v>1.1774441090000001</v>
      </c>
      <c r="P147">
        <v>1.199703497</v>
      </c>
      <c r="Q147">
        <v>1.222195001</v>
      </c>
      <c r="R147">
        <v>1.240581113</v>
      </c>
      <c r="S147">
        <v>1.2565570779999999</v>
      </c>
      <c r="T147">
        <v>1.271791004</v>
      </c>
      <c r="U147">
        <v>1.3011227409999999</v>
      </c>
      <c r="V147">
        <v>1.333842564</v>
      </c>
      <c r="W147">
        <v>1.37450165</v>
      </c>
      <c r="X147">
        <v>1.424294964</v>
      </c>
      <c r="Y147">
        <v>1.471820761</v>
      </c>
      <c r="Z147">
        <v>1.5209105629999999</v>
      </c>
      <c r="AA147">
        <v>1.5695346649999999</v>
      </c>
      <c r="AB147">
        <v>1.618446375</v>
      </c>
      <c r="AC147">
        <v>1.667238716</v>
      </c>
      <c r="AD147">
        <v>1.716803064</v>
      </c>
      <c r="AE147">
        <v>1.7706497889999999</v>
      </c>
      <c r="AF147">
        <v>1.8215348579999999</v>
      </c>
      <c r="AG147">
        <v>1.869452466</v>
      </c>
      <c r="AH147">
        <v>1.915591043</v>
      </c>
      <c r="AI147">
        <v>1.960528587</v>
      </c>
      <c r="AJ147">
        <v>2.0044959320000002</v>
      </c>
      <c r="AK147">
        <v>2.0459729609999999</v>
      </c>
      <c r="AL147">
        <v>2.0855182989999999</v>
      </c>
      <c r="AM147">
        <v>2.1235316050000002</v>
      </c>
      <c r="AN147">
        <v>2.161640931</v>
      </c>
      <c r="AO147">
        <v>2.2000985640000001</v>
      </c>
      <c r="AP147">
        <v>2.2381074160000001</v>
      </c>
      <c r="AQ147">
        <v>2.2761626559999999</v>
      </c>
      <c r="AR147">
        <v>2.3150601329999998</v>
      </c>
      <c r="AS147">
        <v>2.3536922969999998</v>
      </c>
      <c r="AT147">
        <v>2.3927028739999998</v>
      </c>
      <c r="AU147">
        <v>2.4337338879999999</v>
      </c>
      <c r="AV147">
        <v>2.4758819120000002</v>
      </c>
      <c r="AW147">
        <v>2.5190461470000001</v>
      </c>
      <c r="AX147">
        <v>2.564307881</v>
      </c>
    </row>
    <row r="148" spans="2:50" x14ac:dyDescent="0.25">
      <c r="B148" s="3"/>
      <c r="C148" t="s">
        <v>98</v>
      </c>
      <c r="D148">
        <v>58700.943196853899</v>
      </c>
      <c r="E148">
        <v>59643.405827237402</v>
      </c>
      <c r="F148">
        <v>60601</v>
      </c>
      <c r="G148">
        <v>61569.98173</v>
      </c>
      <c r="H148">
        <v>60512.820480000002</v>
      </c>
      <c r="I148">
        <v>62405.892359999998</v>
      </c>
      <c r="J148">
        <v>62046.793799999999</v>
      </c>
      <c r="K148">
        <v>58826.593690000002</v>
      </c>
      <c r="L148">
        <v>60454.486790000003</v>
      </c>
      <c r="M148">
        <v>59410.93404</v>
      </c>
      <c r="N148">
        <v>56766.535320000003</v>
      </c>
      <c r="O148">
        <v>54970.175810000001</v>
      </c>
      <c r="P148">
        <v>55748.46441</v>
      </c>
      <c r="Q148">
        <v>54942.252399999998</v>
      </c>
      <c r="R148">
        <v>56537.157769999998</v>
      </c>
      <c r="S148">
        <v>61577.143539999997</v>
      </c>
      <c r="T148">
        <v>62361.791799999999</v>
      </c>
      <c r="U148">
        <v>63272.9666</v>
      </c>
      <c r="V148">
        <v>64211.604339999998</v>
      </c>
      <c r="W148">
        <v>65257.406190000002</v>
      </c>
      <c r="X148">
        <v>67117.758619999906</v>
      </c>
      <c r="Y148">
        <v>68396.558839999998</v>
      </c>
      <c r="Z148">
        <v>69609.773740000004</v>
      </c>
      <c r="AA148">
        <v>70752.487890000004</v>
      </c>
      <c r="AB148">
        <v>71814.924979999996</v>
      </c>
      <c r="AC148">
        <v>72776.425380000001</v>
      </c>
      <c r="AD148">
        <v>73627.677949999998</v>
      </c>
      <c r="AE148">
        <v>74392.803400000004</v>
      </c>
      <c r="AF148">
        <v>75060.053039999999</v>
      </c>
      <c r="AG148">
        <v>75663.222179999997</v>
      </c>
      <c r="AH148">
        <v>76234.375350000002</v>
      </c>
      <c r="AI148">
        <v>76812.342749999996</v>
      </c>
      <c r="AJ148">
        <v>77442.525429999994</v>
      </c>
      <c r="AK148">
        <v>78161.001489999995</v>
      </c>
      <c r="AL148">
        <v>78983.274839999998</v>
      </c>
      <c r="AM148">
        <v>79913.085529999997</v>
      </c>
      <c r="AN148">
        <v>80944.890020000006</v>
      </c>
      <c r="AO148">
        <v>82072.05816</v>
      </c>
      <c r="AP148">
        <v>83286.735149999906</v>
      </c>
      <c r="AQ148">
        <v>84571.746870000003</v>
      </c>
      <c r="AR148">
        <v>85909.54724</v>
      </c>
      <c r="AS148">
        <v>87281.794829999999</v>
      </c>
      <c r="AT148">
        <v>88675.079870000001</v>
      </c>
      <c r="AU148">
        <v>90089.341260000001</v>
      </c>
      <c r="AV148">
        <v>91523.732959999994</v>
      </c>
      <c r="AW148">
        <v>92977.521640000006</v>
      </c>
      <c r="AX148">
        <v>94446.372449999995</v>
      </c>
    </row>
    <row r="149" spans="2:50" x14ac:dyDescent="0.25">
      <c r="B149" s="3"/>
      <c r="C149" t="s">
        <v>99</v>
      </c>
      <c r="D149">
        <v>0.96116878123798499</v>
      </c>
      <c r="E149">
        <v>0.98039215686274495</v>
      </c>
      <c r="F149">
        <v>0.99999681220000003</v>
      </c>
      <c r="G149">
        <v>1.023090896</v>
      </c>
      <c r="H149">
        <v>1.045921093</v>
      </c>
      <c r="I149">
        <v>1.054597612</v>
      </c>
      <c r="J149">
        <v>1.066914388</v>
      </c>
      <c r="K149">
        <v>1.076574878</v>
      </c>
      <c r="L149">
        <v>1.083682064</v>
      </c>
      <c r="M149">
        <v>1.09024524</v>
      </c>
      <c r="N149">
        <v>1.0968502440000001</v>
      </c>
      <c r="O149">
        <v>1.104568982</v>
      </c>
      <c r="P149">
        <v>1.109140936</v>
      </c>
      <c r="Q149">
        <v>1.119087731</v>
      </c>
      <c r="R149">
        <v>1.1338793949999999</v>
      </c>
      <c r="S149">
        <v>1.156484979</v>
      </c>
      <c r="T149">
        <v>1.184544619</v>
      </c>
      <c r="U149">
        <v>1.21959661</v>
      </c>
      <c r="V149">
        <v>1.260835379</v>
      </c>
      <c r="W149">
        <v>1.3069282849999999</v>
      </c>
      <c r="X149">
        <v>1.358852677</v>
      </c>
      <c r="Y149">
        <v>1.4158513260000001</v>
      </c>
      <c r="Z149">
        <v>1.475505785</v>
      </c>
      <c r="AA149">
        <v>1.5361885879999999</v>
      </c>
      <c r="AB149">
        <v>1.5967108880000001</v>
      </c>
      <c r="AC149">
        <v>1.656440039</v>
      </c>
      <c r="AD149">
        <v>1.7147164960000001</v>
      </c>
      <c r="AE149">
        <v>1.7714113600000001</v>
      </c>
      <c r="AF149">
        <v>1.826305557</v>
      </c>
      <c r="AG149">
        <v>1.87919222</v>
      </c>
      <c r="AH149">
        <v>1.930129907</v>
      </c>
      <c r="AI149">
        <v>1.979196014</v>
      </c>
      <c r="AJ149">
        <v>2.0263788859999998</v>
      </c>
      <c r="AK149">
        <v>2.0716650589999999</v>
      </c>
      <c r="AL149">
        <v>2.115459837</v>
      </c>
      <c r="AM149">
        <v>2.1578796100000002</v>
      </c>
      <c r="AN149">
        <v>2.199223028</v>
      </c>
      <c r="AO149">
        <v>2.239850337</v>
      </c>
      <c r="AP149">
        <v>2.2799686079999999</v>
      </c>
      <c r="AQ149">
        <v>2.3200584059999998</v>
      </c>
      <c r="AR149">
        <v>2.3605627419999999</v>
      </c>
      <c r="AS149">
        <v>2.4017307479999999</v>
      </c>
      <c r="AT149">
        <v>2.443793581</v>
      </c>
      <c r="AU149">
        <v>2.4868154100000002</v>
      </c>
      <c r="AV149">
        <v>2.5308645840000001</v>
      </c>
      <c r="AW149">
        <v>2.576124418</v>
      </c>
      <c r="AX149">
        <v>2.623084655</v>
      </c>
    </row>
    <row r="150" spans="2:50" x14ac:dyDescent="0.25">
      <c r="B150" s="3"/>
      <c r="C150" t="s">
        <v>100</v>
      </c>
      <c r="D150">
        <v>432309.81422064803</v>
      </c>
      <c r="E150">
        <v>439250.68812253198</v>
      </c>
      <c r="F150">
        <v>446302.99939999997</v>
      </c>
      <c r="G150">
        <v>454327.62469999999</v>
      </c>
      <c r="H150">
        <v>461568.8763</v>
      </c>
      <c r="I150">
        <v>472025.23910000001</v>
      </c>
      <c r="J150">
        <v>479410.90340000001</v>
      </c>
      <c r="K150">
        <v>484429.54639999999</v>
      </c>
      <c r="L150">
        <v>493272.29950000002</v>
      </c>
      <c r="M150">
        <v>501790.3469</v>
      </c>
      <c r="N150">
        <v>508319.33880000003</v>
      </c>
      <c r="O150">
        <v>514184.99219999998</v>
      </c>
      <c r="P150">
        <v>521629.54950000002</v>
      </c>
      <c r="Q150">
        <v>528221.47609999997</v>
      </c>
      <c r="R150">
        <v>531053.25749999995</v>
      </c>
      <c r="S150">
        <v>537401.37399999995</v>
      </c>
      <c r="T150">
        <v>545029.05630000005</v>
      </c>
      <c r="U150">
        <v>552358.74120000005</v>
      </c>
      <c r="V150">
        <v>559529.2794</v>
      </c>
      <c r="W150">
        <v>568077.74100000004</v>
      </c>
      <c r="X150">
        <v>576165.80390000006</v>
      </c>
      <c r="Y150">
        <v>582732.58470000001</v>
      </c>
      <c r="Z150">
        <v>588669.0159</v>
      </c>
      <c r="AA150">
        <v>594396.20680000004</v>
      </c>
      <c r="AB150">
        <v>600158.3345</v>
      </c>
      <c r="AC150">
        <v>605945.13300000003</v>
      </c>
      <c r="AD150">
        <v>611829.71329999994</v>
      </c>
      <c r="AE150">
        <v>617927.26879999996</v>
      </c>
      <c r="AF150">
        <v>624242.16890000005</v>
      </c>
      <c r="AG150">
        <v>630840.3946</v>
      </c>
      <c r="AH150">
        <v>637834.7524</v>
      </c>
      <c r="AI150">
        <v>645344.09290000005</v>
      </c>
      <c r="AJ150">
        <v>653471.70920000004</v>
      </c>
      <c r="AK150">
        <v>662326.3602</v>
      </c>
      <c r="AL150">
        <v>671717.36170000001</v>
      </c>
      <c r="AM150">
        <v>681562.82369999995</v>
      </c>
      <c r="AN150">
        <v>691755.49199999997</v>
      </c>
      <c r="AO150">
        <v>702308.47629999998</v>
      </c>
      <c r="AP150">
        <v>713197.44140000001</v>
      </c>
      <c r="AQ150">
        <v>724250.52069999999</v>
      </c>
      <c r="AR150">
        <v>735370.03390000004</v>
      </c>
      <c r="AS150">
        <v>746492.04460000002</v>
      </c>
      <c r="AT150">
        <v>757618.89359999995</v>
      </c>
      <c r="AU150">
        <v>768784.76639999996</v>
      </c>
      <c r="AV150">
        <v>780037.12329999998</v>
      </c>
      <c r="AW150">
        <v>791375.82570000004</v>
      </c>
      <c r="AX150">
        <v>802806.56669999997</v>
      </c>
    </row>
    <row r="151" spans="2:50" x14ac:dyDescent="0.25">
      <c r="B151" s="3"/>
      <c r="C151" t="s">
        <v>101</v>
      </c>
      <c r="D151">
        <v>0.96116878123798499</v>
      </c>
      <c r="E151">
        <v>0.98039215686274495</v>
      </c>
      <c r="F151">
        <v>0.99999817140000002</v>
      </c>
      <c r="G151">
        <v>1.0233844670000001</v>
      </c>
      <c r="H151">
        <v>1.0466843589999999</v>
      </c>
      <c r="I151">
        <v>1.055466408</v>
      </c>
      <c r="J151">
        <v>1.0663136609999999</v>
      </c>
      <c r="K151">
        <v>1.0743122469999999</v>
      </c>
      <c r="L151">
        <v>1.079282123</v>
      </c>
      <c r="M151">
        <v>1.083700925</v>
      </c>
      <c r="N151">
        <v>1.0881020260000001</v>
      </c>
      <c r="O151">
        <v>1.0935442630000001</v>
      </c>
      <c r="P151">
        <v>1.096527729</v>
      </c>
      <c r="Q151">
        <v>1.1045264079999999</v>
      </c>
      <c r="R151">
        <v>1.1183182110000001</v>
      </c>
      <c r="S151">
        <v>1.141197566</v>
      </c>
      <c r="T151">
        <v>1.1702234309999999</v>
      </c>
      <c r="U151">
        <v>1.2062101080000001</v>
      </c>
      <c r="V151">
        <v>1.248749305</v>
      </c>
      <c r="W151">
        <v>1.2962514439999999</v>
      </c>
      <c r="X151">
        <v>1.3499239590000001</v>
      </c>
      <c r="Y151">
        <v>1.4093045319999999</v>
      </c>
      <c r="Z151">
        <v>1.4713463819999999</v>
      </c>
      <c r="AA151">
        <v>1.5342662490000001</v>
      </c>
      <c r="AB151">
        <v>1.5969184569999999</v>
      </c>
      <c r="AC151">
        <v>1.65868105</v>
      </c>
      <c r="AD151">
        <v>1.7188701770000001</v>
      </c>
      <c r="AE151">
        <v>1.7773239510000001</v>
      </c>
      <c r="AF151">
        <v>1.8339618070000001</v>
      </c>
      <c r="AG151">
        <v>1.888529393</v>
      </c>
      <c r="AH151">
        <v>1.9410242870000001</v>
      </c>
      <c r="AI151">
        <v>1.9915106</v>
      </c>
      <c r="AJ151">
        <v>2.0398811870000002</v>
      </c>
      <c r="AK151">
        <v>2.0861835129999999</v>
      </c>
      <c r="AL151">
        <v>2.1308397530000001</v>
      </c>
      <c r="AM151">
        <v>2.173954374</v>
      </c>
      <c r="AN151">
        <v>2.2158347389999999</v>
      </c>
      <c r="AO151">
        <v>2.2568245120000001</v>
      </c>
      <c r="AP151">
        <v>2.2972135439999999</v>
      </c>
      <c r="AQ151">
        <v>2.3375213810000002</v>
      </c>
      <c r="AR151">
        <v>2.3782174550000001</v>
      </c>
      <c r="AS151">
        <v>2.419605593</v>
      </c>
      <c r="AT151">
        <v>2.461889325</v>
      </c>
      <c r="AU151">
        <v>2.5051117220000001</v>
      </c>
      <c r="AV151">
        <v>2.549352056</v>
      </c>
      <c r="AW151">
        <v>2.5948183519999999</v>
      </c>
      <c r="AX151">
        <v>2.6419116649999999</v>
      </c>
    </row>
    <row r="152" spans="2:50" x14ac:dyDescent="0.25">
      <c r="B152" s="3"/>
      <c r="C152" t="s">
        <v>102</v>
      </c>
      <c r="D152">
        <v>320343.00302829902</v>
      </c>
      <c r="E152">
        <v>325486.21355979802</v>
      </c>
      <c r="F152">
        <v>330712</v>
      </c>
      <c r="G152">
        <v>335468.30839999998</v>
      </c>
      <c r="H152">
        <v>337987.03269999998</v>
      </c>
      <c r="I152">
        <v>345276.8518</v>
      </c>
      <c r="J152">
        <v>348299.16149999999</v>
      </c>
      <c r="K152">
        <v>351467.7218</v>
      </c>
      <c r="L152">
        <v>356821.99829999998</v>
      </c>
      <c r="M152">
        <v>360955.39929999999</v>
      </c>
      <c r="N152">
        <v>364086.23330000002</v>
      </c>
      <c r="O152">
        <v>366903.66200000001</v>
      </c>
      <c r="P152">
        <v>370990.73009999999</v>
      </c>
      <c r="Q152">
        <v>375330.04070000001</v>
      </c>
      <c r="R152">
        <v>378271.10769999999</v>
      </c>
      <c r="S152">
        <v>382084.7268</v>
      </c>
      <c r="T152">
        <v>387507.9008</v>
      </c>
      <c r="U152">
        <v>392719.20280000003</v>
      </c>
      <c r="V152">
        <v>397817.35369999998</v>
      </c>
      <c r="W152">
        <v>403895.1888</v>
      </c>
      <c r="X152">
        <v>409645.68689999997</v>
      </c>
      <c r="Y152">
        <v>414314.57490000001</v>
      </c>
      <c r="Z152">
        <v>418535.29310000001</v>
      </c>
      <c r="AA152">
        <v>422607.24459999998</v>
      </c>
      <c r="AB152">
        <v>426704.03570000001</v>
      </c>
      <c r="AC152">
        <v>430818.36729999998</v>
      </c>
      <c r="AD152">
        <v>435002.22029999999</v>
      </c>
      <c r="AE152">
        <v>439337.49579999998</v>
      </c>
      <c r="AF152">
        <v>443827.30009999999</v>
      </c>
      <c r="AG152">
        <v>448518.54499999998</v>
      </c>
      <c r="AH152">
        <v>453491.43420000002</v>
      </c>
      <c r="AI152">
        <v>458830.46879999997</v>
      </c>
      <c r="AJ152">
        <v>464609.08880000003</v>
      </c>
      <c r="AK152">
        <v>470904.6201</v>
      </c>
      <c r="AL152">
        <v>477581.48910000001</v>
      </c>
      <c r="AM152">
        <v>484581.4731</v>
      </c>
      <c r="AN152">
        <v>491828.31589999999</v>
      </c>
      <c r="AO152">
        <v>499331.3383</v>
      </c>
      <c r="AP152">
        <v>507073.23830000003</v>
      </c>
      <c r="AQ152">
        <v>514931.82120000001</v>
      </c>
      <c r="AR152">
        <v>522837.63760000002</v>
      </c>
      <c r="AS152">
        <v>530745.22970000003</v>
      </c>
      <c r="AT152">
        <v>538656.26179999998</v>
      </c>
      <c r="AU152">
        <v>546595.03929999995</v>
      </c>
      <c r="AV152">
        <v>554595.30570000003</v>
      </c>
      <c r="AW152">
        <v>562656.96250000002</v>
      </c>
      <c r="AX152">
        <v>570784.0575</v>
      </c>
    </row>
    <row r="153" spans="2:50" x14ac:dyDescent="0.25">
      <c r="B153" s="3"/>
      <c r="C153" t="s">
        <v>103</v>
      </c>
      <c r="D153">
        <v>0.96116878123798499</v>
      </c>
      <c r="E153">
        <v>0.98039215686274495</v>
      </c>
      <c r="F153">
        <v>1</v>
      </c>
      <c r="G153">
        <v>1.02</v>
      </c>
      <c r="H153">
        <v>1.0404</v>
      </c>
      <c r="I153">
        <v>1.0612079999999999</v>
      </c>
      <c r="J153">
        <v>1.08243216</v>
      </c>
      <c r="K153">
        <v>1.104080803</v>
      </c>
      <c r="L153">
        <v>1.1261624189999999</v>
      </c>
      <c r="M153">
        <v>1.1486856679999999</v>
      </c>
      <c r="N153">
        <v>1.171659381</v>
      </c>
      <c r="O153">
        <v>1.195092569</v>
      </c>
      <c r="P153">
        <v>1.21899442</v>
      </c>
      <c r="Q153">
        <v>1.2433743079999999</v>
      </c>
      <c r="R153">
        <v>1.268241795</v>
      </c>
      <c r="S153">
        <v>1.29360663</v>
      </c>
      <c r="T153">
        <v>1.319478763</v>
      </c>
      <c r="U153">
        <v>1.3458683380000001</v>
      </c>
      <c r="V153">
        <v>1.3727857050000001</v>
      </c>
      <c r="W153">
        <v>1.4002414190000001</v>
      </c>
      <c r="X153">
        <v>1.428246248</v>
      </c>
      <c r="Y153">
        <v>1.456811173</v>
      </c>
      <c r="Z153">
        <v>1.485947396</v>
      </c>
      <c r="AA153">
        <v>1.515666344</v>
      </c>
      <c r="AB153">
        <v>1.545979671</v>
      </c>
      <c r="AC153">
        <v>1.5768992639999999</v>
      </c>
      <c r="AD153">
        <v>1.6084372490000001</v>
      </c>
      <c r="AE153">
        <v>1.640605994</v>
      </c>
      <c r="AF153">
        <v>1.673418114</v>
      </c>
      <c r="AG153">
        <v>1.7068864770000001</v>
      </c>
      <c r="AH153">
        <v>1.7410242060000001</v>
      </c>
      <c r="AI153">
        <v>1.77584469</v>
      </c>
      <c r="AJ153">
        <v>1.8113615839999999</v>
      </c>
      <c r="AK153">
        <v>1.847588816</v>
      </c>
      <c r="AL153">
        <v>1.884540592</v>
      </c>
      <c r="AM153">
        <v>1.9222314039999999</v>
      </c>
      <c r="AN153">
        <v>1.9606760320000001</v>
      </c>
      <c r="AO153">
        <v>1.999889553</v>
      </c>
      <c r="AP153">
        <v>2.0398873439999998</v>
      </c>
      <c r="AQ153">
        <v>2.0806850909999999</v>
      </c>
      <c r="AR153">
        <v>2.122298792</v>
      </c>
      <c r="AS153">
        <v>2.1647447679999998</v>
      </c>
      <c r="AT153">
        <v>2.2080396640000002</v>
      </c>
      <c r="AU153">
        <v>2.2522004569999998</v>
      </c>
      <c r="AV153">
        <v>2.297244466</v>
      </c>
      <c r="AW153">
        <v>2.3431893549999998</v>
      </c>
      <c r="AX153">
        <v>2.3900531420000002</v>
      </c>
    </row>
    <row r="154" spans="2:50" x14ac:dyDescent="0.25">
      <c r="B154" s="3"/>
      <c r="C154" t="s">
        <v>104</v>
      </c>
      <c r="D154">
        <v>-11606.321700709599</v>
      </c>
      <c r="E154">
        <v>-11792.6649497856</v>
      </c>
      <c r="F154">
        <v>-11981.99632</v>
      </c>
      <c r="G154">
        <v>-12287.40998</v>
      </c>
      <c r="H154">
        <v>-12119.126109999999</v>
      </c>
      <c r="I154">
        <v>-11552.127560000001</v>
      </c>
      <c r="J154">
        <v>-11960.45299</v>
      </c>
      <c r="K154">
        <v>-12012.46106</v>
      </c>
      <c r="L154">
        <v>-12018.692999999999</v>
      </c>
      <c r="M154">
        <v>-11947.83826</v>
      </c>
      <c r="N154">
        <v>-12130.783299999999</v>
      </c>
      <c r="O154">
        <v>-12147.76166</v>
      </c>
      <c r="P154">
        <v>-12132.405570000001</v>
      </c>
      <c r="Q154">
        <v>-12522.15871</v>
      </c>
      <c r="R154">
        <v>-12544.331050000001</v>
      </c>
      <c r="S154">
        <v>-12763.17151</v>
      </c>
      <c r="T154">
        <v>-12844.21543</v>
      </c>
      <c r="U154">
        <v>-12933.075269999999</v>
      </c>
      <c r="V154">
        <v>-13004.51915</v>
      </c>
      <c r="W154">
        <v>-13096.52728</v>
      </c>
      <c r="X154">
        <v>-13517.03659</v>
      </c>
      <c r="Y154">
        <v>-13838.358</v>
      </c>
      <c r="Z154">
        <v>-13959.61456</v>
      </c>
      <c r="AA154">
        <v>-14103.01633</v>
      </c>
      <c r="AB154">
        <v>-14254.78944</v>
      </c>
      <c r="AC154">
        <v>-14410.52954</v>
      </c>
      <c r="AD154">
        <v>-14571.549349999999</v>
      </c>
      <c r="AE154">
        <v>-14738.77433</v>
      </c>
      <c r="AF154">
        <v>-14906.40215</v>
      </c>
      <c r="AG154">
        <v>-15080.46789</v>
      </c>
      <c r="AH154">
        <v>-15173.76071</v>
      </c>
      <c r="AI154">
        <v>-15261.334349999999</v>
      </c>
      <c r="AJ154">
        <v>-15437.450940000001</v>
      </c>
      <c r="AK154">
        <v>-15617.262699999999</v>
      </c>
      <c r="AL154">
        <v>-15804.37275</v>
      </c>
      <c r="AM154">
        <v>-15998.35406</v>
      </c>
      <c r="AN154">
        <v>-16199.953890000001</v>
      </c>
      <c r="AO154">
        <v>-16403.422190000001</v>
      </c>
      <c r="AP154">
        <v>-16613.465459999999</v>
      </c>
      <c r="AQ154">
        <v>-16829.217390000002</v>
      </c>
      <c r="AR154">
        <v>-17050.287049999999</v>
      </c>
      <c r="AS154">
        <v>-17280.722129999998</v>
      </c>
      <c r="AT154">
        <v>-17495.069680000001</v>
      </c>
      <c r="AU154">
        <v>-17715.321469999999</v>
      </c>
      <c r="AV154">
        <v>-17938.632969999999</v>
      </c>
      <c r="AW154">
        <v>-18165.433540000002</v>
      </c>
      <c r="AX154">
        <v>-18378.086459999999</v>
      </c>
    </row>
    <row r="155" spans="2:50" x14ac:dyDescent="0.25">
      <c r="B155" s="3"/>
      <c r="C155" t="s">
        <v>105</v>
      </c>
      <c r="D155">
        <v>0.96116878123798499</v>
      </c>
      <c r="E155">
        <v>0.98039215686274495</v>
      </c>
      <c r="F155">
        <v>1</v>
      </c>
      <c r="G155">
        <v>1.02</v>
      </c>
      <c r="H155">
        <v>1.0404</v>
      </c>
      <c r="I155">
        <v>1.0612079999999999</v>
      </c>
      <c r="J155">
        <v>1.08243216</v>
      </c>
      <c r="K155">
        <v>1.104080803</v>
      </c>
      <c r="L155">
        <v>1.1261624189999999</v>
      </c>
      <c r="M155">
        <v>1.1486856679999999</v>
      </c>
      <c r="N155">
        <v>1.171659381</v>
      </c>
      <c r="O155">
        <v>1.195092569</v>
      </c>
      <c r="P155">
        <v>1.21899442</v>
      </c>
      <c r="Q155">
        <v>1.2433743079999999</v>
      </c>
      <c r="R155">
        <v>1.268241795</v>
      </c>
      <c r="S155">
        <v>1.29360663</v>
      </c>
      <c r="T155">
        <v>1.319478763</v>
      </c>
      <c r="U155">
        <v>1.3458683380000001</v>
      </c>
      <c r="V155">
        <v>1.3727857050000001</v>
      </c>
      <c r="W155">
        <v>1.4002414190000001</v>
      </c>
      <c r="X155">
        <v>1.428246248</v>
      </c>
      <c r="Y155">
        <v>1.456811173</v>
      </c>
      <c r="Z155">
        <v>1.485947396</v>
      </c>
      <c r="AA155">
        <v>1.515666344</v>
      </c>
      <c r="AB155">
        <v>1.545979671</v>
      </c>
      <c r="AC155">
        <v>1.5768992639999999</v>
      </c>
      <c r="AD155">
        <v>1.6084372490000001</v>
      </c>
      <c r="AE155">
        <v>1.640605994</v>
      </c>
      <c r="AF155">
        <v>1.673418114</v>
      </c>
      <c r="AG155">
        <v>1.7068864770000001</v>
      </c>
      <c r="AH155">
        <v>1.7410242060000001</v>
      </c>
      <c r="AI155">
        <v>1.77584469</v>
      </c>
      <c r="AJ155">
        <v>1.8113615839999999</v>
      </c>
      <c r="AK155">
        <v>1.847588816</v>
      </c>
      <c r="AL155">
        <v>1.884540592</v>
      </c>
      <c r="AM155">
        <v>1.9222314039999999</v>
      </c>
      <c r="AN155">
        <v>1.9606760320000001</v>
      </c>
      <c r="AO155">
        <v>1.999889553</v>
      </c>
      <c r="AP155">
        <v>2.0398873439999998</v>
      </c>
      <c r="AQ155">
        <v>2.0806850909999999</v>
      </c>
      <c r="AR155">
        <v>2.122298792</v>
      </c>
      <c r="AS155">
        <v>2.1647447679999998</v>
      </c>
      <c r="AT155">
        <v>2.2080396640000002</v>
      </c>
      <c r="AU155">
        <v>2.2522004569999998</v>
      </c>
      <c r="AV155">
        <v>2.297244466</v>
      </c>
      <c r="AW155">
        <v>2.3431893549999998</v>
      </c>
      <c r="AX155">
        <v>2.3900531420000002</v>
      </c>
    </row>
    <row r="156" spans="2:50" x14ac:dyDescent="0.25">
      <c r="B156" s="3"/>
      <c r="C156" t="s">
        <v>106</v>
      </c>
      <c r="D156">
        <v>-2830.3849114900199</v>
      </c>
      <c r="E156">
        <v>-2875.8276567579301</v>
      </c>
      <c r="F156">
        <v>-2922.0000110000001</v>
      </c>
      <c r="G156">
        <v>-2987.8040780000001</v>
      </c>
      <c r="H156">
        <v>-2938.597049</v>
      </c>
      <c r="I156">
        <v>-2913.7733370000001</v>
      </c>
      <c r="J156">
        <v>-3046.4797140000001</v>
      </c>
      <c r="K156">
        <v>-3006.9201269999999</v>
      </c>
      <c r="L156">
        <v>-3024.0376059999999</v>
      </c>
      <c r="M156">
        <v>-2923.355791</v>
      </c>
      <c r="N156">
        <v>-3049.58637</v>
      </c>
      <c r="O156">
        <v>-3035.8150959999998</v>
      </c>
      <c r="P156">
        <v>-2959.143556</v>
      </c>
      <c r="Q156">
        <v>-3013.1204539999999</v>
      </c>
      <c r="R156">
        <v>-2976.8484760000001</v>
      </c>
      <c r="S156">
        <v>-2994.0154900000002</v>
      </c>
      <c r="T156">
        <v>-3029.5371519999999</v>
      </c>
      <c r="U156">
        <v>-3071.5107440000002</v>
      </c>
      <c r="V156">
        <v>-3102.6606539999998</v>
      </c>
      <c r="W156">
        <v>-3140.5663159999999</v>
      </c>
      <c r="X156">
        <v>-3175.6804310000002</v>
      </c>
      <c r="Y156">
        <v>-3201.6405380000001</v>
      </c>
      <c r="Z156">
        <v>-3236.5884500000002</v>
      </c>
      <c r="AA156">
        <v>-3271.7046479999999</v>
      </c>
      <c r="AB156">
        <v>-3306.8608239999999</v>
      </c>
      <c r="AC156">
        <v>-3341.378514</v>
      </c>
      <c r="AD156">
        <v>-3376.013101</v>
      </c>
      <c r="AE156">
        <v>-3412.7584419999998</v>
      </c>
      <c r="AF156">
        <v>-3449.9963189999999</v>
      </c>
      <c r="AG156">
        <v>-3488.9144080000001</v>
      </c>
      <c r="AH156">
        <v>-3529.078031</v>
      </c>
      <c r="AI156">
        <v>-3570.1648479999999</v>
      </c>
      <c r="AJ156">
        <v>-3613.3415140000002</v>
      </c>
      <c r="AK156">
        <v>-3658.0153810000002</v>
      </c>
      <c r="AL156">
        <v>-3704.4378660000002</v>
      </c>
      <c r="AM156">
        <v>-3752.3663630000001</v>
      </c>
      <c r="AN156">
        <v>-3802.1158610000002</v>
      </c>
      <c r="AO156">
        <v>-3852.710619</v>
      </c>
      <c r="AP156">
        <v>-3904.1696200000001</v>
      </c>
      <c r="AQ156">
        <v>-3956.5680299999999</v>
      </c>
      <c r="AR156">
        <v>-4009.9838580000001</v>
      </c>
      <c r="AS156">
        <v>-4063.2428169999998</v>
      </c>
      <c r="AT156">
        <v>-4115.3714099999997</v>
      </c>
      <c r="AU156">
        <v>-4168.3362189999998</v>
      </c>
      <c r="AV156">
        <v>-4221.8359119999996</v>
      </c>
      <c r="AW156">
        <v>-4276.062398</v>
      </c>
      <c r="AX156">
        <v>-4330.6933239999998</v>
      </c>
    </row>
    <row r="157" spans="2:50" x14ac:dyDescent="0.25">
      <c r="B157" s="3"/>
      <c r="C157" t="s">
        <v>107</v>
      </c>
      <c r="D157">
        <v>0.96116878123798499</v>
      </c>
      <c r="E157">
        <v>0.98039215686274495</v>
      </c>
      <c r="F157">
        <v>0.99999248460000001</v>
      </c>
      <c r="G157">
        <v>1.0287283250000001</v>
      </c>
      <c r="H157">
        <v>1.062392835</v>
      </c>
      <c r="I157">
        <v>1.0703119350000001</v>
      </c>
      <c r="J157">
        <v>1.0824484700000001</v>
      </c>
      <c r="K157">
        <v>1.098659745</v>
      </c>
      <c r="L157">
        <v>1.1160941069999999</v>
      </c>
      <c r="M157">
        <v>1.13142995</v>
      </c>
      <c r="N157">
        <v>1.1429112589999999</v>
      </c>
      <c r="O157">
        <v>1.151161176</v>
      </c>
      <c r="P157">
        <v>1.1603951180000001</v>
      </c>
      <c r="Q157">
        <v>1.1766960120000001</v>
      </c>
      <c r="R157">
        <v>1.198761792</v>
      </c>
      <c r="S157">
        <v>1.2249352250000001</v>
      </c>
      <c r="T157">
        <v>1.2541475209999999</v>
      </c>
      <c r="U157">
        <v>1.290494035</v>
      </c>
      <c r="V157">
        <v>1.3328078999999999</v>
      </c>
      <c r="W157">
        <v>1.380242824</v>
      </c>
      <c r="X157">
        <v>1.4220233369999999</v>
      </c>
      <c r="Y157">
        <v>1.477302039</v>
      </c>
      <c r="Z157">
        <v>1.5326629940000001</v>
      </c>
      <c r="AA157">
        <v>1.588430056</v>
      </c>
      <c r="AB157">
        <v>1.6429130110000001</v>
      </c>
      <c r="AC157">
        <v>1.6993482609999999</v>
      </c>
      <c r="AD157">
        <v>1.7584172730000001</v>
      </c>
      <c r="AE157">
        <v>1.8161585549999999</v>
      </c>
      <c r="AF157">
        <v>1.875108341</v>
      </c>
      <c r="AG157">
        <v>1.9357484250000001</v>
      </c>
      <c r="AH157">
        <v>1.9987798000000001</v>
      </c>
      <c r="AI157">
        <v>2.0642746669999998</v>
      </c>
      <c r="AJ157">
        <v>2.112229819</v>
      </c>
      <c r="AK157">
        <v>2.158464323</v>
      </c>
      <c r="AL157">
        <v>2.2032571660000002</v>
      </c>
      <c r="AM157">
        <v>2.2467747469999999</v>
      </c>
      <c r="AN157">
        <v>2.2893847730000001</v>
      </c>
      <c r="AO157">
        <v>2.3317489070000001</v>
      </c>
      <c r="AP157">
        <v>2.3738786159999998</v>
      </c>
      <c r="AQ157">
        <v>2.4160559949999998</v>
      </c>
      <c r="AR157">
        <v>2.4586648499999999</v>
      </c>
      <c r="AS157">
        <v>2.5019337359999998</v>
      </c>
      <c r="AT157">
        <v>2.5465162229999998</v>
      </c>
      <c r="AU157">
        <v>2.5921601509999999</v>
      </c>
      <c r="AV157">
        <v>2.6389411329999999</v>
      </c>
      <c r="AW157">
        <v>2.6869964340000001</v>
      </c>
      <c r="AX157">
        <v>2.7374698909999999</v>
      </c>
    </row>
    <row r="158" spans="2:50" x14ac:dyDescent="0.25">
      <c r="B158" s="3"/>
      <c r="C158" t="s">
        <v>108</v>
      </c>
      <c r="D158">
        <v>-22288.5546931504</v>
      </c>
      <c r="E158">
        <v>-22646.404648186199</v>
      </c>
      <c r="F158">
        <v>-23010.003390000002</v>
      </c>
      <c r="G158">
        <v>-23590.723529999999</v>
      </c>
      <c r="H158">
        <v>-23491.476350000001</v>
      </c>
      <c r="I158">
        <v>-22757.066429999999</v>
      </c>
      <c r="J158">
        <v>-23450.138490000001</v>
      </c>
      <c r="K158">
        <v>-23663.552909999999</v>
      </c>
      <c r="L158">
        <v>-23747.825420000001</v>
      </c>
      <c r="M158">
        <v>-23586.489249999999</v>
      </c>
      <c r="N158">
        <v>-24072.580480000001</v>
      </c>
      <c r="O158">
        <v>-24280.667519999999</v>
      </c>
      <c r="P158">
        <v>-24330.029040000001</v>
      </c>
      <c r="Q158">
        <v>-24996.981459999999</v>
      </c>
      <c r="R158">
        <v>-25295.296569999999</v>
      </c>
      <c r="S158">
        <v>-25772.799200000001</v>
      </c>
      <c r="T158">
        <v>-26216.818910000002</v>
      </c>
      <c r="U158">
        <v>-26756.24166</v>
      </c>
      <c r="V158">
        <v>-27141.714390000001</v>
      </c>
      <c r="W158">
        <v>-27582.028340000001</v>
      </c>
      <c r="X158">
        <v>-28057.24353</v>
      </c>
      <c r="Y158">
        <v>-28320.551189999998</v>
      </c>
      <c r="Z158">
        <v>-28661.089019999999</v>
      </c>
      <c r="AA158">
        <v>-29011.379239999998</v>
      </c>
      <c r="AB158">
        <v>-29363.88106</v>
      </c>
      <c r="AC158">
        <v>-29707.45478</v>
      </c>
      <c r="AD158">
        <v>-30053.99584</v>
      </c>
      <c r="AE158">
        <v>-30456.94788</v>
      </c>
      <c r="AF158">
        <v>-30841.135180000001</v>
      </c>
      <c r="AG158">
        <v>-31237.346140000001</v>
      </c>
      <c r="AH158">
        <v>-31642.536779999999</v>
      </c>
      <c r="AI158">
        <v>-32058.495630000001</v>
      </c>
      <c r="AJ158">
        <v>-32511.056980000001</v>
      </c>
      <c r="AK158">
        <v>-32971.648880000001</v>
      </c>
      <c r="AL158">
        <v>-33452.290999999997</v>
      </c>
      <c r="AM158">
        <v>-33948.929409999997</v>
      </c>
      <c r="AN158">
        <v>-34465.24353</v>
      </c>
      <c r="AO158">
        <v>-34995.11449</v>
      </c>
      <c r="AP158">
        <v>-35535.095220000003</v>
      </c>
      <c r="AQ158">
        <v>-36086.30169</v>
      </c>
      <c r="AR158">
        <v>-36649.035900000003</v>
      </c>
      <c r="AS158">
        <v>-37207.083229999997</v>
      </c>
      <c r="AT158">
        <v>-37748.326419999998</v>
      </c>
      <c r="AU158">
        <v>-38306.559600000001</v>
      </c>
      <c r="AV158">
        <v>-38870.318189999998</v>
      </c>
      <c r="AW158">
        <v>-39442.055840000001</v>
      </c>
      <c r="AX158">
        <v>-40012.466410000001</v>
      </c>
    </row>
    <row r="159" spans="2:50" x14ac:dyDescent="0.25">
      <c r="B159" s="3"/>
      <c r="C159" t="s">
        <v>109</v>
      </c>
      <c r="D159">
        <v>-21423.0629499715</v>
      </c>
      <c r="E159">
        <v>-22202.3574982217</v>
      </c>
      <c r="F159">
        <v>-23009.830460620498</v>
      </c>
      <c r="G159">
        <v>-24268.4455025549</v>
      </c>
      <c r="H159">
        <v>-24957.1761578119</v>
      </c>
      <c r="I159">
        <v>-24357.1598056168</v>
      </c>
      <c r="J159">
        <v>-25383.566529788601</v>
      </c>
      <c r="K159">
        <v>-25998.193005894602</v>
      </c>
      <c r="L159">
        <v>-26504.808005326799</v>
      </c>
      <c r="M159">
        <v>-26686.460352802998</v>
      </c>
      <c r="N159">
        <v>-27512.823263775601</v>
      </c>
      <c r="O159">
        <v>-27950.961776388202</v>
      </c>
      <c r="P159">
        <v>-28232.446918814199</v>
      </c>
      <c r="Q159">
        <v>-29413.848396019901</v>
      </c>
      <c r="R159">
        <v>-30323.0350454246</v>
      </c>
      <c r="S159">
        <v>-31570.009586931799</v>
      </c>
      <c r="T159">
        <v>-32879.758444482402</v>
      </c>
      <c r="U159">
        <v>-34528.770261248501</v>
      </c>
      <c r="V159">
        <v>-36174.691358535601</v>
      </c>
      <c r="W159">
        <v>-38069.896687649598</v>
      </c>
      <c r="X159">
        <v>-39898.055071552197</v>
      </c>
      <c r="Y159">
        <v>-41838.008018590801</v>
      </c>
      <c r="Z159">
        <v>-43927.790508693703</v>
      </c>
      <c r="AA159">
        <v>-46082.546750830399</v>
      </c>
      <c r="AB159">
        <v>-48242.302246930398</v>
      </c>
      <c r="AC159">
        <v>-50483.311619129097</v>
      </c>
      <c r="AD159">
        <v>-52847.4654077261</v>
      </c>
      <c r="AE159">
        <v>-55314.646451451103</v>
      </c>
      <c r="AF159">
        <v>-57830.469821926497</v>
      </c>
      <c r="AG159">
        <v>-60467.643591684799</v>
      </c>
      <c r="AH159">
        <v>-63246.463336620996</v>
      </c>
      <c r="AI159">
        <v>-66177.540391139206</v>
      </c>
      <c r="AJ159">
        <v>-68670.824000363995</v>
      </c>
      <c r="AK159">
        <v>-71168.127777962902</v>
      </c>
      <c r="AL159">
        <v>-73703.999864867306</v>
      </c>
      <c r="AM159">
        <v>-76275.597286073506</v>
      </c>
      <c r="AN159">
        <v>-78904.203735318704</v>
      </c>
      <c r="AO159">
        <v>-81599.819962397305</v>
      </c>
      <c r="AP159">
        <v>-84356.002660281796</v>
      </c>
      <c r="AQ159">
        <v>-87186.525535503097</v>
      </c>
      <c r="AR159">
        <v>-90107.6963537181</v>
      </c>
      <c r="AS159">
        <v>-93089.656751296803</v>
      </c>
      <c r="AT159">
        <v>-96126.725619629404</v>
      </c>
      <c r="AU159">
        <v>-99296.737317026404</v>
      </c>
      <c r="AV159">
        <v>-102576.481524389</v>
      </c>
      <c r="AW159">
        <v>-105980.663391708</v>
      </c>
      <c r="AX159">
        <v>-109532.922062023</v>
      </c>
    </row>
    <row r="160" spans="2:50" x14ac:dyDescent="0.25">
      <c r="B160" s="3"/>
      <c r="C160" t="s">
        <v>110</v>
      </c>
      <c r="D160">
        <v>0.96116878123798499</v>
      </c>
      <c r="E160">
        <v>0.98039215686274495</v>
      </c>
      <c r="F160">
        <v>0.99999958089999996</v>
      </c>
      <c r="G160">
        <v>1.024757981</v>
      </c>
      <c r="H160">
        <v>1.060929631</v>
      </c>
      <c r="I160">
        <v>1.060885828</v>
      </c>
      <c r="J160">
        <v>1.0642270540000001</v>
      </c>
      <c r="K160">
        <v>1.0864112429999999</v>
      </c>
      <c r="L160">
        <v>1.09946594</v>
      </c>
      <c r="M160">
        <v>1.1187765119999999</v>
      </c>
      <c r="N160">
        <v>1.124598921</v>
      </c>
      <c r="O160">
        <v>1.1272226860000001</v>
      </c>
      <c r="P160">
        <v>1.1426834100000001</v>
      </c>
      <c r="Q160">
        <v>1.165322427</v>
      </c>
      <c r="R160">
        <v>1.1992935140000001</v>
      </c>
      <c r="S160">
        <v>1.233286125</v>
      </c>
      <c r="T160">
        <v>1.268528981</v>
      </c>
      <c r="U160">
        <v>1.3086024460000001</v>
      </c>
      <c r="V160">
        <v>1.353268514</v>
      </c>
      <c r="W160">
        <v>1.4024991570000001</v>
      </c>
      <c r="X160">
        <v>1.4581217719999999</v>
      </c>
      <c r="Y160">
        <v>1.519003063</v>
      </c>
      <c r="Z160">
        <v>1.581271163</v>
      </c>
      <c r="AA160">
        <v>1.644256808</v>
      </c>
      <c r="AB160">
        <v>1.70730074</v>
      </c>
      <c r="AC160">
        <v>1.77010785</v>
      </c>
      <c r="AD160">
        <v>1.832682025</v>
      </c>
      <c r="AE160">
        <v>1.891228857</v>
      </c>
      <c r="AF160">
        <v>1.9471877529999999</v>
      </c>
      <c r="AG160">
        <v>2.0011122349999999</v>
      </c>
      <c r="AH160">
        <v>2.0538021519999998</v>
      </c>
      <c r="AI160">
        <v>2.1054141130000001</v>
      </c>
      <c r="AJ160">
        <v>2.1555175379999998</v>
      </c>
      <c r="AK160">
        <v>2.2043118690000001</v>
      </c>
      <c r="AL160">
        <v>2.2519026339999999</v>
      </c>
      <c r="AM160">
        <v>2.2983893659999999</v>
      </c>
      <c r="AN160">
        <v>2.3440824459999998</v>
      </c>
      <c r="AO160">
        <v>2.3898083240000001</v>
      </c>
      <c r="AP160">
        <v>2.4359103499999999</v>
      </c>
      <c r="AQ160">
        <v>2.4823066549999999</v>
      </c>
      <c r="AR160">
        <v>2.5292075519999999</v>
      </c>
      <c r="AS160">
        <v>2.5766961419999999</v>
      </c>
      <c r="AT160">
        <v>2.6258322239999998</v>
      </c>
      <c r="AU160">
        <v>2.6764202959999999</v>
      </c>
      <c r="AV160">
        <v>2.7284223910000001</v>
      </c>
      <c r="AW160">
        <v>2.7819034459999998</v>
      </c>
      <c r="AX160">
        <v>2.8372307729999999</v>
      </c>
    </row>
    <row r="161" spans="2:50" x14ac:dyDescent="0.25">
      <c r="B161" s="3"/>
      <c r="C161" t="s">
        <v>111</v>
      </c>
      <c r="D161">
        <v>-7110.8335507352103</v>
      </c>
      <c r="E161">
        <v>-7225.0002834565403</v>
      </c>
      <c r="F161">
        <v>-7340.9978709999996</v>
      </c>
      <c r="G161">
        <v>-7502.7992640000002</v>
      </c>
      <c r="H161">
        <v>-7381.0092889999996</v>
      </c>
      <c r="I161">
        <v>-7315.7233660000002</v>
      </c>
      <c r="J161">
        <v>-7624.876244</v>
      </c>
      <c r="K161">
        <v>-7549.069837</v>
      </c>
      <c r="L161">
        <v>-7576.5065999999997</v>
      </c>
      <c r="M161">
        <v>-7342.1041279999999</v>
      </c>
      <c r="N161">
        <v>-7638.0711899999997</v>
      </c>
      <c r="O161">
        <v>-7607.2206630000001</v>
      </c>
      <c r="P161">
        <v>-7434.2122179999997</v>
      </c>
      <c r="Q161">
        <v>-7569.9533110000002</v>
      </c>
      <c r="R161">
        <v>-7488.0902409999999</v>
      </c>
      <c r="S161">
        <v>-7517.4057469999998</v>
      </c>
      <c r="T161">
        <v>-7607.4467990000003</v>
      </c>
      <c r="U161">
        <v>-7715.8998149999998</v>
      </c>
      <c r="V161">
        <v>-7798.1084339999998</v>
      </c>
      <c r="W161">
        <v>-7896.6945729999998</v>
      </c>
      <c r="X161">
        <v>-7982.6751809999996</v>
      </c>
      <c r="Y161">
        <v>-8047.3604489999998</v>
      </c>
      <c r="Z161">
        <v>-8136.6595379999999</v>
      </c>
      <c r="AA161">
        <v>-8227.22379</v>
      </c>
      <c r="AB161">
        <v>-8318.03952199999</v>
      </c>
      <c r="AC161">
        <v>-8407.2528120000006</v>
      </c>
      <c r="AD161">
        <v>-8496.2447670000001</v>
      </c>
      <c r="AE161">
        <v>-8591.655428</v>
      </c>
      <c r="AF161">
        <v>-8688.5573550000008</v>
      </c>
      <c r="AG161">
        <v>-8789.6841239999994</v>
      </c>
      <c r="AH161">
        <v>-8894.08364599999</v>
      </c>
      <c r="AI161">
        <v>-9000.7806380000002</v>
      </c>
      <c r="AJ161">
        <v>-9112.4338299999999</v>
      </c>
      <c r="AK161">
        <v>-9227.9389350000001</v>
      </c>
      <c r="AL161">
        <v>-9347.8870630000001</v>
      </c>
      <c r="AM161">
        <v>-9471.7662610000007</v>
      </c>
      <c r="AN161">
        <v>-9600.2165970000005</v>
      </c>
      <c r="AO161">
        <v>-9730.8526469999997</v>
      </c>
      <c r="AP161">
        <v>-9863.7762210000001</v>
      </c>
      <c r="AQ161">
        <v>-9999.1483310000003</v>
      </c>
      <c r="AR161">
        <v>-10137.14309</v>
      </c>
      <c r="AS161">
        <v>-10274.79969</v>
      </c>
      <c r="AT161">
        <v>-10409.0731</v>
      </c>
      <c r="AU161">
        <v>-10545.325580000001</v>
      </c>
      <c r="AV161">
        <v>-10682.992389999999</v>
      </c>
      <c r="AW161">
        <v>-10822.593059999999</v>
      </c>
      <c r="AX161">
        <v>-10963.05803</v>
      </c>
    </row>
    <row r="162" spans="2:50" x14ac:dyDescent="0.25">
      <c r="B162" s="3"/>
      <c r="C162" t="s">
        <v>112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2:50" x14ac:dyDescent="0.25">
      <c r="B163" s="3"/>
      <c r="C163" t="s">
        <v>83</v>
      </c>
      <c r="D163">
        <v>225891.81435188401</v>
      </c>
      <c r="E163">
        <v>234108.95210804199</v>
      </c>
      <c r="F163">
        <v>242624.96902043899</v>
      </c>
      <c r="G163">
        <v>251916.39089392999</v>
      </c>
      <c r="H163">
        <v>261283.00971474501</v>
      </c>
      <c r="I163">
        <v>270779.00352544</v>
      </c>
      <c r="J163">
        <v>274793.371270973</v>
      </c>
      <c r="K163">
        <v>278283.690679155</v>
      </c>
      <c r="L163">
        <v>283154.71378265601</v>
      </c>
      <c r="M163">
        <v>288629.28336668998</v>
      </c>
      <c r="N163">
        <v>292294.03766090301</v>
      </c>
      <c r="O163">
        <v>295494.07510098</v>
      </c>
      <c r="P163">
        <v>298654.07467573299</v>
      </c>
      <c r="Q163">
        <v>303054.40794670599</v>
      </c>
      <c r="R163">
        <v>310239.10258899699</v>
      </c>
      <c r="S163">
        <v>320766.84905599599</v>
      </c>
      <c r="T163">
        <v>335034.54489389498</v>
      </c>
      <c r="U163">
        <v>351756.14931074198</v>
      </c>
      <c r="V163">
        <v>371120.82642545801</v>
      </c>
      <c r="W163">
        <v>392962.67828172399</v>
      </c>
      <c r="X163">
        <v>416876.34438859101</v>
      </c>
      <c r="Y163">
        <v>442646.48493698199</v>
      </c>
      <c r="Z163">
        <v>469410.29201957298</v>
      </c>
      <c r="AA163">
        <v>496745.08109256899</v>
      </c>
      <c r="AB163">
        <v>524380.12434506498</v>
      </c>
      <c r="AC163">
        <v>552053.54769169097</v>
      </c>
      <c r="AD163">
        <v>579565.890963463</v>
      </c>
      <c r="AE163">
        <v>606975.46648462501</v>
      </c>
      <c r="AF163">
        <v>634499.81172143901</v>
      </c>
      <c r="AG163">
        <v>661974.44361236005</v>
      </c>
      <c r="AH163">
        <v>689310.96435743105</v>
      </c>
      <c r="AI163">
        <v>716637.55352898198</v>
      </c>
      <c r="AJ163">
        <v>744117.98819557496</v>
      </c>
      <c r="AK163">
        <v>771937.67778011702</v>
      </c>
      <c r="AL163">
        <v>800071.573880977</v>
      </c>
      <c r="AM163">
        <v>828506.76033513399</v>
      </c>
      <c r="AN163">
        <v>857255.17828071106</v>
      </c>
      <c r="AO163">
        <v>886478.25882985105</v>
      </c>
      <c r="AP163">
        <v>916321.33657827997</v>
      </c>
      <c r="AQ163">
        <v>946848.64320528205</v>
      </c>
      <c r="AR163">
        <v>978172.84735587204</v>
      </c>
      <c r="AS163">
        <v>1010401.10601828</v>
      </c>
      <c r="AT163">
        <v>1043525.60936847</v>
      </c>
      <c r="AU163">
        <v>1077538.72778691</v>
      </c>
      <c r="AV163">
        <v>1112631.0116099799</v>
      </c>
      <c r="AW163">
        <v>1148968.8602876801</v>
      </c>
      <c r="AX163">
        <v>1186698.6382695001</v>
      </c>
    </row>
    <row r="164" spans="2:50" x14ac:dyDescent="0.25">
      <c r="B164" s="3"/>
      <c r="C164" t="s">
        <v>113</v>
      </c>
      <c r="E164">
        <v>41668.560924012403</v>
      </c>
      <c r="F164">
        <v>43184.314410679799</v>
      </c>
      <c r="G164">
        <v>44752.363015518698</v>
      </c>
      <c r="H164">
        <v>47209.244975161899</v>
      </c>
      <c r="I164">
        <v>51614.580000013397</v>
      </c>
      <c r="J164">
        <v>39759.853420636398</v>
      </c>
      <c r="K164">
        <v>46323.356717866904</v>
      </c>
      <c r="L164">
        <v>51750.366543217599</v>
      </c>
      <c r="M164">
        <v>54097.010947885399</v>
      </c>
      <c r="N164">
        <v>52200.8073478078</v>
      </c>
      <c r="O164">
        <v>53771.713175170902</v>
      </c>
      <c r="P164">
        <v>51406.809956225901</v>
      </c>
      <c r="Q164">
        <v>50552.826240744398</v>
      </c>
      <c r="R164">
        <v>61430.5234551838</v>
      </c>
      <c r="S164">
        <v>73232.379238691297</v>
      </c>
      <c r="T164">
        <v>78362.085256501494</v>
      </c>
      <c r="U164">
        <v>85528.271592990495</v>
      </c>
      <c r="V164">
        <v>100375.953723563</v>
      </c>
      <c r="W164">
        <v>114981.900843753</v>
      </c>
      <c r="X164">
        <v>132675.255941949</v>
      </c>
      <c r="Y164">
        <v>153821.21808046801</v>
      </c>
      <c r="Z164">
        <v>172205.92952330699</v>
      </c>
      <c r="AA164">
        <v>187863.281957603</v>
      </c>
      <c r="AB164">
        <v>202901.890654221</v>
      </c>
      <c r="AC164">
        <v>216710.42126928701</v>
      </c>
      <c r="AD164">
        <v>229148.82322847299</v>
      </c>
      <c r="AE164">
        <v>240009.82429682199</v>
      </c>
      <c r="AF164">
        <v>249753.66953170401</v>
      </c>
      <c r="AG164">
        <v>258114.35698409201</v>
      </c>
      <c r="AH164">
        <v>265573.42291344499</v>
      </c>
      <c r="AI164">
        <v>273813.86303738999</v>
      </c>
      <c r="AJ164">
        <v>281752.03275485698</v>
      </c>
      <c r="AK164">
        <v>288481.97864981601</v>
      </c>
      <c r="AL164">
        <v>294305.885252701</v>
      </c>
      <c r="AM164">
        <v>299604.30915928102</v>
      </c>
      <c r="AN164">
        <v>304685.03602782497</v>
      </c>
      <c r="AO164">
        <v>310471.22835744498</v>
      </c>
      <c r="AP164">
        <v>317251.36554327601</v>
      </c>
      <c r="AQ164">
        <v>324328.52691115602</v>
      </c>
      <c r="AR164">
        <v>332273.44103517401</v>
      </c>
      <c r="AS164">
        <v>341747.23848706699</v>
      </c>
      <c r="AT164">
        <v>352380.882210446</v>
      </c>
      <c r="AU164">
        <v>364159.00670348998</v>
      </c>
      <c r="AV164">
        <v>376884.98088145402</v>
      </c>
      <c r="AW164">
        <v>390460.49037377699</v>
      </c>
      <c r="AX164">
        <v>405010.239603972</v>
      </c>
    </row>
    <row r="165" spans="2:50" x14ac:dyDescent="0.25">
      <c r="B165" s="3"/>
      <c r="C165" t="s">
        <v>89</v>
      </c>
      <c r="D165">
        <v>5997.7127998138503</v>
      </c>
      <c r="E165">
        <v>6215.8881792066404</v>
      </c>
      <c r="F165">
        <v>6441.9710244897196</v>
      </c>
      <c r="G165">
        <v>6662.5565595533299</v>
      </c>
      <c r="H165">
        <v>7129.8603234537204</v>
      </c>
      <c r="I165">
        <v>6882.7526218705198</v>
      </c>
      <c r="J165">
        <v>7171.14716948971</v>
      </c>
      <c r="K165">
        <v>7627.8518170105799</v>
      </c>
      <c r="L165">
        <v>8026.7714867793802</v>
      </c>
      <c r="M165">
        <v>8091.1089610139397</v>
      </c>
      <c r="N165">
        <v>8048.67706139253</v>
      </c>
      <c r="O165">
        <v>7845.3991080449696</v>
      </c>
      <c r="P165">
        <v>7447.0629307796498</v>
      </c>
      <c r="Q165">
        <v>7483.9162911188596</v>
      </c>
      <c r="R165">
        <v>7696.3314685598098</v>
      </c>
      <c r="S165">
        <v>7546.2832883883402</v>
      </c>
      <c r="T165">
        <v>7492.8586207974904</v>
      </c>
      <c r="U165">
        <v>8046.2429374863596</v>
      </c>
      <c r="V165">
        <v>8691.6793154094303</v>
      </c>
      <c r="W165">
        <v>9413.4949375442702</v>
      </c>
      <c r="X165">
        <v>9929.7052352946903</v>
      </c>
      <c r="Y165">
        <v>10222.7028036473</v>
      </c>
      <c r="Z165">
        <v>10304.736578940599</v>
      </c>
      <c r="AA165">
        <v>10309.252412532</v>
      </c>
      <c r="AB165">
        <v>10283.982088553999</v>
      </c>
      <c r="AC165">
        <v>10280.4369078416</v>
      </c>
      <c r="AD165">
        <v>10272.7862509199</v>
      </c>
      <c r="AE165">
        <v>10474.585885802901</v>
      </c>
      <c r="AF165">
        <v>10639.691027827699</v>
      </c>
      <c r="AG165">
        <v>10775.663896050501</v>
      </c>
      <c r="AH165">
        <v>11033.115679598301</v>
      </c>
      <c r="AI165">
        <v>11341.495912176801</v>
      </c>
      <c r="AJ165">
        <v>11563.7330933584</v>
      </c>
      <c r="AK165">
        <v>11760.112921227301</v>
      </c>
      <c r="AL165">
        <v>11914.568793695</v>
      </c>
      <c r="AM165">
        <v>12034.730891196799</v>
      </c>
      <c r="AN165">
        <v>12163.3421601553</v>
      </c>
      <c r="AO165">
        <v>12280.419401351601</v>
      </c>
      <c r="AP165">
        <v>12376.301182238099</v>
      </c>
      <c r="AQ165">
        <v>12454.6561713468</v>
      </c>
      <c r="AR165">
        <v>12519.951681205201</v>
      </c>
      <c r="AS165">
        <v>12573.0897254383</v>
      </c>
      <c r="AT165">
        <v>12618.384631012699</v>
      </c>
      <c r="AU165">
        <v>12652.640561047599</v>
      </c>
      <c r="AV165">
        <v>12680.6043623442</v>
      </c>
      <c r="AW165">
        <v>12703.842644983401</v>
      </c>
      <c r="AX165">
        <v>12727.397691383499</v>
      </c>
    </row>
    <row r="166" spans="2:50" x14ac:dyDescent="0.25">
      <c r="B166" s="3"/>
      <c r="C166" t="s">
        <v>90</v>
      </c>
      <c r="D166">
        <v>79234.608835044695</v>
      </c>
      <c r="E166">
        <v>82116.881031232799</v>
      </c>
      <c r="F166">
        <v>85103.095565750395</v>
      </c>
      <c r="G166">
        <v>89601.283328573103</v>
      </c>
      <c r="H166">
        <v>91120.140753187996</v>
      </c>
      <c r="I166">
        <v>85452.094652870699</v>
      </c>
      <c r="J166">
        <v>89547.188148961097</v>
      </c>
      <c r="K166">
        <v>92214.923265945006</v>
      </c>
      <c r="L166">
        <v>92895.558193618606</v>
      </c>
      <c r="M166">
        <v>94251.054172556993</v>
      </c>
      <c r="N166">
        <v>96580.4059933065</v>
      </c>
      <c r="O166">
        <v>100152.831956685</v>
      </c>
      <c r="P166">
        <v>102284.86409784001</v>
      </c>
      <c r="Q166">
        <v>107597.94438721301</v>
      </c>
      <c r="R166">
        <v>111771.867928124</v>
      </c>
      <c r="S166">
        <v>117128.102123397</v>
      </c>
      <c r="T166">
        <v>121504.59987942901</v>
      </c>
      <c r="U166">
        <v>126683.71048187499</v>
      </c>
      <c r="V166">
        <v>132310.42577243</v>
      </c>
      <c r="W166">
        <v>138820.33874567499</v>
      </c>
      <c r="X166">
        <v>145744.812045667</v>
      </c>
      <c r="Y166">
        <v>152656.58345897601</v>
      </c>
      <c r="Z166">
        <v>159890.034230116</v>
      </c>
      <c r="AA166">
        <v>167341.72647589</v>
      </c>
      <c r="AB166">
        <v>174959.42235077199</v>
      </c>
      <c r="AC166">
        <v>182689.541986333</v>
      </c>
      <c r="AD166">
        <v>190509.266407288</v>
      </c>
      <c r="AE166">
        <v>198362.105541528</v>
      </c>
      <c r="AF166">
        <v>206183.392634855</v>
      </c>
      <c r="AG166">
        <v>214016.50745347599</v>
      </c>
      <c r="AH166">
        <v>221934.69725840201</v>
      </c>
      <c r="AI166">
        <v>229992.89257820699</v>
      </c>
      <c r="AJ166">
        <v>238260.93086855399</v>
      </c>
      <c r="AK166">
        <v>246743.32105567999</v>
      </c>
      <c r="AL166">
        <v>255438.14319373801</v>
      </c>
      <c r="AM166">
        <v>264341.596732045</v>
      </c>
      <c r="AN166">
        <v>273474.86245914397</v>
      </c>
      <c r="AO166">
        <v>282909.370922492</v>
      </c>
      <c r="AP166">
        <v>292602.59194585402</v>
      </c>
      <c r="AQ166">
        <v>302548.40973548102</v>
      </c>
      <c r="AR166">
        <v>312769.10396311199</v>
      </c>
      <c r="AS166">
        <v>323223.53273646202</v>
      </c>
      <c r="AT166">
        <v>333980.59950761899</v>
      </c>
      <c r="AU166">
        <v>345090.09950124699</v>
      </c>
      <c r="AV166">
        <v>356567.773809709</v>
      </c>
      <c r="AW166">
        <v>368442.40507317102</v>
      </c>
      <c r="AX166">
        <v>380923.854597033</v>
      </c>
    </row>
    <row r="167" spans="2:50" x14ac:dyDescent="0.25">
      <c r="B167" s="3"/>
      <c r="C167" t="s">
        <v>91</v>
      </c>
      <c r="D167">
        <v>7105.6417398601898</v>
      </c>
      <c r="E167">
        <v>7364.1196187061596</v>
      </c>
      <c r="F167">
        <v>7631.9853971259799</v>
      </c>
      <c r="G167">
        <v>7928.3011145398395</v>
      </c>
      <c r="H167">
        <v>8158.3519531371803</v>
      </c>
      <c r="I167">
        <v>8331.2813536022004</v>
      </c>
      <c r="J167">
        <v>8515.6822626552403</v>
      </c>
      <c r="K167">
        <v>8699.4860760640404</v>
      </c>
      <c r="L167">
        <v>8880.2799159573697</v>
      </c>
      <c r="M167">
        <v>9051.5290469329102</v>
      </c>
      <c r="N167">
        <v>9171.2686374407094</v>
      </c>
      <c r="O167">
        <v>9314.60404786244</v>
      </c>
      <c r="P167">
        <v>9454.6448366966597</v>
      </c>
      <c r="Q167">
        <v>9670.7423371493296</v>
      </c>
      <c r="R167">
        <v>9905.63380445453</v>
      </c>
      <c r="S167">
        <v>10224.3855314182</v>
      </c>
      <c r="T167">
        <v>10648.177397917299</v>
      </c>
      <c r="U167">
        <v>11142.4585204421</v>
      </c>
      <c r="V167">
        <v>11693.1747209683</v>
      </c>
      <c r="W167">
        <v>12327.9887937127</v>
      </c>
      <c r="X167">
        <v>13024.1673158949</v>
      </c>
      <c r="Y167">
        <v>13747.3714919497</v>
      </c>
      <c r="Z167">
        <v>14505.747249321799</v>
      </c>
      <c r="AA167">
        <v>15282.9794055698</v>
      </c>
      <c r="AB167">
        <v>16071.7381782638</v>
      </c>
      <c r="AC167">
        <v>16864.557106253102</v>
      </c>
      <c r="AD167">
        <v>17656.709794502702</v>
      </c>
      <c r="AE167">
        <v>18454.484670101301</v>
      </c>
      <c r="AF167">
        <v>19251.211985786202</v>
      </c>
      <c r="AG167">
        <v>20047.910848165699</v>
      </c>
      <c r="AH167">
        <v>20847.302794403098</v>
      </c>
      <c r="AI167">
        <v>21653.401822505799</v>
      </c>
      <c r="AJ167">
        <v>22470.797829055598</v>
      </c>
      <c r="AK167">
        <v>23302.263284766901</v>
      </c>
      <c r="AL167">
        <v>24148.302444437399</v>
      </c>
      <c r="AM167">
        <v>25007.5504355101</v>
      </c>
      <c r="AN167">
        <v>25880.634061544701</v>
      </c>
      <c r="AO167">
        <v>26771.355136285201</v>
      </c>
      <c r="AP167">
        <v>27682.3987399035</v>
      </c>
      <c r="AQ167">
        <v>28614.6799544563</v>
      </c>
      <c r="AR167">
        <v>29570.964310012099</v>
      </c>
      <c r="AS167">
        <v>30551.218180304</v>
      </c>
      <c r="AT167">
        <v>31557.0874088645</v>
      </c>
      <c r="AU167">
        <v>32594.5212610048</v>
      </c>
      <c r="AV167">
        <v>33666.1482327661</v>
      </c>
      <c r="AW167">
        <v>34775.933220716499</v>
      </c>
      <c r="AX167">
        <v>35929.2533871384</v>
      </c>
    </row>
    <row r="168" spans="2:50" x14ac:dyDescent="0.25">
      <c r="B168" s="3"/>
      <c r="C168" t="s">
        <v>114</v>
      </c>
      <c r="D168">
        <v>56421.514030040198</v>
      </c>
      <c r="E168">
        <v>58473.927281605298</v>
      </c>
      <c r="F168">
        <v>60600.962239516899</v>
      </c>
      <c r="G168">
        <v>62659.614757707102</v>
      </c>
      <c r="H168">
        <v>62403.495085128401</v>
      </c>
      <c r="I168">
        <v>64632.467325852798</v>
      </c>
      <c r="J168">
        <v>65741.632780899105</v>
      </c>
      <c r="K168">
        <v>63917.533406545503</v>
      </c>
      <c r="L168">
        <v>66922.768719140498</v>
      </c>
      <c r="M168">
        <v>66879.846450139405</v>
      </c>
      <c r="N168">
        <v>65168.798906904398</v>
      </c>
      <c r="O168">
        <v>64724.309678178797</v>
      </c>
      <c r="P168">
        <v>66881.627705057006</v>
      </c>
      <c r="Q168">
        <v>67150.146226960205</v>
      </c>
      <c r="R168">
        <v>70138.9301121631</v>
      </c>
      <c r="S168">
        <v>77375.195558208899</v>
      </c>
      <c r="T168">
        <v>79311.165804560893</v>
      </c>
      <c r="U168">
        <v>82325.895733793397</v>
      </c>
      <c r="V168">
        <v>85648.170971419095</v>
      </c>
      <c r="W168">
        <v>89696.412482875196</v>
      </c>
      <c r="X168">
        <v>95595.485597433493</v>
      </c>
      <c r="Y168">
        <v>100667.47528167001</v>
      </c>
      <c r="Z168">
        <v>105870.24016920599</v>
      </c>
      <c r="AA168">
        <v>111048.48237834701</v>
      </c>
      <c r="AB168">
        <v>116228.605004777</v>
      </c>
      <c r="AC168">
        <v>121335.674005621</v>
      </c>
      <c r="AD168">
        <v>126404.223099765</v>
      </c>
      <c r="AE168">
        <v>131723.601643328</v>
      </c>
      <c r="AF168">
        <v>136724.50305568799</v>
      </c>
      <c r="AG168">
        <v>141448.79728990601</v>
      </c>
      <c r="AH168">
        <v>146033.88658916001</v>
      </c>
      <c r="AI168">
        <v>150592.79379581701</v>
      </c>
      <c r="AJ168">
        <v>155233.227188241</v>
      </c>
      <c r="AK168">
        <v>159915.29565322</v>
      </c>
      <c r="AL168">
        <v>164721.06499376599</v>
      </c>
      <c r="AM168">
        <v>169697.96277602299</v>
      </c>
      <c r="AN168">
        <v>174973.787422525</v>
      </c>
      <c r="AO168">
        <v>180566.61730233999</v>
      </c>
      <c r="AP168">
        <v>186404.65959364199</v>
      </c>
      <c r="AQ168">
        <v>192499.051978178</v>
      </c>
      <c r="AR168">
        <v>198885.767859404</v>
      </c>
      <c r="AS168">
        <v>205434.48815970501</v>
      </c>
      <c r="AT168">
        <v>212173.118457128</v>
      </c>
      <c r="AU168">
        <v>219253.48277205799</v>
      </c>
      <c r="AV168">
        <v>226601.954954382</v>
      </c>
      <c r="AW168">
        <v>234214.667644851</v>
      </c>
      <c r="AX168">
        <v>242189.577205396</v>
      </c>
    </row>
    <row r="169" spans="2:50" x14ac:dyDescent="0.25">
      <c r="B169" s="3"/>
      <c r="C169" t="s">
        <v>115</v>
      </c>
      <c r="D169">
        <v>107619.00345285299</v>
      </c>
      <c r="E169">
        <v>111533.798590915</v>
      </c>
      <c r="F169">
        <v>115590.181415261</v>
      </c>
      <c r="G169">
        <v>121505.40064454899</v>
      </c>
      <c r="H169">
        <v>128998.882922566</v>
      </c>
      <c r="I169">
        <v>133368.571423694</v>
      </c>
      <c r="J169">
        <v>140094.23657924301</v>
      </c>
      <c r="K169">
        <v>143938.60186024601</v>
      </c>
      <c r="L169">
        <v>149438.73977785901</v>
      </c>
      <c r="M169">
        <v>155906.83708051901</v>
      </c>
      <c r="N169">
        <v>161387.22270026</v>
      </c>
      <c r="O169">
        <v>166727.39874023999</v>
      </c>
      <c r="P169">
        <v>171759.064021083</v>
      </c>
      <c r="Q169">
        <v>176564.23148535399</v>
      </c>
      <c r="R169">
        <v>179122.877890826</v>
      </c>
      <c r="S169">
        <v>185462.45649502601</v>
      </c>
      <c r="T169">
        <v>192140.41062502901</v>
      </c>
      <c r="U169">
        <v>199952.97624832499</v>
      </c>
      <c r="V169">
        <v>208700.16710408099</v>
      </c>
      <c r="W169">
        <v>218887.14608515101</v>
      </c>
      <c r="X169">
        <v>229933.917578049</v>
      </c>
      <c r="Y169">
        <v>241167.29467067801</v>
      </c>
      <c r="Z169">
        <v>252774.149168712</v>
      </c>
      <c r="AA169">
        <v>264712.63766398001</v>
      </c>
      <c r="AB169">
        <v>276867.79693437897</v>
      </c>
      <c r="AC169">
        <v>289121.51790593</v>
      </c>
      <c r="AD169">
        <v>301402.15873600601</v>
      </c>
      <c r="AE169">
        <v>313758.329748391</v>
      </c>
      <c r="AF169">
        <v>326094.62468847499</v>
      </c>
      <c r="AG169">
        <v>338429.90605595597</v>
      </c>
      <c r="AH169">
        <v>350866.04360251699</v>
      </c>
      <c r="AI169">
        <v>363496.71410795598</v>
      </c>
      <c r="AJ169">
        <v>376433.93456887902</v>
      </c>
      <c r="AK169">
        <v>389724.92343283899</v>
      </c>
      <c r="AL169">
        <v>403341.47822073498</v>
      </c>
      <c r="AM169">
        <v>417272.50719114603</v>
      </c>
      <c r="AN169">
        <v>431514.33975678298</v>
      </c>
      <c r="AO169">
        <v>446162.67343330698</v>
      </c>
      <c r="AP169">
        <v>461212.26687522</v>
      </c>
      <c r="AQ169">
        <v>476639.36678764201</v>
      </c>
      <c r="AR169">
        <v>492465.50773633202</v>
      </c>
      <c r="AS169">
        <v>508678.77041301702</v>
      </c>
      <c r="AT169">
        <v>525352.08825417596</v>
      </c>
      <c r="AU169">
        <v>542544.16391928901</v>
      </c>
      <c r="AV169">
        <v>560309.64673096698</v>
      </c>
      <c r="AW169">
        <v>578689.97622510605</v>
      </c>
      <c r="AX169">
        <v>597868.52633872302</v>
      </c>
    </row>
    <row r="170" spans="2:50" x14ac:dyDescent="0.25">
      <c r="B170" s="3"/>
      <c r="C170" t="s">
        <v>116</v>
      </c>
      <c r="D170">
        <v>-11155.634083727</v>
      </c>
      <c r="E170">
        <v>-11561.43622528</v>
      </c>
      <c r="F170">
        <v>-11981.99632</v>
      </c>
      <c r="G170">
        <v>-12533.158179599999</v>
      </c>
      <c r="H170">
        <v>-12608.738804844001</v>
      </c>
      <c r="I170">
        <v>-12259.210183692399</v>
      </c>
      <c r="J170">
        <v>-12946.378964544099</v>
      </c>
      <c r="K170">
        <v>-13262.727653131</v>
      </c>
      <c r="L170">
        <v>-13535.0003820983</v>
      </c>
      <c r="M170">
        <v>-13724.310572844</v>
      </c>
      <c r="N170">
        <v>-14213.1460523231</v>
      </c>
      <c r="O170">
        <v>-14517.6996898491</v>
      </c>
      <c r="P170">
        <v>-14789.334691006899</v>
      </c>
      <c r="Q170">
        <v>-15569.7304207124</v>
      </c>
      <c r="R170">
        <v>-15909.2449279262</v>
      </c>
      <c r="S170">
        <v>-16510.523285163101</v>
      </c>
      <c r="T170">
        <v>-16947.669487281899</v>
      </c>
      <c r="U170">
        <v>-17406.216518863799</v>
      </c>
      <c r="V170">
        <v>-17852.417989518701</v>
      </c>
      <c r="W170">
        <v>-18338.299942519399</v>
      </c>
      <c r="X170">
        <v>-19305.656793746199</v>
      </c>
      <c r="Y170">
        <v>-20159.874550373901</v>
      </c>
      <c r="Z170">
        <v>-20743.2529045956</v>
      </c>
      <c r="AA170">
        <v>-21375.4672002634</v>
      </c>
      <c r="AB170">
        <v>-22037.614688625399</v>
      </c>
      <c r="AC170">
        <v>-22723.9534254762</v>
      </c>
      <c r="AD170">
        <v>-23437.4227501817</v>
      </c>
      <c r="AE170">
        <v>-24180.521510011298</v>
      </c>
      <c r="AF170">
        <v>-24944.643372378501</v>
      </c>
      <c r="AG170">
        <v>-25740.6467082737</v>
      </c>
      <c r="AH170">
        <v>-26417.884692161701</v>
      </c>
      <c r="AI170">
        <v>-27101.759567762099</v>
      </c>
      <c r="AJ170">
        <v>-27962.8055876006</v>
      </c>
      <c r="AK170">
        <v>-28854.279901053898</v>
      </c>
      <c r="AL170">
        <v>-29783.981978473599</v>
      </c>
      <c r="AM170">
        <v>-30752.538586442901</v>
      </c>
      <c r="AN170">
        <v>-31762.861311628101</v>
      </c>
      <c r="AO170">
        <v>-32805.032671229303</v>
      </c>
      <c r="AP170">
        <v>-33889.597931835102</v>
      </c>
      <c r="AQ170">
        <v>-35016.301716570902</v>
      </c>
      <c r="AR170">
        <v>-36185.803609468203</v>
      </c>
      <c r="AS170">
        <v>-37408.352818179301</v>
      </c>
      <c r="AT170">
        <v>-38629.807777883703</v>
      </c>
      <c r="AU170">
        <v>-39898.455110635899</v>
      </c>
      <c r="AV170">
        <v>-41209.425317937603</v>
      </c>
      <c r="AW170">
        <v>-42565.050499887897</v>
      </c>
      <c r="AX170">
        <v>-43924.603287670601</v>
      </c>
    </row>
    <row r="171" spans="2:50" x14ac:dyDescent="0.25">
      <c r="B171" s="3"/>
      <c r="C171" t="s">
        <v>117</v>
      </c>
      <c r="D171">
        <v>-18291.068870714498</v>
      </c>
      <c r="E171">
        <v>-18956.432655804601</v>
      </c>
      <c r="F171">
        <v>-19645.8368970304</v>
      </c>
      <c r="G171">
        <v>-20773.843176909199</v>
      </c>
      <c r="H171">
        <v>-21361.1730166622</v>
      </c>
      <c r="I171">
        <v>-20684.933590303099</v>
      </c>
      <c r="J171">
        <v>-21630.060878603999</v>
      </c>
      <c r="K171">
        <v>-22163.671103511198</v>
      </c>
      <c r="L171">
        <v>-22590.596574764801</v>
      </c>
      <c r="M171">
        <v>-22696.766470486102</v>
      </c>
      <c r="N171">
        <v>-23470.351082069701</v>
      </c>
      <c r="O171">
        <v>-23845.3108311988</v>
      </c>
      <c r="P171">
        <v>-24065.069399086198</v>
      </c>
      <c r="Q171">
        <v>-25151.220353555898</v>
      </c>
      <c r="R171">
        <v>-25956.872555728401</v>
      </c>
      <c r="S171">
        <v>-27063.349087644299</v>
      </c>
      <c r="T171">
        <v>-28186.300796829899</v>
      </c>
      <c r="U171">
        <v>-29617.445514998399</v>
      </c>
      <c r="V171">
        <v>-31020.624303719502</v>
      </c>
      <c r="W171">
        <v>-32636.0190276297</v>
      </c>
      <c r="X171">
        <v>-34157.318848652503</v>
      </c>
      <c r="Y171">
        <v>-35778.500981879799</v>
      </c>
      <c r="Z171">
        <v>-37534.009881093603</v>
      </c>
      <c r="AA171">
        <v>-39346.181090145998</v>
      </c>
      <c r="AB171">
        <v>-41158.270899515403</v>
      </c>
      <c r="AC171">
        <v>-43049.824966237698</v>
      </c>
      <c r="AD171">
        <v>-45064.817117541701</v>
      </c>
      <c r="AE171">
        <v>-47180.3583948983</v>
      </c>
      <c r="AF171">
        <v>-49345.003743412301</v>
      </c>
      <c r="AG171">
        <v>-51631.012030280101</v>
      </c>
      <c r="AH171">
        <v>-54057.479240810797</v>
      </c>
      <c r="AI171">
        <v>-56633.247450520699</v>
      </c>
      <c r="AJ171">
        <v>-58766.242774641498</v>
      </c>
      <c r="AK171">
        <v>-60897.056806451503</v>
      </c>
      <c r="AL171">
        <v>-63060.015403812002</v>
      </c>
      <c r="AM171">
        <v>-65252.877206097401</v>
      </c>
      <c r="AN171">
        <v>-67496.649624969607</v>
      </c>
      <c r="AO171">
        <v>-69799.657657615404</v>
      </c>
      <c r="AP171">
        <v>-72154.2744944554</v>
      </c>
      <c r="AQ171">
        <v>-74573.870478772005</v>
      </c>
      <c r="AR171">
        <v>-77073.534410136301</v>
      </c>
      <c r="AS171">
        <v>-79623.422747164295</v>
      </c>
      <c r="AT171">
        <v>-82217.128916185698</v>
      </c>
      <c r="AU171">
        <v>-84929.864995872398</v>
      </c>
      <c r="AV171">
        <v>-87737.262098314997</v>
      </c>
      <c r="AW171">
        <v>-90652.277727519206</v>
      </c>
      <c r="AX171">
        <v>-93696.180922415704</v>
      </c>
    </row>
    <row r="172" spans="2:50" x14ac:dyDescent="0.25">
      <c r="B172" s="5"/>
      <c r="C172" t="s">
        <v>58</v>
      </c>
      <c r="F172">
        <v>906067.01009999996</v>
      </c>
      <c r="G172">
        <v>952027.98659999995</v>
      </c>
      <c r="H172">
        <v>990619.02560000005</v>
      </c>
      <c r="I172">
        <v>995594.30229999998</v>
      </c>
      <c r="J172">
        <v>1011814.843</v>
      </c>
      <c r="K172">
        <v>1044623.736</v>
      </c>
      <c r="L172">
        <v>1072396.4839999999</v>
      </c>
      <c r="M172">
        <v>1094209.487</v>
      </c>
      <c r="N172">
        <v>1114767.47</v>
      </c>
      <c r="O172">
        <v>1136115.7520000001</v>
      </c>
      <c r="P172">
        <v>1158025.8370000001</v>
      </c>
      <c r="Q172">
        <v>1194355.0209999999</v>
      </c>
      <c r="R172">
        <v>1237539.5109999999</v>
      </c>
      <c r="S172">
        <v>1285384.862</v>
      </c>
      <c r="T172">
        <v>1337384.372</v>
      </c>
      <c r="U172">
        <v>1404682.6810000001</v>
      </c>
      <c r="V172">
        <v>1476853.5889999999</v>
      </c>
      <c r="W172">
        <v>1557593.65</v>
      </c>
      <c r="X172">
        <v>1648794.1980000001</v>
      </c>
      <c r="Y172">
        <v>1740424.3370000001</v>
      </c>
      <c r="Z172">
        <v>1829335.5759999999</v>
      </c>
      <c r="AA172">
        <v>1924422.3189999999</v>
      </c>
      <c r="AB172">
        <v>2021956.1910000001</v>
      </c>
      <c r="AC172">
        <v>2121502.7829999998</v>
      </c>
      <c r="AD172">
        <v>2221605.2790000001</v>
      </c>
      <c r="AE172">
        <v>2324302.5299999998</v>
      </c>
      <c r="AF172">
        <v>2428072.4339999999</v>
      </c>
      <c r="AG172">
        <v>2530564.7880000002</v>
      </c>
      <c r="AH172">
        <v>2632247.6209999998</v>
      </c>
      <c r="AI172">
        <v>2733634.8309999998</v>
      </c>
      <c r="AJ172">
        <v>2836069.102</v>
      </c>
      <c r="AK172">
        <v>2940461.2990000001</v>
      </c>
      <c r="AL172">
        <v>3044951.22</v>
      </c>
      <c r="AM172">
        <v>3150427.781</v>
      </c>
      <c r="AN172">
        <v>3257912.9270000001</v>
      </c>
      <c r="AO172">
        <v>3368687.1370000001</v>
      </c>
      <c r="AP172">
        <v>3482286.54</v>
      </c>
      <c r="AQ172">
        <v>3597734.9580000001</v>
      </c>
      <c r="AR172">
        <v>3716887.4879999999</v>
      </c>
      <c r="AS172">
        <v>3839398.9819999998</v>
      </c>
      <c r="AT172">
        <v>3965137.7990000001</v>
      </c>
      <c r="AU172">
        <v>4093936.6230000001</v>
      </c>
      <c r="AV172">
        <v>4227819.1150000002</v>
      </c>
      <c r="AW172">
        <v>4366950.5650000004</v>
      </c>
      <c r="AX172">
        <v>4515897.7010000004</v>
      </c>
    </row>
    <row r="173" spans="2:50" x14ac:dyDescent="0.25">
      <c r="B173" s="5"/>
      <c r="C173" t="s">
        <v>59</v>
      </c>
      <c r="D173">
        <v>6736.0217489371698</v>
      </c>
      <c r="E173">
        <v>6981.0541720832098</v>
      </c>
      <c r="F173">
        <v>7235</v>
      </c>
      <c r="G173">
        <v>7498.2236199999998</v>
      </c>
      <c r="H173">
        <v>7913.0006160000003</v>
      </c>
      <c r="I173">
        <v>8035.0021980000001</v>
      </c>
      <c r="J173">
        <v>7610.4393040000004</v>
      </c>
      <c r="K173">
        <v>7731.7155839999996</v>
      </c>
      <c r="L173">
        <v>8116.9082850000004</v>
      </c>
      <c r="M173">
        <v>8381.3249329999999</v>
      </c>
      <c r="N173">
        <v>8597.9014879999995</v>
      </c>
      <c r="O173">
        <v>8925.4313050000001</v>
      </c>
      <c r="P173">
        <v>9310.2043030000004</v>
      </c>
      <c r="Q173">
        <v>9686.6514729999999</v>
      </c>
      <c r="R173">
        <v>10211.475210000001</v>
      </c>
      <c r="S173">
        <v>10691.1126</v>
      </c>
      <c r="T173">
        <v>11230.61377</v>
      </c>
      <c r="U173">
        <v>11657.556189999999</v>
      </c>
      <c r="V173">
        <v>12146.319320000001</v>
      </c>
      <c r="W173">
        <v>12561.355809999999</v>
      </c>
      <c r="X173">
        <v>13042.872230000001</v>
      </c>
      <c r="Y173">
        <v>13721.322560000001</v>
      </c>
      <c r="Z173">
        <v>14313.873149999999</v>
      </c>
      <c r="AA173">
        <v>14982.1675</v>
      </c>
      <c r="AB173">
        <v>15709.13301</v>
      </c>
      <c r="AC173">
        <v>16472.465820000001</v>
      </c>
      <c r="AD173">
        <v>17227.061959999999</v>
      </c>
      <c r="AE173">
        <v>17979.742109999999</v>
      </c>
      <c r="AF173">
        <v>18845.074929999999</v>
      </c>
      <c r="AG173">
        <v>19696.32461</v>
      </c>
      <c r="AH173">
        <v>20524.921859999999</v>
      </c>
      <c r="AI173">
        <v>21311.649420000002</v>
      </c>
      <c r="AJ173">
        <v>22083.128430000001</v>
      </c>
      <c r="AK173">
        <v>22895.197810000001</v>
      </c>
      <c r="AL173">
        <v>23715.707539999999</v>
      </c>
      <c r="AM173">
        <v>24550.345710000001</v>
      </c>
      <c r="AN173">
        <v>25402.205379999999</v>
      </c>
      <c r="AO173">
        <v>26289.86534</v>
      </c>
      <c r="AP173">
        <v>27199.60512</v>
      </c>
      <c r="AQ173">
        <v>28146.393199999999</v>
      </c>
      <c r="AR173">
        <v>29134.544150000002</v>
      </c>
      <c r="AS173">
        <v>30171.859069999999</v>
      </c>
      <c r="AT173">
        <v>31221.419440000001</v>
      </c>
      <c r="AU173">
        <v>32282.316060000001</v>
      </c>
      <c r="AV173">
        <v>33411.421520000004</v>
      </c>
      <c r="AW173">
        <v>34609.197390000001</v>
      </c>
      <c r="AX173">
        <v>35826.562879999998</v>
      </c>
    </row>
    <row r="174" spans="2:50" x14ac:dyDescent="0.25">
      <c r="B174" s="5"/>
      <c r="C174" t="s">
        <v>60</v>
      </c>
      <c r="D174">
        <v>130354.82254187101</v>
      </c>
      <c r="E174">
        <v>135096.665609888</v>
      </c>
      <c r="F174">
        <v>140010.73269999999</v>
      </c>
      <c r="G174">
        <v>152280.51749999999</v>
      </c>
      <c r="H174">
        <v>164703.9975</v>
      </c>
      <c r="I174">
        <v>172585.47779999999</v>
      </c>
      <c r="J174">
        <v>179839.8443</v>
      </c>
      <c r="K174">
        <v>189867.45989999999</v>
      </c>
      <c r="L174">
        <v>201036.19070000001</v>
      </c>
      <c r="M174">
        <v>211410.81779999999</v>
      </c>
      <c r="N174">
        <v>214831.43710000001</v>
      </c>
      <c r="O174">
        <v>218428.2635</v>
      </c>
      <c r="P174">
        <v>221972.53769999999</v>
      </c>
      <c r="Q174">
        <v>227745.872</v>
      </c>
      <c r="R174">
        <v>235061.20199999999</v>
      </c>
      <c r="S174">
        <v>244796.5667</v>
      </c>
      <c r="T174">
        <v>256193.7984</v>
      </c>
      <c r="U174">
        <v>269147.21970000002</v>
      </c>
      <c r="V174">
        <v>283474.57760000002</v>
      </c>
      <c r="W174">
        <v>299382.1887</v>
      </c>
      <c r="X174">
        <v>316925.47840000002</v>
      </c>
      <c r="Y174">
        <v>335135.25699999998</v>
      </c>
      <c r="Z174">
        <v>353338.61410000001</v>
      </c>
      <c r="AA174">
        <v>372261.96750000003</v>
      </c>
      <c r="AB174">
        <v>391703.07750000001</v>
      </c>
      <c r="AC174">
        <v>411354.98050000001</v>
      </c>
      <c r="AD174">
        <v>430971.3812</v>
      </c>
      <c r="AE174">
        <v>450871.00170000002</v>
      </c>
      <c r="AF174">
        <v>471235.45179999998</v>
      </c>
      <c r="AG174">
        <v>491507.58</v>
      </c>
      <c r="AH174">
        <v>511785.56800000003</v>
      </c>
      <c r="AI174">
        <v>531993.73210000002</v>
      </c>
      <c r="AJ174">
        <v>552324.42830000003</v>
      </c>
      <c r="AK174">
        <v>573044.79969999997</v>
      </c>
      <c r="AL174">
        <v>593956.17870000005</v>
      </c>
      <c r="AM174">
        <v>615105.21369999996</v>
      </c>
      <c r="AN174">
        <v>636619.82559999998</v>
      </c>
      <c r="AO174">
        <v>658642.23490000004</v>
      </c>
      <c r="AP174">
        <v>681153.16059999994</v>
      </c>
      <c r="AQ174">
        <v>704247.61499999999</v>
      </c>
      <c r="AR174">
        <v>728090.96649999998</v>
      </c>
      <c r="AS174">
        <v>752674.61219999997</v>
      </c>
      <c r="AT174">
        <v>777747.4118</v>
      </c>
      <c r="AU174">
        <v>803522.53879999998</v>
      </c>
      <c r="AV174">
        <v>830327.05980000005</v>
      </c>
      <c r="AW174">
        <v>858249.20200000005</v>
      </c>
      <c r="AX174">
        <v>887211.87379999994</v>
      </c>
    </row>
    <row r="175" spans="2:50" x14ac:dyDescent="0.25">
      <c r="B175" s="5"/>
      <c r="C175" t="s">
        <v>61</v>
      </c>
      <c r="D175">
        <v>16317.279498531099</v>
      </c>
      <c r="E175">
        <v>16910.843872830701</v>
      </c>
      <c r="F175">
        <v>17525.966550000001</v>
      </c>
      <c r="G175">
        <v>18257.65724</v>
      </c>
      <c r="H175">
        <v>19060.31106</v>
      </c>
      <c r="I175">
        <v>19301.051619999998</v>
      </c>
      <c r="J175">
        <v>19458.281900000002</v>
      </c>
      <c r="K175">
        <v>19896.216759999999</v>
      </c>
      <c r="L175">
        <v>20423.333780000001</v>
      </c>
      <c r="M175">
        <v>20840.93131</v>
      </c>
      <c r="N175">
        <v>21263.97076</v>
      </c>
      <c r="O175">
        <v>21701.19009</v>
      </c>
      <c r="P175">
        <v>22144.55443</v>
      </c>
      <c r="Q175">
        <v>22810.34837</v>
      </c>
      <c r="R175">
        <v>23687.423040000001</v>
      </c>
      <c r="S175">
        <v>24641.646100000002</v>
      </c>
      <c r="T175">
        <v>25754.096290000001</v>
      </c>
      <c r="U175">
        <v>27021.2219</v>
      </c>
      <c r="V175">
        <v>28423.48846</v>
      </c>
      <c r="W175">
        <v>29980.43233</v>
      </c>
      <c r="X175">
        <v>31685.056110000001</v>
      </c>
      <c r="Y175">
        <v>33463.57402</v>
      </c>
      <c r="Z175">
        <v>35240.053169999999</v>
      </c>
      <c r="AA175">
        <v>37087.004220000003</v>
      </c>
      <c r="AB175">
        <v>38984.753320000003</v>
      </c>
      <c r="AC175">
        <v>40902.958760000001</v>
      </c>
      <c r="AD175">
        <v>42817.398330000004</v>
      </c>
      <c r="AE175">
        <v>44755.673069999997</v>
      </c>
      <c r="AF175">
        <v>46739.907939999997</v>
      </c>
      <c r="AG175">
        <v>48715.480020000003</v>
      </c>
      <c r="AH175">
        <v>50693.396809999998</v>
      </c>
      <c r="AI175">
        <v>52665.39905</v>
      </c>
      <c r="AJ175">
        <v>54649.076439999997</v>
      </c>
      <c r="AK175">
        <v>56671.491690000003</v>
      </c>
      <c r="AL175">
        <v>58713.002760000003</v>
      </c>
      <c r="AM175">
        <v>60778.58051</v>
      </c>
      <c r="AN175">
        <v>62880.185030000001</v>
      </c>
      <c r="AO175">
        <v>65038.746570000003</v>
      </c>
      <c r="AP175">
        <v>67245.696339999995</v>
      </c>
      <c r="AQ175">
        <v>69510.361139999906</v>
      </c>
      <c r="AR175">
        <v>71848.917759999997</v>
      </c>
      <c r="AS175">
        <v>74260.18247</v>
      </c>
      <c r="AT175">
        <v>76726.110310000004</v>
      </c>
      <c r="AU175">
        <v>79261.535579999996</v>
      </c>
      <c r="AV175">
        <v>81898.684890000004</v>
      </c>
      <c r="AW175">
        <v>84646.233399999997</v>
      </c>
      <c r="AX175">
        <v>87496.56151</v>
      </c>
    </row>
    <row r="176" spans="2:50" x14ac:dyDescent="0.25">
      <c r="B176" s="5"/>
      <c r="C176" t="s">
        <v>62</v>
      </c>
      <c r="D176">
        <v>39.375694686332501</v>
      </c>
      <c r="E176">
        <v>40.163208580059099</v>
      </c>
      <c r="F176">
        <v>40.966472930000002</v>
      </c>
      <c r="G176">
        <v>41.885141769999997</v>
      </c>
      <c r="H176">
        <v>42.992443049999999</v>
      </c>
      <c r="I176">
        <v>44.068812309999998</v>
      </c>
      <c r="J176">
        <v>44.229526890000002</v>
      </c>
      <c r="K176">
        <v>44.229971569999996</v>
      </c>
      <c r="L176">
        <v>44.348691160000001</v>
      </c>
      <c r="M176">
        <v>44.520395039999997</v>
      </c>
      <c r="N176">
        <v>44.522822980000001</v>
      </c>
      <c r="O176">
        <v>44.476434670000003</v>
      </c>
      <c r="P176">
        <v>44.390353580000003</v>
      </c>
      <c r="Q176">
        <v>44.388248259999997</v>
      </c>
      <c r="R176">
        <v>44.81850446</v>
      </c>
      <c r="S176">
        <v>45.738954499999998</v>
      </c>
      <c r="T176">
        <v>47.083820129999999</v>
      </c>
      <c r="U176">
        <v>48.725142980000001</v>
      </c>
      <c r="V176">
        <v>50.695604899999999</v>
      </c>
      <c r="W176">
        <v>52.7875114</v>
      </c>
      <c r="X176">
        <v>55.268229650000002</v>
      </c>
      <c r="Y176">
        <v>58.122301290000003</v>
      </c>
      <c r="Z176">
        <v>61.015653980000003</v>
      </c>
      <c r="AA176">
        <v>63.91492375</v>
      </c>
      <c r="AB176">
        <v>66.784134679999994</v>
      </c>
      <c r="AC176">
        <v>69.606836569999999</v>
      </c>
      <c r="AD176">
        <v>72.339265470000001</v>
      </c>
      <c r="AE176">
        <v>74.964716289999998</v>
      </c>
      <c r="AF176">
        <v>77.521919030000007</v>
      </c>
      <c r="AG176">
        <v>79.976125600000003</v>
      </c>
      <c r="AH176">
        <v>82.301907290000003</v>
      </c>
      <c r="AI176">
        <v>84.506447159999894</v>
      </c>
      <c r="AJ176">
        <v>86.58859022</v>
      </c>
      <c r="AK176">
        <v>88.556555950000003</v>
      </c>
      <c r="AL176">
        <v>90.455289879999995</v>
      </c>
      <c r="AM176">
        <v>92.274263939999997</v>
      </c>
      <c r="AN176">
        <v>94.026128180000001</v>
      </c>
      <c r="AO176">
        <v>95.721096419999995</v>
      </c>
      <c r="AP176">
        <v>97.380665620000002</v>
      </c>
      <c r="AQ176">
        <v>99.044256230000002</v>
      </c>
      <c r="AR176">
        <v>100.7291726</v>
      </c>
      <c r="AS176">
        <v>102.4492967</v>
      </c>
      <c r="AT176">
        <v>104.203712</v>
      </c>
      <c r="AU176">
        <v>105.9841776</v>
      </c>
      <c r="AV176">
        <v>107.7998427</v>
      </c>
      <c r="AW176">
        <v>109.668713</v>
      </c>
      <c r="AX176">
        <v>111.6010533</v>
      </c>
    </row>
    <row r="177" spans="2:50" x14ac:dyDescent="0.25">
      <c r="B177" s="5"/>
      <c r="C177" t="s">
        <v>63</v>
      </c>
      <c r="D177">
        <v>5875.3438678479197</v>
      </c>
      <c r="E177">
        <v>5898.8877609486599</v>
      </c>
      <c r="F177">
        <v>5922.5252179999998</v>
      </c>
      <c r="G177">
        <v>5943.1394879999998</v>
      </c>
      <c r="H177">
        <v>5934.1431739999998</v>
      </c>
      <c r="I177">
        <v>5928.4628409999996</v>
      </c>
      <c r="J177">
        <v>5923.4115549999997</v>
      </c>
      <c r="K177">
        <v>5927.4586319999999</v>
      </c>
      <c r="L177">
        <v>5943.7415030000002</v>
      </c>
      <c r="M177">
        <v>5963.7275440000003</v>
      </c>
      <c r="N177">
        <v>5967.5101070000001</v>
      </c>
      <c r="O177">
        <v>5967.5243389999996</v>
      </c>
      <c r="P177">
        <v>5971.3800799999999</v>
      </c>
      <c r="Q177">
        <v>5987.7955259999999</v>
      </c>
      <c r="R177">
        <v>5998.9193729999997</v>
      </c>
      <c r="S177">
        <v>6005.6024779999998</v>
      </c>
      <c r="T177">
        <v>6021.3063240000001</v>
      </c>
      <c r="U177">
        <v>6042.410766</v>
      </c>
      <c r="V177">
        <v>6060.5987359999999</v>
      </c>
      <c r="W177">
        <v>6069.0153719999998</v>
      </c>
      <c r="X177">
        <v>6082.3770119999999</v>
      </c>
      <c r="Y177">
        <v>6101.3197039999995</v>
      </c>
      <c r="Z177">
        <v>6120.3070859999998</v>
      </c>
      <c r="AA177">
        <v>6137.1410500000002</v>
      </c>
      <c r="AB177">
        <v>6151.519209</v>
      </c>
      <c r="AC177">
        <v>6164.404485</v>
      </c>
      <c r="AD177">
        <v>6175.9384069999996</v>
      </c>
      <c r="AE177">
        <v>6187.0700280000001</v>
      </c>
      <c r="AF177">
        <v>6197.5463140000002</v>
      </c>
      <c r="AG177">
        <v>6207.1316770000003</v>
      </c>
      <c r="AH177">
        <v>6215.3576890000004</v>
      </c>
      <c r="AI177">
        <v>6222.1308150000004</v>
      </c>
      <c r="AJ177">
        <v>6227.4263950000004</v>
      </c>
      <c r="AK177">
        <v>6230.741188</v>
      </c>
      <c r="AL177">
        <v>6233.784944</v>
      </c>
      <c r="AM177">
        <v>6236.8180750000001</v>
      </c>
      <c r="AN177">
        <v>6240.0823010000004</v>
      </c>
      <c r="AO177">
        <v>6243.2005719999997</v>
      </c>
      <c r="AP177">
        <v>6245.9294289999998</v>
      </c>
      <c r="AQ177">
        <v>6248.8860699999996</v>
      </c>
      <c r="AR177">
        <v>6252.349757</v>
      </c>
      <c r="AS177">
        <v>6255.9056170000003</v>
      </c>
      <c r="AT177">
        <v>6258.9427669999995</v>
      </c>
      <c r="AU177">
        <v>6261.5350269999999</v>
      </c>
      <c r="AV177">
        <v>6263.4680909999997</v>
      </c>
      <c r="AW177">
        <v>6264.8688529999999</v>
      </c>
      <c r="AX177">
        <v>6265.679967</v>
      </c>
    </row>
    <row r="178" spans="2:50" x14ac:dyDescent="0.25">
      <c r="B178" s="5"/>
      <c r="C178" t="s">
        <v>64</v>
      </c>
      <c r="D178">
        <v>0.97642519020762697</v>
      </c>
      <c r="E178">
        <v>0.98814229249011798</v>
      </c>
      <c r="F178">
        <v>1</v>
      </c>
      <c r="G178">
        <v>1.012</v>
      </c>
      <c r="H178">
        <v>1.0241439999999999</v>
      </c>
      <c r="I178">
        <v>1.036433728</v>
      </c>
      <c r="J178">
        <v>1.0488709329999999</v>
      </c>
      <c r="K178">
        <v>1.0614573839999999</v>
      </c>
      <c r="L178">
        <v>1.0741948729999999</v>
      </c>
      <c r="M178">
        <v>1.087085211</v>
      </c>
      <c r="N178">
        <v>1.1001302340000001</v>
      </c>
      <c r="O178">
        <v>1.113331796</v>
      </c>
      <c r="P178">
        <v>1.1266917780000001</v>
      </c>
      <c r="Q178">
        <v>1.1402120790000001</v>
      </c>
      <c r="R178">
        <v>1.1538946240000001</v>
      </c>
      <c r="S178">
        <v>1.16774136</v>
      </c>
      <c r="T178">
        <v>1.1817542560000001</v>
      </c>
      <c r="U178">
        <v>1.194753553</v>
      </c>
      <c r="V178">
        <v>1.2078958420000001</v>
      </c>
      <c r="W178">
        <v>1.226596947</v>
      </c>
      <c r="X178">
        <v>1.2401047249999999</v>
      </c>
      <c r="Y178">
        <v>1.248217986</v>
      </c>
      <c r="Z178">
        <v>1.257008237</v>
      </c>
      <c r="AA178">
        <v>1.2663833600000001</v>
      </c>
      <c r="AB178">
        <v>1.2764109889999999</v>
      </c>
      <c r="AC178">
        <v>1.286584102</v>
      </c>
      <c r="AD178">
        <v>1.297256237</v>
      </c>
      <c r="AE178">
        <v>1.3086671599999999</v>
      </c>
      <c r="AF178">
        <v>1.3206483760000001</v>
      </c>
      <c r="AG178">
        <v>1.333490431</v>
      </c>
      <c r="AH178">
        <v>1.3475322249999999</v>
      </c>
      <c r="AI178">
        <v>1.3629206810000001</v>
      </c>
      <c r="AJ178">
        <v>1.379979171</v>
      </c>
      <c r="AK178">
        <v>1.39901319</v>
      </c>
      <c r="AL178">
        <v>1.4188714659999999</v>
      </c>
      <c r="AM178">
        <v>1.439634981</v>
      </c>
      <c r="AN178">
        <v>1.46107075</v>
      </c>
      <c r="AO178">
        <v>1.483382451</v>
      </c>
      <c r="AP178">
        <v>1.5065307050000001</v>
      </c>
      <c r="AQ178">
        <v>1.5298493259999999</v>
      </c>
      <c r="AR178">
        <v>1.5531631290000001</v>
      </c>
      <c r="AS178">
        <v>1.5765024270000001</v>
      </c>
      <c r="AT178">
        <v>1.599996164</v>
      </c>
      <c r="AU178">
        <v>1.623719624</v>
      </c>
      <c r="AV178">
        <v>1.647851851</v>
      </c>
      <c r="AW178">
        <v>1.6722974500000001</v>
      </c>
      <c r="AX178">
        <v>1.697086356</v>
      </c>
    </row>
    <row r="179" spans="2:50" x14ac:dyDescent="0.25">
      <c r="B179" s="5"/>
      <c r="C179" t="s">
        <v>65</v>
      </c>
      <c r="D179">
        <v>0.96116878123798499</v>
      </c>
      <c r="E179">
        <v>0.98039215686274495</v>
      </c>
      <c r="F179">
        <v>0.99999817140000002</v>
      </c>
      <c r="G179">
        <v>1.0233844670000001</v>
      </c>
      <c r="H179">
        <v>1.0466843589999999</v>
      </c>
      <c r="I179">
        <v>1.055466408</v>
      </c>
      <c r="J179">
        <v>1.0663136609999999</v>
      </c>
      <c r="K179">
        <v>1.0743122469999999</v>
      </c>
      <c r="L179">
        <v>1.079282123</v>
      </c>
      <c r="M179">
        <v>1.083700925</v>
      </c>
      <c r="N179">
        <v>1.0881020260000001</v>
      </c>
      <c r="O179">
        <v>1.0935442630000001</v>
      </c>
      <c r="P179">
        <v>1.096527729</v>
      </c>
      <c r="Q179">
        <v>1.1045264079999999</v>
      </c>
      <c r="R179">
        <v>1.1183182110000001</v>
      </c>
      <c r="S179">
        <v>1.141197566</v>
      </c>
      <c r="T179">
        <v>1.1702234309999999</v>
      </c>
      <c r="U179">
        <v>1.2062101080000001</v>
      </c>
      <c r="V179">
        <v>1.248749305</v>
      </c>
      <c r="W179">
        <v>1.2962514439999999</v>
      </c>
      <c r="X179">
        <v>1.3499239590000001</v>
      </c>
      <c r="Y179">
        <v>1.4093045319999999</v>
      </c>
      <c r="Z179">
        <v>1.4713463819999999</v>
      </c>
      <c r="AA179">
        <v>1.5342662490000001</v>
      </c>
      <c r="AB179">
        <v>1.5969184569999999</v>
      </c>
      <c r="AC179">
        <v>1.65868105</v>
      </c>
      <c r="AD179">
        <v>1.7188701770000001</v>
      </c>
      <c r="AE179">
        <v>1.7773239510000001</v>
      </c>
      <c r="AF179">
        <v>1.8339618070000001</v>
      </c>
      <c r="AG179">
        <v>1.888529393</v>
      </c>
      <c r="AH179">
        <v>1.9410242870000001</v>
      </c>
      <c r="AI179">
        <v>1.9915106</v>
      </c>
      <c r="AJ179">
        <v>2.0398811870000002</v>
      </c>
      <c r="AK179">
        <v>2.0861835129999999</v>
      </c>
      <c r="AL179">
        <v>2.1308397530000001</v>
      </c>
      <c r="AM179">
        <v>2.173954374</v>
      </c>
      <c r="AN179">
        <v>2.2158347389999999</v>
      </c>
      <c r="AO179">
        <v>2.2568245120000001</v>
      </c>
      <c r="AP179">
        <v>2.2972135439999999</v>
      </c>
      <c r="AQ179">
        <v>2.3375213810000002</v>
      </c>
      <c r="AR179">
        <v>2.3782174550000001</v>
      </c>
      <c r="AS179">
        <v>2.419605593</v>
      </c>
      <c r="AT179">
        <v>2.461889325</v>
      </c>
      <c r="AU179">
        <v>2.5051117220000001</v>
      </c>
      <c r="AV179">
        <v>2.549352056</v>
      </c>
      <c r="AW179">
        <v>2.5948183519999999</v>
      </c>
      <c r="AX179">
        <v>2.6419116649999999</v>
      </c>
    </row>
    <row r="180" spans="2:50" x14ac:dyDescent="0.25">
      <c r="B180" s="5"/>
      <c r="C180" t="s">
        <v>66</v>
      </c>
      <c r="D180">
        <v>364929.79887904698</v>
      </c>
      <c r="E180">
        <v>370788.864839938</v>
      </c>
      <c r="F180">
        <v>376741.96799999999</v>
      </c>
      <c r="G180">
        <v>382425.63150000002</v>
      </c>
      <c r="H180">
        <v>384762.18280000001</v>
      </c>
      <c r="I180">
        <v>389648.54849999998</v>
      </c>
      <c r="J180">
        <v>394221.36080000002</v>
      </c>
      <c r="K180">
        <v>399731.84490000003</v>
      </c>
      <c r="L180">
        <v>406160.18589999998</v>
      </c>
      <c r="M180">
        <v>412304.60230000003</v>
      </c>
      <c r="N180">
        <v>416069.1091</v>
      </c>
      <c r="O180">
        <v>420468.73580000002</v>
      </c>
      <c r="P180">
        <v>425629.06589999999</v>
      </c>
      <c r="Q180">
        <v>432204.60100000002</v>
      </c>
      <c r="R180">
        <v>437242.6814</v>
      </c>
      <c r="S180">
        <v>442264.4767</v>
      </c>
      <c r="T180">
        <v>449171.47220000002</v>
      </c>
      <c r="U180">
        <v>455998.842</v>
      </c>
      <c r="V180">
        <v>462235.03200000001</v>
      </c>
      <c r="W180">
        <v>469470.87540000002</v>
      </c>
      <c r="X180">
        <v>476262.44650000002</v>
      </c>
      <c r="Y180">
        <v>481526.83779999998</v>
      </c>
      <c r="Z180">
        <v>486665.83350000001</v>
      </c>
      <c r="AA180">
        <v>491714.45289999997</v>
      </c>
      <c r="AB180">
        <v>496804.80290000001</v>
      </c>
      <c r="AC180">
        <v>501900.62300000002</v>
      </c>
      <c r="AD180">
        <v>507075.2108</v>
      </c>
      <c r="AE180">
        <v>512555.62760000001</v>
      </c>
      <c r="AF180">
        <v>518171.43300000002</v>
      </c>
      <c r="AG180">
        <v>524023.8468</v>
      </c>
      <c r="AH180">
        <v>530181.51549999998</v>
      </c>
      <c r="AI180">
        <v>536721.74399999995</v>
      </c>
      <c r="AJ180">
        <v>543775.07519999996</v>
      </c>
      <c r="AK180">
        <v>551380.33530000004</v>
      </c>
      <c r="AL180">
        <v>559424.51410000003</v>
      </c>
      <c r="AM180">
        <v>567840.55370000005</v>
      </c>
      <c r="AN180">
        <v>576558.29200000002</v>
      </c>
      <c r="AO180">
        <v>585569.223</v>
      </c>
      <c r="AP180">
        <v>594850.77139999997</v>
      </c>
      <c r="AQ180">
        <v>604281.05429999996</v>
      </c>
      <c r="AR180">
        <v>613789.70830000006</v>
      </c>
      <c r="AS180">
        <v>623289.23930000002</v>
      </c>
      <c r="AT180">
        <v>632752.78430000006</v>
      </c>
      <c r="AU180">
        <v>642278.20499999996</v>
      </c>
      <c r="AV180">
        <v>651882.45810000005</v>
      </c>
      <c r="AW180">
        <v>661572.59979999997</v>
      </c>
      <c r="AX180">
        <v>671329.26159999997</v>
      </c>
    </row>
    <row r="181" spans="2:50" x14ac:dyDescent="0.25">
      <c r="B181" s="5"/>
      <c r="C181" t="s">
        <v>67</v>
      </c>
      <c r="D181">
        <v>0.96116878123798499</v>
      </c>
      <c r="E181">
        <v>0.98039215686274495</v>
      </c>
      <c r="F181">
        <v>0.99999731140000003</v>
      </c>
      <c r="G181">
        <v>1.0188727849999999</v>
      </c>
      <c r="H181">
        <v>1.0430478270000001</v>
      </c>
      <c r="I181">
        <v>1.041635933</v>
      </c>
      <c r="J181">
        <v>1.0613975769999999</v>
      </c>
      <c r="K181">
        <v>1.083049471</v>
      </c>
      <c r="L181">
        <v>1.101678175</v>
      </c>
      <c r="M181">
        <v>1.112934315</v>
      </c>
      <c r="N181">
        <v>1.146727888</v>
      </c>
      <c r="O181">
        <v>1.1611611639999999</v>
      </c>
      <c r="P181">
        <v>1.17707852</v>
      </c>
      <c r="Q181">
        <v>1.205944774</v>
      </c>
      <c r="R181">
        <v>1.2444499680000001</v>
      </c>
      <c r="S181">
        <v>1.263200018</v>
      </c>
      <c r="T181">
        <v>1.2862069599999999</v>
      </c>
      <c r="U181">
        <v>1.3189057289999999</v>
      </c>
      <c r="V181">
        <v>1.3565361650000001</v>
      </c>
      <c r="W181">
        <v>1.398864799</v>
      </c>
      <c r="X181">
        <v>1.4451441840000001</v>
      </c>
      <c r="Y181">
        <v>1.4927761900000001</v>
      </c>
      <c r="Z181">
        <v>1.539433348</v>
      </c>
      <c r="AA181">
        <v>1.586916915</v>
      </c>
      <c r="AB181">
        <v>1.634970875</v>
      </c>
      <c r="AC181">
        <v>1.6899093350000001</v>
      </c>
      <c r="AD181">
        <v>1.7462641569999999</v>
      </c>
      <c r="AE181">
        <v>1.7963555790000001</v>
      </c>
      <c r="AF181">
        <v>1.844484408</v>
      </c>
      <c r="AG181">
        <v>1.8908141279999999</v>
      </c>
      <c r="AH181">
        <v>1.9374972020000001</v>
      </c>
      <c r="AI181">
        <v>1.9837323840000001</v>
      </c>
      <c r="AJ181">
        <v>2.0263188749999999</v>
      </c>
      <c r="AK181">
        <v>2.0675918179999999</v>
      </c>
      <c r="AL181">
        <v>2.1076581399999998</v>
      </c>
      <c r="AM181">
        <v>2.1468148440000001</v>
      </c>
      <c r="AN181">
        <v>2.1855982539999999</v>
      </c>
      <c r="AO181">
        <v>2.226635634</v>
      </c>
      <c r="AP181">
        <v>2.2673225509999999</v>
      </c>
      <c r="AQ181">
        <v>2.3078599190000002</v>
      </c>
      <c r="AR181">
        <v>2.3485954059999998</v>
      </c>
      <c r="AS181">
        <v>2.38943299</v>
      </c>
      <c r="AT181">
        <v>2.4322256869999999</v>
      </c>
      <c r="AU181">
        <v>2.4759440590000001</v>
      </c>
      <c r="AV181">
        <v>2.5206240360000001</v>
      </c>
      <c r="AW181">
        <v>2.5663643020000002</v>
      </c>
      <c r="AX181">
        <v>2.6137993690000001</v>
      </c>
    </row>
    <row r="182" spans="2:50" x14ac:dyDescent="0.25">
      <c r="B182" s="5"/>
      <c r="C182" t="s">
        <v>68</v>
      </c>
      <c r="D182">
        <v>198321.64173969199</v>
      </c>
      <c r="E182">
        <v>201505.75984677501</v>
      </c>
      <c r="F182">
        <v>204739.07190000001</v>
      </c>
      <c r="G182">
        <v>209958.00820000001</v>
      </c>
      <c r="H182">
        <v>209422.31280000001</v>
      </c>
      <c r="I182">
        <v>204825.02350000001</v>
      </c>
      <c r="J182">
        <v>207524.13279999999</v>
      </c>
      <c r="K182">
        <v>209479.6341</v>
      </c>
      <c r="L182">
        <v>207925.9945</v>
      </c>
      <c r="M182">
        <v>207417.6268</v>
      </c>
      <c r="N182">
        <v>209065.73449999999</v>
      </c>
      <c r="O182">
        <v>211739.78020000001</v>
      </c>
      <c r="P182">
        <v>213660.1097</v>
      </c>
      <c r="Q182">
        <v>217647.24239999999</v>
      </c>
      <c r="R182">
        <v>219781.15900000001</v>
      </c>
      <c r="S182">
        <v>223080.19589999999</v>
      </c>
      <c r="T182">
        <v>222131.0097</v>
      </c>
      <c r="U182">
        <v>227073.2739</v>
      </c>
      <c r="V182">
        <v>230683.42730000001</v>
      </c>
      <c r="W182">
        <v>235534.75589999999</v>
      </c>
      <c r="X182">
        <v>241413.1096</v>
      </c>
      <c r="Y182">
        <v>244566.16190000001</v>
      </c>
      <c r="Z182">
        <v>246194.01759999999</v>
      </c>
      <c r="AA182">
        <v>248355.61900000001</v>
      </c>
      <c r="AB182">
        <v>250811.9296</v>
      </c>
      <c r="AC182">
        <v>253161.60079999999</v>
      </c>
      <c r="AD182">
        <v>255596.60269999999</v>
      </c>
      <c r="AE182">
        <v>259008.44459999999</v>
      </c>
      <c r="AF182">
        <v>262094.7004</v>
      </c>
      <c r="AG182">
        <v>265112.5526</v>
      </c>
      <c r="AH182">
        <v>267969.24329999997</v>
      </c>
      <c r="AI182">
        <v>270817.36619999999</v>
      </c>
      <c r="AJ182">
        <v>274073.29340000002</v>
      </c>
      <c r="AK182">
        <v>277270.41190000001</v>
      </c>
      <c r="AL182">
        <v>280485.29109999997</v>
      </c>
      <c r="AM182">
        <v>283695.64730000001</v>
      </c>
      <c r="AN182">
        <v>287104.54639999999</v>
      </c>
      <c r="AO182">
        <v>290686.33360000001</v>
      </c>
      <c r="AP182">
        <v>294269.14049999998</v>
      </c>
      <c r="AQ182">
        <v>297913.64620000002</v>
      </c>
      <c r="AR182">
        <v>301678.7205</v>
      </c>
      <c r="AS182">
        <v>305561.13620000001</v>
      </c>
      <c r="AT182">
        <v>309370.83130000002</v>
      </c>
      <c r="AU182">
        <v>313279.56929999997</v>
      </c>
      <c r="AV182">
        <v>317213.80300000001</v>
      </c>
      <c r="AW182">
        <v>321225.54969999997</v>
      </c>
      <c r="AX182">
        <v>325254.66899999999</v>
      </c>
    </row>
    <row r="183" spans="2:50" x14ac:dyDescent="0.25">
      <c r="B183" s="5"/>
      <c r="C183" t="s">
        <v>69</v>
      </c>
      <c r="D183">
        <v>0.96116878123798499</v>
      </c>
      <c r="E183">
        <v>0.98039215686274495</v>
      </c>
      <c r="F183">
        <v>0.99999489580000001</v>
      </c>
      <c r="G183">
        <v>1.022530637</v>
      </c>
      <c r="H183">
        <v>1.046204822</v>
      </c>
      <c r="I183">
        <v>1.0529469979999999</v>
      </c>
      <c r="J183">
        <v>1.069179068</v>
      </c>
      <c r="K183">
        <v>1.084558777</v>
      </c>
      <c r="L183">
        <v>1.097961014</v>
      </c>
      <c r="M183">
        <v>1.109415198</v>
      </c>
      <c r="N183">
        <v>1.1202264820000001</v>
      </c>
      <c r="O183">
        <v>1.1306681190000001</v>
      </c>
      <c r="P183">
        <v>1.137469203</v>
      </c>
      <c r="Q183">
        <v>1.152055482</v>
      </c>
      <c r="R183">
        <v>1.170556503</v>
      </c>
      <c r="S183">
        <v>1.1933338570000001</v>
      </c>
      <c r="T183">
        <v>1.219890046</v>
      </c>
      <c r="U183">
        <v>1.256028573</v>
      </c>
      <c r="V183">
        <v>1.2981806010000001</v>
      </c>
      <c r="W183">
        <v>1.3456571429999999</v>
      </c>
      <c r="X183">
        <v>1.39885744</v>
      </c>
      <c r="Y183">
        <v>1.454367609</v>
      </c>
      <c r="Z183">
        <v>1.511268727</v>
      </c>
      <c r="AA183">
        <v>1.569285772</v>
      </c>
      <c r="AB183">
        <v>1.6275307569999999</v>
      </c>
      <c r="AC183">
        <v>1.685369959</v>
      </c>
      <c r="AD183">
        <v>1.7424879710000001</v>
      </c>
      <c r="AE183">
        <v>1.797515875</v>
      </c>
      <c r="AF183">
        <v>1.8502592819999999</v>
      </c>
      <c r="AG183">
        <v>1.900762115</v>
      </c>
      <c r="AH183">
        <v>1.950550912</v>
      </c>
      <c r="AI183">
        <v>1.99928149</v>
      </c>
      <c r="AJ183">
        <v>2.0462526269999999</v>
      </c>
      <c r="AK183">
        <v>2.0913203710000001</v>
      </c>
      <c r="AL183">
        <v>2.1347565880000001</v>
      </c>
      <c r="AM183">
        <v>2.1768258700000001</v>
      </c>
      <c r="AN183">
        <v>2.2181095119999998</v>
      </c>
      <c r="AO183">
        <v>2.2589254680000002</v>
      </c>
      <c r="AP183">
        <v>2.299299838</v>
      </c>
      <c r="AQ183">
        <v>2.3396223310000002</v>
      </c>
      <c r="AR183">
        <v>2.380332305</v>
      </c>
      <c r="AS183">
        <v>2.421555084</v>
      </c>
      <c r="AT183">
        <v>2.4635887510000001</v>
      </c>
      <c r="AU183">
        <v>2.5065795359999998</v>
      </c>
      <c r="AV183">
        <v>2.5506141410000001</v>
      </c>
      <c r="AW183">
        <v>2.5958389799999999</v>
      </c>
      <c r="AX183">
        <v>2.6431590709999999</v>
      </c>
    </row>
    <row r="184" spans="2:50" x14ac:dyDescent="0.25">
      <c r="B184" s="5"/>
      <c r="C184" t="s">
        <v>70</v>
      </c>
      <c r="D184">
        <v>72992.352842344597</v>
      </c>
      <c r="E184">
        <v>74164.268677273896</v>
      </c>
      <c r="F184">
        <v>75355.019669999994</v>
      </c>
      <c r="G184">
        <v>77432.524420000002</v>
      </c>
      <c r="H184">
        <v>77415.421589999998</v>
      </c>
      <c r="I184">
        <v>73529.121830000004</v>
      </c>
      <c r="J184">
        <v>75569.336160000006</v>
      </c>
      <c r="K184">
        <v>77016.140809999997</v>
      </c>
      <c r="L184">
        <v>77097.551319999999</v>
      </c>
      <c r="M184">
        <v>77193.991999999998</v>
      </c>
      <c r="N184">
        <v>78123.035449999996</v>
      </c>
      <c r="O184">
        <v>79201.942599999995</v>
      </c>
      <c r="P184">
        <v>80113.172649999906</v>
      </c>
      <c r="Q184">
        <v>82717.527499999997</v>
      </c>
      <c r="R184">
        <v>84513.976490000001</v>
      </c>
      <c r="S184">
        <v>86558.638070000001</v>
      </c>
      <c r="T184">
        <v>88168.328729999994</v>
      </c>
      <c r="U184">
        <v>90203.528770000004</v>
      </c>
      <c r="V184">
        <v>91565.650769999906</v>
      </c>
      <c r="W184">
        <v>93125.678839999906</v>
      </c>
      <c r="X184">
        <v>95050.367230000003</v>
      </c>
      <c r="Y184">
        <v>96002.307830000005</v>
      </c>
      <c r="Z184">
        <v>97212.895250000001</v>
      </c>
      <c r="AA184">
        <v>98442.676009999996</v>
      </c>
      <c r="AB184">
        <v>99672.136769999997</v>
      </c>
      <c r="AC184">
        <v>100858.03630000001</v>
      </c>
      <c r="AD184">
        <v>102060.6348</v>
      </c>
      <c r="AE184">
        <v>103535.2792</v>
      </c>
      <c r="AF184">
        <v>104896.606</v>
      </c>
      <c r="AG184">
        <v>106296.3048</v>
      </c>
      <c r="AH184">
        <v>107621.1336</v>
      </c>
      <c r="AI184">
        <v>108975.2749</v>
      </c>
      <c r="AJ184">
        <v>110567.75199999999</v>
      </c>
      <c r="AK184">
        <v>112171.2435</v>
      </c>
      <c r="AL184">
        <v>113848.0442</v>
      </c>
      <c r="AM184">
        <v>115580.15949999999</v>
      </c>
      <c r="AN184">
        <v>117387.014</v>
      </c>
      <c r="AO184">
        <v>119246.511</v>
      </c>
      <c r="AP184">
        <v>121140.5215</v>
      </c>
      <c r="AQ184">
        <v>123077.9001</v>
      </c>
      <c r="AR184">
        <v>125062.261</v>
      </c>
      <c r="AS184">
        <v>127021.7013</v>
      </c>
      <c r="AT184">
        <v>128907.78509999999</v>
      </c>
      <c r="AU184">
        <v>130874.8089</v>
      </c>
      <c r="AV184">
        <v>132862.00450000001</v>
      </c>
      <c r="AW184">
        <v>134879.27600000001</v>
      </c>
      <c r="AX184">
        <v>136883.31409999999</v>
      </c>
    </row>
    <row r="185" spans="2:50" x14ac:dyDescent="0.25">
      <c r="B185" s="5"/>
      <c r="C185" t="s">
        <v>71</v>
      </c>
      <c r="D185">
        <v>0.96116878123798499</v>
      </c>
      <c r="E185">
        <v>0.98039215686274495</v>
      </c>
      <c r="F185">
        <v>1</v>
      </c>
      <c r="G185">
        <v>1.019993583</v>
      </c>
      <c r="H185">
        <v>1.0433124739999999</v>
      </c>
      <c r="I185">
        <v>1.058432464</v>
      </c>
      <c r="J185">
        <v>1.0769276249999999</v>
      </c>
      <c r="K185">
        <v>1.074036999</v>
      </c>
      <c r="L185">
        <v>0.93403134430000001</v>
      </c>
      <c r="M185">
        <v>1.085478546</v>
      </c>
      <c r="N185">
        <v>1.09959849</v>
      </c>
      <c r="O185">
        <v>1.1128454990000001</v>
      </c>
      <c r="P185">
        <v>1.127154848</v>
      </c>
      <c r="Q185">
        <v>1.1301145109999999</v>
      </c>
      <c r="R185">
        <v>1.132666728</v>
      </c>
      <c r="S185">
        <v>1.132288988</v>
      </c>
      <c r="T185">
        <v>1.1707327729999999</v>
      </c>
      <c r="U185">
        <v>1.194046113</v>
      </c>
      <c r="V185">
        <v>1.235924544</v>
      </c>
      <c r="W185">
        <v>1.2859215959999999</v>
      </c>
      <c r="X185">
        <v>1.3103601549999999</v>
      </c>
      <c r="Y185">
        <v>1.3654997769999999</v>
      </c>
      <c r="Z185">
        <v>1.3854553869999999</v>
      </c>
      <c r="AA185">
        <v>1.4751365160000001</v>
      </c>
      <c r="AB185">
        <v>1.5525890229999999</v>
      </c>
      <c r="AC185">
        <v>1.6214111019999999</v>
      </c>
      <c r="AD185">
        <v>1.6857316040000001</v>
      </c>
      <c r="AE185">
        <v>1.7401852659999999</v>
      </c>
      <c r="AF185">
        <v>1.8036782819999999</v>
      </c>
      <c r="AG185">
        <v>1.875803992</v>
      </c>
      <c r="AH185">
        <v>1.9295648949999999</v>
      </c>
      <c r="AI185">
        <v>1.9860922679999999</v>
      </c>
      <c r="AJ185">
        <v>1.9273468060000001</v>
      </c>
      <c r="AK185">
        <v>2.0759523309999999</v>
      </c>
      <c r="AL185">
        <v>2.114174749</v>
      </c>
      <c r="AM185">
        <v>2.1508656610000001</v>
      </c>
      <c r="AN185">
        <v>2.183821923</v>
      </c>
      <c r="AO185">
        <v>1.335999006</v>
      </c>
      <c r="AP185">
        <v>2.2579246560000001</v>
      </c>
      <c r="AQ185">
        <v>2.289719405</v>
      </c>
      <c r="AR185">
        <v>2.3208796860000001</v>
      </c>
      <c r="AS185">
        <v>2.3522264640000001</v>
      </c>
      <c r="AT185">
        <v>2.397995479</v>
      </c>
      <c r="AU185">
        <v>2.42849337</v>
      </c>
      <c r="AV185">
        <v>2.4655437039999999</v>
      </c>
      <c r="AW185">
        <v>2.5054244049999999</v>
      </c>
      <c r="AX185">
        <v>2.6053822690000001</v>
      </c>
    </row>
    <row r="186" spans="2:50" x14ac:dyDescent="0.25">
      <c r="B186" s="5"/>
      <c r="C186" t="s">
        <v>72</v>
      </c>
      <c r="F186">
        <v>41720</v>
      </c>
      <c r="G186">
        <v>42390.42959</v>
      </c>
      <c r="H186">
        <v>44856.59246</v>
      </c>
      <c r="I186">
        <v>42954.068070000001</v>
      </c>
      <c r="J186">
        <v>37115.45091</v>
      </c>
      <c r="K186">
        <v>41209.860379999998</v>
      </c>
      <c r="L186">
        <v>51746.669540000003</v>
      </c>
      <c r="M186">
        <v>44957.333559999999</v>
      </c>
      <c r="N186">
        <v>45088.520660000002</v>
      </c>
      <c r="O186">
        <v>47011.705040000001</v>
      </c>
      <c r="P186">
        <v>48351.079689999999</v>
      </c>
      <c r="Q186">
        <v>49792.573199999999</v>
      </c>
      <c r="R186">
        <v>53029.648079999999</v>
      </c>
      <c r="S186">
        <v>54939.272989999998</v>
      </c>
      <c r="T186">
        <v>56309.025309999997</v>
      </c>
      <c r="U186">
        <v>56316.19053</v>
      </c>
      <c r="V186">
        <v>56996.246449999999</v>
      </c>
      <c r="W186">
        <v>56172.247609999999</v>
      </c>
      <c r="X186">
        <v>56011.086479999998</v>
      </c>
      <c r="Y186">
        <v>57253.345529999999</v>
      </c>
      <c r="Z186">
        <v>57434.44672</v>
      </c>
      <c r="AA186">
        <v>56769.994180000002</v>
      </c>
      <c r="AB186">
        <v>56703.065240000004</v>
      </c>
      <c r="AC186">
        <v>56913.852749999998</v>
      </c>
      <c r="AD186">
        <v>57132.946909999999</v>
      </c>
      <c r="AE186">
        <v>57557.640449999999</v>
      </c>
      <c r="AF186">
        <v>58628.251089999998</v>
      </c>
      <c r="AG186">
        <v>58962.515220000001</v>
      </c>
      <c r="AH186">
        <v>59542.186730000001</v>
      </c>
      <c r="AI186">
        <v>59804.457439999998</v>
      </c>
      <c r="AJ186">
        <v>63443.34562</v>
      </c>
      <c r="AK186">
        <v>61307.292249999999</v>
      </c>
      <c r="AL186">
        <v>62238.025479999997</v>
      </c>
      <c r="AM186">
        <v>63275.735690000001</v>
      </c>
      <c r="AN186">
        <v>64401.592320000003</v>
      </c>
      <c r="AO186">
        <v>108930.5135</v>
      </c>
      <c r="AP186">
        <v>67042.230089999997</v>
      </c>
      <c r="AQ186">
        <v>68345.365600000005</v>
      </c>
      <c r="AR186">
        <v>69712.791209999996</v>
      </c>
      <c r="AS186">
        <v>71165.252420000004</v>
      </c>
      <c r="AT186">
        <v>72535.583039999998</v>
      </c>
      <c r="AU186">
        <v>73880.105410000004</v>
      </c>
      <c r="AV186">
        <v>75304.984479999999</v>
      </c>
      <c r="AW186">
        <v>76719.125</v>
      </c>
      <c r="AX186">
        <v>78161.114400000006</v>
      </c>
    </row>
    <row r="187" spans="2:50" x14ac:dyDescent="0.25">
      <c r="B187" s="5"/>
      <c r="C187" t="s">
        <v>73</v>
      </c>
      <c r="D187">
        <v>0.96116878123798499</v>
      </c>
      <c r="E187">
        <v>0.98039215686274495</v>
      </c>
      <c r="F187">
        <v>0.99999961660000003</v>
      </c>
      <c r="G187">
        <v>1.0228851269999999</v>
      </c>
      <c r="H187">
        <v>1.044208697</v>
      </c>
      <c r="I187">
        <v>1.051378403</v>
      </c>
      <c r="J187">
        <v>1.0662003360000001</v>
      </c>
      <c r="K187">
        <v>1.078776851</v>
      </c>
      <c r="L187">
        <v>1.0909023179999999</v>
      </c>
      <c r="M187">
        <v>1.101890077</v>
      </c>
      <c r="N187">
        <v>1.115020933</v>
      </c>
      <c r="O187">
        <v>1.1270336700000001</v>
      </c>
      <c r="P187">
        <v>1.1332771020000001</v>
      </c>
      <c r="Q187">
        <v>1.1456469709999999</v>
      </c>
      <c r="R187">
        <v>1.1612178959999999</v>
      </c>
      <c r="S187">
        <v>1.182296638</v>
      </c>
      <c r="T187">
        <v>1.206526443</v>
      </c>
      <c r="U187">
        <v>1.2397241560000001</v>
      </c>
      <c r="V187">
        <v>1.2789854409999999</v>
      </c>
      <c r="W187">
        <v>1.3232947880000001</v>
      </c>
      <c r="X187">
        <v>1.373019432</v>
      </c>
      <c r="Y187">
        <v>1.4269540590000001</v>
      </c>
      <c r="Z187">
        <v>1.4837192219999999</v>
      </c>
      <c r="AA187">
        <v>1.541891082</v>
      </c>
      <c r="AB187">
        <v>1.599996301</v>
      </c>
      <c r="AC187">
        <v>1.6572014230000001</v>
      </c>
      <c r="AD187">
        <v>1.712829186</v>
      </c>
      <c r="AE187">
        <v>1.7674361030000001</v>
      </c>
      <c r="AF187">
        <v>1.82021692</v>
      </c>
      <c r="AG187">
        <v>1.870891681</v>
      </c>
      <c r="AH187">
        <v>1.919561745</v>
      </c>
      <c r="AI187">
        <v>1.966312834</v>
      </c>
      <c r="AJ187">
        <v>2.0114560520000002</v>
      </c>
      <c r="AK187">
        <v>2.0548601049999999</v>
      </c>
      <c r="AL187">
        <v>2.09691128</v>
      </c>
      <c r="AM187">
        <v>2.1377658949999998</v>
      </c>
      <c r="AN187">
        <v>2.1777274929999999</v>
      </c>
      <c r="AO187">
        <v>2.2170929259999999</v>
      </c>
      <c r="AP187">
        <v>2.2560495089999999</v>
      </c>
      <c r="AQ187">
        <v>2.295033428</v>
      </c>
      <c r="AR187">
        <v>2.3344654760000001</v>
      </c>
      <c r="AS187">
        <v>2.3745157620000001</v>
      </c>
      <c r="AT187">
        <v>2.4153012739999999</v>
      </c>
      <c r="AU187">
        <v>2.4570813359999999</v>
      </c>
      <c r="AV187">
        <v>2.499938867</v>
      </c>
      <c r="AW187">
        <v>2.544017652</v>
      </c>
      <c r="AX187">
        <v>2.589614799</v>
      </c>
    </row>
    <row r="188" spans="2:50" x14ac:dyDescent="0.25">
      <c r="B188" s="5"/>
      <c r="C188" t="s">
        <v>74</v>
      </c>
      <c r="D188">
        <v>241263.67592729401</v>
      </c>
      <c r="E188">
        <v>245137.24228325399</v>
      </c>
      <c r="F188">
        <v>249073.1513</v>
      </c>
      <c r="G188">
        <v>254787.1569</v>
      </c>
      <c r="H188">
        <v>258916.0863</v>
      </c>
      <c r="I188">
        <v>257583.02230000001</v>
      </c>
      <c r="J188">
        <v>255904.14679999999</v>
      </c>
      <c r="K188">
        <v>256435.47</v>
      </c>
      <c r="L188">
        <v>256491.44219999999</v>
      </c>
      <c r="M188">
        <v>256761.1893</v>
      </c>
      <c r="N188">
        <v>256379.30249999999</v>
      </c>
      <c r="O188">
        <v>256635.1378</v>
      </c>
      <c r="P188">
        <v>258576.61009999999</v>
      </c>
      <c r="Q188">
        <v>262404.60379999998</v>
      </c>
      <c r="R188">
        <v>267862.81170000002</v>
      </c>
      <c r="S188">
        <v>275253.61690000002</v>
      </c>
      <c r="T188">
        <v>283156.5759</v>
      </c>
      <c r="U188">
        <v>291492.79989999998</v>
      </c>
      <c r="V188">
        <v>299161.64520000003</v>
      </c>
      <c r="W188">
        <v>307084.73979999998</v>
      </c>
      <c r="X188">
        <v>315498.57400000002</v>
      </c>
      <c r="Y188">
        <v>322450.2954</v>
      </c>
      <c r="Z188">
        <v>329067.25400000002</v>
      </c>
      <c r="AA188">
        <v>335216.0123</v>
      </c>
      <c r="AB188">
        <v>341145.43689999997</v>
      </c>
      <c r="AC188">
        <v>346793.2157</v>
      </c>
      <c r="AD188">
        <v>352336.62420000002</v>
      </c>
      <c r="AE188">
        <v>358342.15870000003</v>
      </c>
      <c r="AF188">
        <v>364277.5722</v>
      </c>
      <c r="AG188">
        <v>370214.65730000002</v>
      </c>
      <c r="AH188">
        <v>376120.3003</v>
      </c>
      <c r="AI188">
        <v>382050.3492</v>
      </c>
      <c r="AJ188">
        <v>388185.08679999999</v>
      </c>
      <c r="AK188">
        <v>394393.12880000001</v>
      </c>
      <c r="AL188">
        <v>400668.87599999999</v>
      </c>
      <c r="AM188">
        <v>406982.0722</v>
      </c>
      <c r="AN188">
        <v>413413.44050000003</v>
      </c>
      <c r="AO188">
        <v>419927.59490000003</v>
      </c>
      <c r="AP188">
        <v>426508.8849</v>
      </c>
      <c r="AQ188">
        <v>433178.01120000001</v>
      </c>
      <c r="AR188">
        <v>439980.38260000001</v>
      </c>
      <c r="AS188">
        <v>446804.5724</v>
      </c>
      <c r="AT188">
        <v>453462.11190000002</v>
      </c>
      <c r="AU188">
        <v>460153.1605</v>
      </c>
      <c r="AV188">
        <v>466883.04149999999</v>
      </c>
      <c r="AW188">
        <v>473697.587</v>
      </c>
      <c r="AX188">
        <v>480560.02370000002</v>
      </c>
    </row>
    <row r="189" spans="2:50" x14ac:dyDescent="0.25">
      <c r="B189" s="5"/>
      <c r="C189" t="s">
        <v>75</v>
      </c>
      <c r="D189">
        <v>0.96116878123798499</v>
      </c>
      <c r="E189">
        <v>0.98039215686274495</v>
      </c>
      <c r="F189">
        <v>0.99999961660000003</v>
      </c>
      <c r="G189">
        <v>1.0228851269999999</v>
      </c>
      <c r="H189">
        <v>1.044208697</v>
      </c>
      <c r="I189">
        <v>1.051378403</v>
      </c>
      <c r="J189">
        <v>1.0662003360000001</v>
      </c>
      <c r="K189">
        <v>1.078776851</v>
      </c>
      <c r="L189">
        <v>1.0909023179999999</v>
      </c>
      <c r="M189">
        <v>1.101890077</v>
      </c>
      <c r="N189">
        <v>1.115020933</v>
      </c>
      <c r="O189">
        <v>1.1270336700000001</v>
      </c>
      <c r="P189">
        <v>1.1332771020000001</v>
      </c>
      <c r="Q189">
        <v>1.1456469709999999</v>
      </c>
      <c r="R189">
        <v>1.1612178959999999</v>
      </c>
      <c r="S189">
        <v>1.182296638</v>
      </c>
      <c r="T189">
        <v>1.206526443</v>
      </c>
      <c r="U189">
        <v>1.2397241560000001</v>
      </c>
      <c r="V189">
        <v>1.2789854409999999</v>
      </c>
      <c r="W189">
        <v>1.3232947880000001</v>
      </c>
      <c r="X189">
        <v>1.373019432</v>
      </c>
      <c r="Y189">
        <v>1.4269540590000001</v>
      </c>
      <c r="Z189">
        <v>1.4837192219999999</v>
      </c>
      <c r="AA189">
        <v>1.541891082</v>
      </c>
      <c r="AB189">
        <v>1.599996301</v>
      </c>
      <c r="AC189">
        <v>1.6572014230000001</v>
      </c>
      <c r="AD189">
        <v>1.712829186</v>
      </c>
      <c r="AE189">
        <v>1.7674361030000001</v>
      </c>
      <c r="AF189">
        <v>1.82021692</v>
      </c>
      <c r="AG189">
        <v>1.870891681</v>
      </c>
      <c r="AH189">
        <v>1.919561745</v>
      </c>
      <c r="AI189">
        <v>1.966312834</v>
      </c>
      <c r="AJ189">
        <v>2.0114560520000002</v>
      </c>
      <c r="AK189">
        <v>2.0548601049999999</v>
      </c>
      <c r="AL189">
        <v>2.09691128</v>
      </c>
      <c r="AM189">
        <v>2.1377658949999998</v>
      </c>
      <c r="AN189">
        <v>2.1777274929999999</v>
      </c>
      <c r="AO189">
        <v>2.2170929259999999</v>
      </c>
      <c r="AP189">
        <v>2.2560495089999999</v>
      </c>
      <c r="AQ189">
        <v>2.295033428</v>
      </c>
      <c r="AR189">
        <v>2.3344654760000001</v>
      </c>
      <c r="AS189">
        <v>2.3745157620000001</v>
      </c>
      <c r="AT189">
        <v>2.4153012739999999</v>
      </c>
      <c r="AU189">
        <v>2.4570813359999999</v>
      </c>
      <c r="AV189">
        <v>2.499938867</v>
      </c>
      <c r="AW189">
        <v>2.544017652</v>
      </c>
      <c r="AX189">
        <v>2.589614799</v>
      </c>
    </row>
    <row r="190" spans="2:50" x14ac:dyDescent="0.25">
      <c r="B190" s="5"/>
      <c r="C190" t="s">
        <v>76</v>
      </c>
      <c r="D190">
        <v>117275.962355893</v>
      </c>
      <c r="E190">
        <v>119158.865865502</v>
      </c>
      <c r="F190">
        <v>121072.05680000001</v>
      </c>
      <c r="G190">
        <v>124018.33349999999</v>
      </c>
      <c r="H190">
        <v>126270.1686</v>
      </c>
      <c r="I190">
        <v>126285.1375</v>
      </c>
      <c r="J190">
        <v>125756.5091</v>
      </c>
      <c r="K190">
        <v>126069.1332</v>
      </c>
      <c r="L190">
        <v>126242.1817</v>
      </c>
      <c r="M190">
        <v>127136.1214</v>
      </c>
      <c r="N190">
        <v>126972.0624</v>
      </c>
      <c r="O190">
        <v>127094.15820000001</v>
      </c>
      <c r="P190">
        <v>127934.0591</v>
      </c>
      <c r="Q190">
        <v>129662.7442</v>
      </c>
      <c r="R190">
        <v>132243.04130000001</v>
      </c>
      <c r="S190">
        <v>135814.64799999999</v>
      </c>
      <c r="T190">
        <v>139815.2984</v>
      </c>
      <c r="U190">
        <v>143940.4993</v>
      </c>
      <c r="V190">
        <v>147806.0865</v>
      </c>
      <c r="W190">
        <v>151756.62340000001</v>
      </c>
      <c r="X190">
        <v>155851.6955</v>
      </c>
      <c r="Y190">
        <v>159336.1047</v>
      </c>
      <c r="Z190">
        <v>162664.96580000001</v>
      </c>
      <c r="AA190">
        <v>165799.19190000001</v>
      </c>
      <c r="AB190">
        <v>168838.13769999999</v>
      </c>
      <c r="AC190">
        <v>171752.2231</v>
      </c>
      <c r="AD190">
        <v>174608.943</v>
      </c>
      <c r="AE190">
        <v>177615.96780000001</v>
      </c>
      <c r="AF190">
        <v>180604.10250000001</v>
      </c>
      <c r="AG190">
        <v>183596.1844</v>
      </c>
      <c r="AH190">
        <v>186570.0606</v>
      </c>
      <c r="AI190">
        <v>189549.6317</v>
      </c>
      <c r="AJ190">
        <v>192611.64290000001</v>
      </c>
      <c r="AK190">
        <v>195714.30660000001</v>
      </c>
      <c r="AL190">
        <v>198849.61199999999</v>
      </c>
      <c r="AM190">
        <v>202005.72409999999</v>
      </c>
      <c r="AN190">
        <v>205211.1997</v>
      </c>
      <c r="AO190">
        <v>208460.30540000001</v>
      </c>
      <c r="AP190">
        <v>211749.66130000001</v>
      </c>
      <c r="AQ190">
        <v>215082.77549999999</v>
      </c>
      <c r="AR190">
        <v>218475.9301</v>
      </c>
      <c r="AS190">
        <v>221885.62890000001</v>
      </c>
      <c r="AT190">
        <v>225237.7518</v>
      </c>
      <c r="AU190">
        <v>228605.2548</v>
      </c>
      <c r="AV190">
        <v>231996.07610000001</v>
      </c>
      <c r="AW190">
        <v>235431.30540000001</v>
      </c>
      <c r="AX190">
        <v>238891.13159999999</v>
      </c>
    </row>
    <row r="191" spans="2:50" x14ac:dyDescent="0.25">
      <c r="B191" s="5"/>
      <c r="C191" t="s">
        <v>77</v>
      </c>
      <c r="D191">
        <v>0.96116878123798499</v>
      </c>
      <c r="E191">
        <v>0.98039215686274495</v>
      </c>
      <c r="F191">
        <v>0.99999539839999996</v>
      </c>
      <c r="G191">
        <v>1.018630838</v>
      </c>
      <c r="H191">
        <v>1.0870791980000001</v>
      </c>
      <c r="I191">
        <v>1.032999067</v>
      </c>
      <c r="J191">
        <v>1.074776441</v>
      </c>
      <c r="K191">
        <v>1.1440519149999999</v>
      </c>
      <c r="L191">
        <v>1.2047159350000001</v>
      </c>
      <c r="M191">
        <v>1.2137043279999999</v>
      </c>
      <c r="N191">
        <v>1.2112017399999999</v>
      </c>
      <c r="O191">
        <v>1.1785049299999999</v>
      </c>
      <c r="P191">
        <v>1.161658968</v>
      </c>
      <c r="Q191">
        <v>1.2140642820000001</v>
      </c>
      <c r="R191">
        <v>1.300498647</v>
      </c>
      <c r="S191">
        <v>1.330533846</v>
      </c>
      <c r="T191">
        <v>1.381106824</v>
      </c>
      <c r="U191">
        <v>1.483108329</v>
      </c>
      <c r="V191">
        <v>1.6020771540000001</v>
      </c>
      <c r="W191">
        <v>1.7351244370000001</v>
      </c>
      <c r="X191">
        <v>1.8899226330000001</v>
      </c>
      <c r="Y191">
        <v>2.0112351720000001</v>
      </c>
      <c r="Z191">
        <v>2.0980537789999998</v>
      </c>
      <c r="AA191">
        <v>2.1747916310000002</v>
      </c>
      <c r="AB191">
        <v>2.250762011</v>
      </c>
      <c r="AC191">
        <v>2.3375880279999999</v>
      </c>
      <c r="AD191">
        <v>2.430477658</v>
      </c>
      <c r="AE191">
        <v>2.5006157770000002</v>
      </c>
      <c r="AF191">
        <v>2.5631929919999998</v>
      </c>
      <c r="AG191">
        <v>2.6198391349999999</v>
      </c>
      <c r="AH191">
        <v>2.7073464710000001</v>
      </c>
      <c r="AI191">
        <v>2.809108739</v>
      </c>
      <c r="AJ191">
        <v>2.8912589180000001</v>
      </c>
      <c r="AK191">
        <v>2.9684520110000001</v>
      </c>
      <c r="AL191">
        <v>3.0364499619999998</v>
      </c>
      <c r="AM191">
        <v>3.0969475879999999</v>
      </c>
      <c r="AN191">
        <v>3.1608309779999999</v>
      </c>
      <c r="AO191">
        <v>3.2229565060000001</v>
      </c>
      <c r="AP191">
        <v>3.2807102069999998</v>
      </c>
      <c r="AQ191">
        <v>3.3349414999999998</v>
      </c>
      <c r="AR191">
        <v>3.3867506349999998</v>
      </c>
      <c r="AS191">
        <v>3.436308967</v>
      </c>
      <c r="AT191">
        <v>3.4847373730000002</v>
      </c>
      <c r="AU191">
        <v>3.531108149</v>
      </c>
      <c r="AV191">
        <v>3.5766942890000002</v>
      </c>
      <c r="AW191">
        <v>3.6219170379999999</v>
      </c>
      <c r="AX191">
        <v>3.6682177610000002</v>
      </c>
    </row>
    <row r="192" spans="2:50" x14ac:dyDescent="0.25">
      <c r="B192" s="5"/>
      <c r="C192" t="s">
        <v>78</v>
      </c>
      <c r="D192">
        <v>6240.0203969263302</v>
      </c>
      <c r="E192">
        <v>6340.2059427907698</v>
      </c>
      <c r="F192">
        <v>6442.0006679999997</v>
      </c>
      <c r="G192">
        <v>6540.6978769999996</v>
      </c>
      <c r="H192">
        <v>6558.7312650000003</v>
      </c>
      <c r="I192">
        <v>6662.8836769999998</v>
      </c>
      <c r="J192">
        <v>6672.2221440000003</v>
      </c>
      <c r="K192">
        <v>6667.4000690000003</v>
      </c>
      <c r="L192">
        <v>6662.7918280000004</v>
      </c>
      <c r="M192">
        <v>6666.458028</v>
      </c>
      <c r="N192">
        <v>6645.199388</v>
      </c>
      <c r="O192">
        <v>6657.077886</v>
      </c>
      <c r="P192">
        <v>6410.7135879999996</v>
      </c>
      <c r="Q192">
        <v>6164.349287</v>
      </c>
      <c r="R192">
        <v>5917.9849869999998</v>
      </c>
      <c r="S192">
        <v>5671.6206890000003</v>
      </c>
      <c r="T192">
        <v>5425.2563890000001</v>
      </c>
      <c r="U192">
        <v>5425.2563890000001</v>
      </c>
      <c r="V192">
        <v>5425.2563890000001</v>
      </c>
      <c r="W192">
        <v>5425.2563890000001</v>
      </c>
      <c r="X192">
        <v>5254.0273669999997</v>
      </c>
      <c r="Y192">
        <v>5082.7983450000002</v>
      </c>
      <c r="Z192">
        <v>4911.5693229999997</v>
      </c>
      <c r="AA192">
        <v>4740.3402999999998</v>
      </c>
      <c r="AB192">
        <v>4569.1112780000003</v>
      </c>
      <c r="AC192">
        <v>4397.8822550000004</v>
      </c>
      <c r="AD192">
        <v>4226.653233</v>
      </c>
      <c r="AE192">
        <v>4188.8026069999996</v>
      </c>
      <c r="AF192">
        <v>4150.9519810000002</v>
      </c>
      <c r="AG192">
        <v>4113.1013549999998</v>
      </c>
      <c r="AH192">
        <v>4075.2507289999999</v>
      </c>
      <c r="AI192">
        <v>4037.4001029999999</v>
      </c>
      <c r="AJ192">
        <v>3999.549477</v>
      </c>
      <c r="AK192">
        <v>3961.6988510000001</v>
      </c>
      <c r="AL192">
        <v>3923.8482250000002</v>
      </c>
      <c r="AM192">
        <v>3885.9975989999998</v>
      </c>
      <c r="AN192">
        <v>3848.1469729999999</v>
      </c>
      <c r="AO192">
        <v>3810.296347</v>
      </c>
      <c r="AP192">
        <v>3772.445721</v>
      </c>
      <c r="AQ192">
        <v>3734.595096</v>
      </c>
      <c r="AR192">
        <v>3696.7444700000001</v>
      </c>
      <c r="AS192">
        <v>3658.8938440000002</v>
      </c>
      <c r="AT192">
        <v>3621.0432179999998</v>
      </c>
      <c r="AU192">
        <v>3583.1925919999999</v>
      </c>
      <c r="AV192">
        <v>3545.341966</v>
      </c>
      <c r="AW192">
        <v>3507.49134</v>
      </c>
      <c r="AX192">
        <v>3469.6407140000001</v>
      </c>
    </row>
    <row r="193" spans="2:50" x14ac:dyDescent="0.25">
      <c r="B193" s="5"/>
      <c r="C193" t="s">
        <v>79</v>
      </c>
      <c r="D193">
        <v>0.96116878123798499</v>
      </c>
      <c r="E193">
        <v>0.98039215686274495</v>
      </c>
      <c r="F193">
        <v>0.99998937259999998</v>
      </c>
      <c r="G193">
        <v>1.021646193</v>
      </c>
      <c r="H193">
        <v>1.0431923359999999</v>
      </c>
      <c r="I193">
        <v>1.0522017530000001</v>
      </c>
      <c r="J193">
        <v>1.0699937180000001</v>
      </c>
      <c r="K193">
        <v>1.086392314</v>
      </c>
      <c r="L193">
        <v>1.100993297</v>
      </c>
      <c r="M193">
        <v>1.1147917060000001</v>
      </c>
      <c r="N193">
        <v>1.1289064980000001</v>
      </c>
      <c r="O193">
        <v>1.1443572769999999</v>
      </c>
      <c r="P193">
        <v>1.1551606860000001</v>
      </c>
      <c r="Q193">
        <v>1.1709603740000001</v>
      </c>
      <c r="R193">
        <v>1.189792985</v>
      </c>
      <c r="S193">
        <v>1.2113778529999999</v>
      </c>
      <c r="T193">
        <v>1.2366647630000001</v>
      </c>
      <c r="U193">
        <v>1.269175588</v>
      </c>
      <c r="V193">
        <v>1.306470193</v>
      </c>
      <c r="W193">
        <v>1.3484199189999999</v>
      </c>
      <c r="X193">
        <v>1.395387736</v>
      </c>
      <c r="Y193">
        <v>1.4454406200000001</v>
      </c>
      <c r="Z193">
        <v>1.4977579519999999</v>
      </c>
      <c r="AA193">
        <v>1.551229763</v>
      </c>
      <c r="AB193">
        <v>1.604933511</v>
      </c>
      <c r="AC193">
        <v>1.6584709769999999</v>
      </c>
      <c r="AD193">
        <v>1.711380948</v>
      </c>
      <c r="AE193">
        <v>1.762923872</v>
      </c>
      <c r="AF193">
        <v>1.812628927</v>
      </c>
      <c r="AG193">
        <v>1.8605343750000001</v>
      </c>
      <c r="AH193">
        <v>1.9070181850000001</v>
      </c>
      <c r="AI193">
        <v>1.952235119</v>
      </c>
      <c r="AJ193">
        <v>1.996241441</v>
      </c>
      <c r="AK193">
        <v>2.038854562</v>
      </c>
      <c r="AL193">
        <v>2.0804098639999999</v>
      </c>
      <c r="AM193">
        <v>2.1210760350000002</v>
      </c>
      <c r="AN193">
        <v>2.1612437940000002</v>
      </c>
      <c r="AO193">
        <v>2.2014612499999999</v>
      </c>
      <c r="AP193">
        <v>2.2414261369999999</v>
      </c>
      <c r="AQ193">
        <v>2.2815105240000002</v>
      </c>
      <c r="AR193">
        <v>2.3221114690000002</v>
      </c>
      <c r="AS193">
        <v>2.3632210919999999</v>
      </c>
      <c r="AT193">
        <v>2.4054167340000001</v>
      </c>
      <c r="AU193">
        <v>2.4486378700000002</v>
      </c>
      <c r="AV193">
        <v>2.492872626</v>
      </c>
      <c r="AW193">
        <v>2.538232442</v>
      </c>
      <c r="AX193">
        <v>2.5861507439999998</v>
      </c>
    </row>
    <row r="194" spans="2:50" x14ac:dyDescent="0.25">
      <c r="B194" s="5"/>
      <c r="C194" t="s">
        <v>80</v>
      </c>
      <c r="D194">
        <v>82435.687031980502</v>
      </c>
      <c r="E194">
        <v>83759.218651857402</v>
      </c>
      <c r="F194">
        <v>85104</v>
      </c>
      <c r="G194">
        <v>87702.8505</v>
      </c>
      <c r="H194">
        <v>87347.402400000006</v>
      </c>
      <c r="I194">
        <v>81212.651859999998</v>
      </c>
      <c r="J194">
        <v>83689.452229999995</v>
      </c>
      <c r="K194">
        <v>84881.789090000006</v>
      </c>
      <c r="L194">
        <v>84374.317670000004</v>
      </c>
      <c r="M194">
        <v>84545.88751</v>
      </c>
      <c r="N194">
        <v>85552.174750000006</v>
      </c>
      <c r="O194">
        <v>87518.849199999997</v>
      </c>
      <c r="P194">
        <v>88546.005189999996</v>
      </c>
      <c r="Q194">
        <v>91888.629860000001</v>
      </c>
      <c r="R194">
        <v>93942.281839999996</v>
      </c>
      <c r="S194">
        <v>96689.981440000003</v>
      </c>
      <c r="T194">
        <v>98251.849260000003</v>
      </c>
      <c r="U194">
        <v>99815.747860000003</v>
      </c>
      <c r="V194">
        <v>101273.2066</v>
      </c>
      <c r="W194">
        <v>102950.3768</v>
      </c>
      <c r="X194">
        <v>104447.53690000001</v>
      </c>
      <c r="Y194">
        <v>105612.4903</v>
      </c>
      <c r="Z194">
        <v>106752.91959999999</v>
      </c>
      <c r="AA194">
        <v>107876.8152</v>
      </c>
      <c r="AB194">
        <v>109013.5019</v>
      </c>
      <c r="AC194">
        <v>110155.40489999999</v>
      </c>
      <c r="AD194">
        <v>111319.02959999999</v>
      </c>
      <c r="AE194">
        <v>112518.8153</v>
      </c>
      <c r="AF194">
        <v>113748.2634</v>
      </c>
      <c r="AG194">
        <v>115029.5906</v>
      </c>
      <c r="AH194">
        <v>116377.861</v>
      </c>
      <c r="AI194">
        <v>117810.03750000001</v>
      </c>
      <c r="AJ194">
        <v>119354.76639999999</v>
      </c>
      <c r="AK194">
        <v>121020.5601</v>
      </c>
      <c r="AL194">
        <v>122782.6053</v>
      </c>
      <c r="AM194">
        <v>124626.1767</v>
      </c>
      <c r="AN194">
        <v>126535.8694</v>
      </c>
      <c r="AO194">
        <v>128509.8118</v>
      </c>
      <c r="AP194">
        <v>130543.0445</v>
      </c>
      <c r="AQ194">
        <v>132608.8162</v>
      </c>
      <c r="AR194">
        <v>134691.6839</v>
      </c>
      <c r="AS194">
        <v>136772.44750000001</v>
      </c>
      <c r="AT194">
        <v>138845.2133</v>
      </c>
      <c r="AU194">
        <v>140931.45569999999</v>
      </c>
      <c r="AV194">
        <v>143034.89480000001</v>
      </c>
      <c r="AW194">
        <v>145157.07819999999</v>
      </c>
      <c r="AX194">
        <v>147293.75520000001</v>
      </c>
    </row>
    <row r="195" spans="2:50" x14ac:dyDescent="0.25">
      <c r="B195" s="5"/>
      <c r="C195" t="s">
        <v>81</v>
      </c>
      <c r="D195">
        <v>0.96116878123798499</v>
      </c>
      <c r="E195">
        <v>0.98039215686274495</v>
      </c>
      <c r="F195">
        <v>0.99999817140000002</v>
      </c>
      <c r="G195">
        <v>1.0233844670000001</v>
      </c>
      <c r="H195">
        <v>1.0466843589999999</v>
      </c>
      <c r="I195">
        <v>1.055466408</v>
      </c>
      <c r="J195">
        <v>1.0663136609999999</v>
      </c>
      <c r="K195">
        <v>1.0743122469999999</v>
      </c>
      <c r="L195">
        <v>1.079282123</v>
      </c>
      <c r="M195">
        <v>1.083700925</v>
      </c>
      <c r="N195">
        <v>1.0881020260000001</v>
      </c>
      <c r="O195">
        <v>1.0935442630000001</v>
      </c>
      <c r="P195">
        <v>1.096527729</v>
      </c>
      <c r="Q195">
        <v>1.1045264079999999</v>
      </c>
      <c r="R195">
        <v>1.1183182110000001</v>
      </c>
      <c r="S195">
        <v>1.141197566</v>
      </c>
      <c r="T195">
        <v>1.1702234309999999</v>
      </c>
      <c r="U195">
        <v>1.2062101080000001</v>
      </c>
      <c r="V195">
        <v>1.248749305</v>
      </c>
      <c r="W195">
        <v>1.2962514439999999</v>
      </c>
      <c r="X195">
        <v>1.3499239590000001</v>
      </c>
      <c r="Y195">
        <v>1.4093045319999999</v>
      </c>
      <c r="Z195">
        <v>1.4713463819999999</v>
      </c>
      <c r="AA195">
        <v>1.5342662490000001</v>
      </c>
      <c r="AB195">
        <v>1.5969184569999999</v>
      </c>
      <c r="AC195">
        <v>1.65868105</v>
      </c>
      <c r="AD195">
        <v>1.7188701770000001</v>
      </c>
      <c r="AE195">
        <v>1.7773239510000001</v>
      </c>
      <c r="AF195">
        <v>1.8339618070000001</v>
      </c>
      <c r="AG195">
        <v>1.888529393</v>
      </c>
      <c r="AH195">
        <v>1.9410242870000001</v>
      </c>
      <c r="AI195">
        <v>1.9915106</v>
      </c>
      <c r="AJ195">
        <v>2.0398811870000002</v>
      </c>
      <c r="AK195">
        <v>2.0861835129999999</v>
      </c>
      <c r="AL195">
        <v>2.1308397530000001</v>
      </c>
      <c r="AM195">
        <v>2.173954374</v>
      </c>
      <c r="AN195">
        <v>2.2158347389999999</v>
      </c>
      <c r="AO195">
        <v>2.2568245120000001</v>
      </c>
      <c r="AP195">
        <v>2.2972135439999999</v>
      </c>
      <c r="AQ195">
        <v>2.3375213810000002</v>
      </c>
      <c r="AR195">
        <v>2.3782174550000001</v>
      </c>
      <c r="AS195">
        <v>2.419605593</v>
      </c>
      <c r="AT195">
        <v>2.461889325</v>
      </c>
      <c r="AU195">
        <v>2.5051117220000001</v>
      </c>
      <c r="AV195">
        <v>2.549352056</v>
      </c>
      <c r="AW195">
        <v>2.5948183519999999</v>
      </c>
      <c r="AX195">
        <v>2.6419116649999999</v>
      </c>
    </row>
    <row r="196" spans="2:50" x14ac:dyDescent="0.25">
      <c r="B196" s="5"/>
      <c r="C196" t="s">
        <v>82</v>
      </c>
      <c r="D196">
        <v>7392.7096661505402</v>
      </c>
      <c r="E196">
        <v>7511.4020110802803</v>
      </c>
      <c r="F196">
        <v>7631.9993530000002</v>
      </c>
      <c r="G196">
        <v>7747.1384120000002</v>
      </c>
      <c r="H196">
        <v>7794.4720230000003</v>
      </c>
      <c r="I196">
        <v>7893.4595079999999</v>
      </c>
      <c r="J196">
        <v>7986.0950620000003</v>
      </c>
      <c r="K196">
        <v>8097.7258709999996</v>
      </c>
      <c r="L196">
        <v>8227.9505300000001</v>
      </c>
      <c r="M196">
        <v>8352.4234759999999</v>
      </c>
      <c r="N196">
        <v>8428.6844600000004</v>
      </c>
      <c r="O196">
        <v>8517.8116360000004</v>
      </c>
      <c r="P196">
        <v>8622.3490629999997</v>
      </c>
      <c r="Q196">
        <v>8755.5555640000002</v>
      </c>
      <c r="R196">
        <v>8857.6164700000008</v>
      </c>
      <c r="S196">
        <v>8959.3474750000005</v>
      </c>
      <c r="T196">
        <v>9099.2686659999999</v>
      </c>
      <c r="U196">
        <v>9237.5768090000001</v>
      </c>
      <c r="V196">
        <v>9363.9088919999995</v>
      </c>
      <c r="W196">
        <v>9510.4918500000003</v>
      </c>
      <c r="X196">
        <v>9648.0747890000002</v>
      </c>
      <c r="Y196">
        <v>9754.7202749999997</v>
      </c>
      <c r="Z196">
        <v>9858.8255129999998</v>
      </c>
      <c r="AA196">
        <v>9961.0999169999996</v>
      </c>
      <c r="AB196">
        <v>10064.21969</v>
      </c>
      <c r="AC196">
        <v>10167.450279999999</v>
      </c>
      <c r="AD196">
        <v>10272.276540000001</v>
      </c>
      <c r="AE196">
        <v>10383.29825</v>
      </c>
      <c r="AF196">
        <v>10497.06265</v>
      </c>
      <c r="AG196">
        <v>10615.62024</v>
      </c>
      <c r="AH196">
        <v>10740.361639999999</v>
      </c>
      <c r="AI196">
        <v>10872.85291</v>
      </c>
      <c r="AJ196">
        <v>11015.73855</v>
      </c>
      <c r="AK196">
        <v>11169.805120000001</v>
      </c>
      <c r="AL196">
        <v>11332.76325</v>
      </c>
      <c r="AM196">
        <v>11503.254499999999</v>
      </c>
      <c r="AN196">
        <v>11679.857529999999</v>
      </c>
      <c r="AO196">
        <v>11862.400019999999</v>
      </c>
      <c r="AP196">
        <v>12050.424660000001</v>
      </c>
      <c r="AQ196">
        <v>12241.46234</v>
      </c>
      <c r="AR196">
        <v>12434.087659999999</v>
      </c>
      <c r="AS196">
        <v>12626.52817</v>
      </c>
      <c r="AT196">
        <v>12818.239670000001</v>
      </c>
      <c r="AU196">
        <v>13011.20464</v>
      </c>
      <c r="AV196">
        <v>13205.766600000001</v>
      </c>
      <c r="AW196">
        <v>13402.06847</v>
      </c>
      <c r="AX196">
        <v>13599.717909999999</v>
      </c>
    </row>
    <row r="197" spans="2:50" x14ac:dyDescent="0.25">
      <c r="B197" s="5"/>
      <c r="C197" t="s">
        <v>83</v>
      </c>
      <c r="D197">
        <v>225891.81435188401</v>
      </c>
      <c r="E197">
        <v>234108.95210804199</v>
      </c>
      <c r="F197">
        <v>242624.96902043899</v>
      </c>
      <c r="G197">
        <v>251916.39089392999</v>
      </c>
      <c r="H197">
        <v>261283.00971474501</v>
      </c>
      <c r="I197">
        <v>270779.00352544</v>
      </c>
      <c r="J197">
        <v>274793.371270973</v>
      </c>
      <c r="K197">
        <v>278283.690679155</v>
      </c>
      <c r="L197">
        <v>283154.71378265601</v>
      </c>
      <c r="M197">
        <v>288629.28336668998</v>
      </c>
      <c r="N197">
        <v>292294.03766090301</v>
      </c>
      <c r="O197">
        <v>295494.07510098</v>
      </c>
      <c r="P197">
        <v>298654.07467573299</v>
      </c>
      <c r="Q197">
        <v>303054.40794670599</v>
      </c>
      <c r="R197">
        <v>310239.10258899699</v>
      </c>
      <c r="S197">
        <v>320766.84905599599</v>
      </c>
      <c r="T197">
        <v>335034.54489389498</v>
      </c>
      <c r="U197">
        <v>351756.14931074198</v>
      </c>
      <c r="V197">
        <v>371120.82642545801</v>
      </c>
      <c r="W197">
        <v>392962.67828172399</v>
      </c>
      <c r="X197">
        <v>416876.34438859101</v>
      </c>
      <c r="Y197">
        <v>442646.48493698199</v>
      </c>
      <c r="Z197">
        <v>469410.29201957298</v>
      </c>
      <c r="AA197">
        <v>496745.08109256899</v>
      </c>
      <c r="AB197">
        <v>524380.12434506498</v>
      </c>
      <c r="AC197">
        <v>552053.54769169097</v>
      </c>
      <c r="AD197">
        <v>579565.890963463</v>
      </c>
      <c r="AE197">
        <v>606975.46648462501</v>
      </c>
      <c r="AF197">
        <v>634499.81172143901</v>
      </c>
      <c r="AG197">
        <v>661974.44361236005</v>
      </c>
      <c r="AH197">
        <v>689310.96435743105</v>
      </c>
      <c r="AI197">
        <v>716637.55352898198</v>
      </c>
      <c r="AJ197">
        <v>744117.98819557496</v>
      </c>
      <c r="AK197">
        <v>771937.67778011702</v>
      </c>
      <c r="AL197">
        <v>800071.573880977</v>
      </c>
      <c r="AM197">
        <v>828506.76033513399</v>
      </c>
      <c r="AN197">
        <v>857255.17828071106</v>
      </c>
      <c r="AO197">
        <v>886478.25882985105</v>
      </c>
      <c r="AP197">
        <v>916321.33657827997</v>
      </c>
      <c r="AQ197">
        <v>946848.64320528205</v>
      </c>
      <c r="AR197">
        <v>978172.84735587204</v>
      </c>
      <c r="AS197">
        <v>1010401.10601828</v>
      </c>
      <c r="AT197">
        <v>1043525.60936847</v>
      </c>
      <c r="AU197">
        <v>1077538.72778691</v>
      </c>
      <c r="AV197">
        <v>1112631.0116099799</v>
      </c>
      <c r="AW197">
        <v>1148968.8602876801</v>
      </c>
      <c r="AX197">
        <v>1186698.6382695001</v>
      </c>
    </row>
    <row r="198" spans="2:50" x14ac:dyDescent="0.25">
      <c r="B198" s="5"/>
      <c r="C198" t="s">
        <v>65</v>
      </c>
      <c r="D198">
        <v>0.96116878123798499</v>
      </c>
      <c r="E198">
        <v>0.98039215686274495</v>
      </c>
      <c r="F198">
        <v>0.99999817140000002</v>
      </c>
      <c r="G198">
        <v>1.0233844670000001</v>
      </c>
      <c r="H198">
        <v>1.0466843589999999</v>
      </c>
      <c r="I198">
        <v>1.055466408</v>
      </c>
      <c r="J198">
        <v>1.0663136609999999</v>
      </c>
      <c r="K198">
        <v>1.0743122469999999</v>
      </c>
      <c r="L198">
        <v>1.079282123</v>
      </c>
      <c r="M198">
        <v>1.083700925</v>
      </c>
      <c r="N198">
        <v>1.0881020260000001</v>
      </c>
      <c r="O198">
        <v>1.0935442630000001</v>
      </c>
      <c r="P198">
        <v>1.096527729</v>
      </c>
      <c r="Q198">
        <v>1.1045264079999999</v>
      </c>
      <c r="R198">
        <v>1.1183182110000001</v>
      </c>
      <c r="S198">
        <v>1.141197566</v>
      </c>
      <c r="T198">
        <v>1.1702234309999999</v>
      </c>
      <c r="U198">
        <v>1.2062101080000001</v>
      </c>
      <c r="V198">
        <v>1.248749305</v>
      </c>
      <c r="W198">
        <v>1.2962514439999999</v>
      </c>
      <c r="X198">
        <v>1.3499239590000001</v>
      </c>
      <c r="Y198">
        <v>1.4093045319999999</v>
      </c>
      <c r="Z198">
        <v>1.4713463819999999</v>
      </c>
      <c r="AA198">
        <v>1.5342662490000001</v>
      </c>
      <c r="AB198">
        <v>1.5969184569999999</v>
      </c>
      <c r="AC198">
        <v>1.65868105</v>
      </c>
      <c r="AD198">
        <v>1.7188701770000001</v>
      </c>
      <c r="AE198">
        <v>1.7773239510000001</v>
      </c>
      <c r="AF198">
        <v>1.8339618070000001</v>
      </c>
      <c r="AG198">
        <v>1.888529393</v>
      </c>
      <c r="AH198">
        <v>1.9410242870000001</v>
      </c>
      <c r="AI198">
        <v>1.9915106</v>
      </c>
      <c r="AJ198">
        <v>2.0398811870000002</v>
      </c>
      <c r="AK198">
        <v>2.0861835129999999</v>
      </c>
      <c r="AL198">
        <v>2.1308397530000001</v>
      </c>
      <c r="AM198">
        <v>2.173954374</v>
      </c>
      <c r="AN198">
        <v>2.2158347389999999</v>
      </c>
      <c r="AO198">
        <v>2.2568245120000001</v>
      </c>
      <c r="AP198">
        <v>2.2972135439999999</v>
      </c>
      <c r="AQ198">
        <v>2.3375213810000002</v>
      </c>
      <c r="AR198">
        <v>2.3782174550000001</v>
      </c>
      <c r="AS198">
        <v>2.419605593</v>
      </c>
      <c r="AT198">
        <v>2.461889325</v>
      </c>
      <c r="AU198">
        <v>2.5051117220000001</v>
      </c>
      <c r="AV198">
        <v>2.549352056</v>
      </c>
      <c r="AW198">
        <v>2.5948183519999999</v>
      </c>
      <c r="AX198">
        <v>2.6419116649999999</v>
      </c>
    </row>
    <row r="199" spans="2:50" x14ac:dyDescent="0.25">
      <c r="B199" s="5"/>
      <c r="C199" t="s">
        <v>66</v>
      </c>
      <c r="D199">
        <v>364929.79887904698</v>
      </c>
      <c r="E199">
        <v>370788.864839938</v>
      </c>
      <c r="F199">
        <v>376741.96799999999</v>
      </c>
      <c r="G199">
        <v>382425.63150000002</v>
      </c>
      <c r="H199">
        <v>384762.18280000001</v>
      </c>
      <c r="I199">
        <v>389648.54849999998</v>
      </c>
      <c r="J199">
        <v>394221.36080000002</v>
      </c>
      <c r="K199">
        <v>399731.84490000003</v>
      </c>
      <c r="L199">
        <v>406160.18589999998</v>
      </c>
      <c r="M199">
        <v>412304.60230000003</v>
      </c>
      <c r="N199">
        <v>416069.1091</v>
      </c>
      <c r="O199">
        <v>420468.73580000002</v>
      </c>
      <c r="P199">
        <v>425629.06589999999</v>
      </c>
      <c r="Q199">
        <v>432204.60100000002</v>
      </c>
      <c r="R199">
        <v>437242.6814</v>
      </c>
      <c r="S199">
        <v>442264.4767</v>
      </c>
      <c r="T199">
        <v>449171.47220000002</v>
      </c>
      <c r="U199">
        <v>455998.842</v>
      </c>
      <c r="V199">
        <v>462235.03200000001</v>
      </c>
      <c r="W199">
        <v>469470.87540000002</v>
      </c>
      <c r="X199">
        <v>476262.44650000002</v>
      </c>
      <c r="Y199">
        <v>481526.83779999998</v>
      </c>
      <c r="Z199">
        <v>486665.83350000001</v>
      </c>
      <c r="AA199">
        <v>491714.45289999997</v>
      </c>
      <c r="AB199">
        <v>496804.80290000001</v>
      </c>
      <c r="AC199">
        <v>501900.62300000002</v>
      </c>
      <c r="AD199">
        <v>507075.2108</v>
      </c>
      <c r="AE199">
        <v>512555.62760000001</v>
      </c>
      <c r="AF199">
        <v>518171.43300000002</v>
      </c>
      <c r="AG199">
        <v>524023.8468</v>
      </c>
      <c r="AH199">
        <v>530181.51549999998</v>
      </c>
      <c r="AI199">
        <v>536721.74399999995</v>
      </c>
      <c r="AJ199">
        <v>543775.07519999996</v>
      </c>
      <c r="AK199">
        <v>551380.33530000004</v>
      </c>
      <c r="AL199">
        <v>559424.51410000003</v>
      </c>
      <c r="AM199">
        <v>567840.55370000005</v>
      </c>
      <c r="AN199">
        <v>576558.29200000002</v>
      </c>
      <c r="AO199">
        <v>585569.223</v>
      </c>
      <c r="AP199">
        <v>594850.77139999997</v>
      </c>
      <c r="AQ199">
        <v>604281.05429999996</v>
      </c>
      <c r="AR199">
        <v>613789.70830000006</v>
      </c>
      <c r="AS199">
        <v>623289.23930000002</v>
      </c>
      <c r="AT199">
        <v>632752.78430000006</v>
      </c>
      <c r="AU199">
        <v>642278.20499999996</v>
      </c>
      <c r="AV199">
        <v>651882.45810000005</v>
      </c>
      <c r="AW199">
        <v>661572.59979999997</v>
      </c>
      <c r="AX199">
        <v>671329.26159999997</v>
      </c>
    </row>
    <row r="200" spans="2:50" x14ac:dyDescent="0.25">
      <c r="B200" s="5"/>
      <c r="C200" t="s">
        <v>84</v>
      </c>
      <c r="D200">
        <v>190620.570684056</v>
      </c>
      <c r="E200">
        <v>197554.66651644601</v>
      </c>
      <c r="F200">
        <v>204738.521438531</v>
      </c>
      <c r="G200">
        <v>213920.50054778601</v>
      </c>
      <c r="H200">
        <v>218437.48829135401</v>
      </c>
      <c r="I200">
        <v>213353.104455169</v>
      </c>
      <c r="J200">
        <v>220265.61172294599</v>
      </c>
      <c r="K200">
        <v>226876.806897278</v>
      </c>
      <c r="L200">
        <v>229067.53015581999</v>
      </c>
      <c r="M200">
        <v>230842.19440158299</v>
      </c>
      <c r="N200">
        <v>239741.508176353</v>
      </c>
      <c r="O200">
        <v>245864.00964213599</v>
      </c>
      <c r="P200">
        <v>251494.725708713</v>
      </c>
      <c r="Q200">
        <v>262470.55454779102</v>
      </c>
      <c r="R200">
        <v>273506.65628455201</v>
      </c>
      <c r="S200">
        <v>281794.90747632302</v>
      </c>
      <c r="T200">
        <v>285706.45070796699</v>
      </c>
      <c r="U200">
        <v>299488.24184949597</v>
      </c>
      <c r="V200">
        <v>312930.41179859801</v>
      </c>
      <c r="W200">
        <v>329481.27896956698</v>
      </c>
      <c r="X200">
        <v>348876.75127979403</v>
      </c>
      <c r="Y200">
        <v>365082.54336400499</v>
      </c>
      <c r="Z200">
        <v>378999.28077153902</v>
      </c>
      <c r="AA200">
        <v>394119.73272639501</v>
      </c>
      <c r="AB200">
        <v>410070.19999855</v>
      </c>
      <c r="AC200">
        <v>427820.15245546302</v>
      </c>
      <c r="AD200">
        <v>446339.18594597903</v>
      </c>
      <c r="AE200">
        <v>465271.26446532202</v>
      </c>
      <c r="AF200">
        <v>483429.58830723102</v>
      </c>
      <c r="AG200">
        <v>501278.55996622302</v>
      </c>
      <c r="AH200">
        <v>519189.65911580698</v>
      </c>
      <c r="AI200">
        <v>537229.17948052695</v>
      </c>
      <c r="AJ200">
        <v>555359.88754983305</v>
      </c>
      <c r="AK200">
        <v>573282.03501792904</v>
      </c>
      <c r="AL200">
        <v>591167.106937184</v>
      </c>
      <c r="AM200">
        <v>609042.02680182795</v>
      </c>
      <c r="AN200">
        <v>627495.19532730198</v>
      </c>
      <c r="AO200">
        <v>647252.54871057102</v>
      </c>
      <c r="AP200">
        <v>667203.05831903697</v>
      </c>
      <c r="AQ200">
        <v>687542.96338812599</v>
      </c>
      <c r="AR200">
        <v>708521.25705425697</v>
      </c>
      <c r="AS200">
        <v>730117.85929816298</v>
      </c>
      <c r="AT200">
        <v>752459.682696403</v>
      </c>
      <c r="AU200">
        <v>775662.68841441302</v>
      </c>
      <c r="AV200">
        <v>799576.73639276798</v>
      </c>
      <c r="AW200">
        <v>824381.78364040598</v>
      </c>
      <c r="AX200">
        <v>850150.448596503</v>
      </c>
    </row>
    <row r="201" spans="2:50" x14ac:dyDescent="0.25">
      <c r="B201" s="5"/>
      <c r="C201" t="s">
        <v>85</v>
      </c>
      <c r="D201">
        <v>70157.970821169307</v>
      </c>
      <c r="E201">
        <v>72710.067330660706</v>
      </c>
      <c r="F201">
        <v>75354.635042908601</v>
      </c>
      <c r="G201">
        <v>79177.128519700593</v>
      </c>
      <c r="H201">
        <v>80992.387364620896</v>
      </c>
      <c r="I201">
        <v>77422.268096474698</v>
      </c>
      <c r="J201">
        <v>80797.152404927503</v>
      </c>
      <c r="K201">
        <v>83528.531486153297</v>
      </c>
      <c r="L201">
        <v>84650.105624224205</v>
      </c>
      <c r="M201">
        <v>85640.1879190904</v>
      </c>
      <c r="N201">
        <v>87515.493165314794</v>
      </c>
      <c r="O201">
        <v>89551.111460687898</v>
      </c>
      <c r="P201">
        <v>91126.266643996802</v>
      </c>
      <c r="Q201">
        <v>95295.181013860696</v>
      </c>
      <c r="R201">
        <v>98928.384774758597</v>
      </c>
      <c r="S201">
        <v>103293.35342473999</v>
      </c>
      <c r="T201">
        <v>107555.66659018199</v>
      </c>
      <c r="U201">
        <v>113298.209520547</v>
      </c>
      <c r="V201">
        <v>118868.751547554</v>
      </c>
      <c r="W201">
        <v>125315.23492776899</v>
      </c>
      <c r="X201">
        <v>132961.913374417</v>
      </c>
      <c r="Y201">
        <v>139622.64689719901</v>
      </c>
      <c r="Z201">
        <v>146914.80845245099</v>
      </c>
      <c r="AA201">
        <v>154484.69082009801</v>
      </c>
      <c r="AB201">
        <v>162219.468209085</v>
      </c>
      <c r="AC201">
        <v>169983.104503751</v>
      </c>
      <c r="AD201">
        <v>177839.428451624</v>
      </c>
      <c r="AE201">
        <v>186106.307984557</v>
      </c>
      <c r="AF201">
        <v>194085.91890179599</v>
      </c>
      <c r="AG201">
        <v>202043.989128332</v>
      </c>
      <c r="AH201">
        <v>209920.50029395299</v>
      </c>
      <c r="AI201">
        <v>217872.24997523101</v>
      </c>
      <c r="AJ201">
        <v>226249.552991484</v>
      </c>
      <c r="AK201">
        <v>234586.006571951</v>
      </c>
      <c r="AL201">
        <v>243037.86238686499</v>
      </c>
      <c r="AM201">
        <v>251597.881258326</v>
      </c>
      <c r="AN201">
        <v>260377.252338677</v>
      </c>
      <c r="AO201">
        <v>269368.98066804197</v>
      </c>
      <c r="AP201">
        <v>278538.38146018499</v>
      </c>
      <c r="AQ201">
        <v>287955.80352654698</v>
      </c>
      <c r="AR201">
        <v>297689.73999464099</v>
      </c>
      <c r="AS201">
        <v>307590.046561344</v>
      </c>
      <c r="AT201">
        <v>317575.769288685</v>
      </c>
      <c r="AU201">
        <v>328048.11776664999</v>
      </c>
      <c r="AV201">
        <v>338879.70747930498</v>
      </c>
      <c r="AW201">
        <v>350124.88223497802</v>
      </c>
      <c r="AX201">
        <v>361804.37333195697</v>
      </c>
    </row>
    <row r="202" spans="2:50" x14ac:dyDescent="0.25">
      <c r="B202" s="5"/>
      <c r="C202" t="s">
        <v>86</v>
      </c>
      <c r="F202">
        <v>41720</v>
      </c>
      <c r="G202">
        <v>43237.9661624133</v>
      </c>
      <c r="H202">
        <v>46799.442454652301</v>
      </c>
      <c r="I202">
        <v>45463.980106153802</v>
      </c>
      <c r="J202">
        <v>39970.654399310297</v>
      </c>
      <c r="K202">
        <v>44260.914771744203</v>
      </c>
      <c r="L202">
        <v>48333.011313493997</v>
      </c>
      <c r="M202">
        <v>48800.221064745798</v>
      </c>
      <c r="N202">
        <v>49579.269234069798</v>
      </c>
      <c r="O202">
        <v>52316.764354079598</v>
      </c>
      <c r="P202">
        <v>54499.153878617799</v>
      </c>
      <c r="Q202">
        <v>56271.309513349697</v>
      </c>
      <c r="R202">
        <v>60064.917977764999</v>
      </c>
      <c r="S202">
        <v>62207.133815302797</v>
      </c>
      <c r="T202">
        <v>65922.821346103403</v>
      </c>
      <c r="U202">
        <v>67244.128401313894</v>
      </c>
      <c r="V202">
        <v>70443.059903427798</v>
      </c>
      <c r="W202">
        <v>72233.106297558305</v>
      </c>
      <c r="X202">
        <v>73394.695961651203</v>
      </c>
      <c r="Y202">
        <v>78179.430553718907</v>
      </c>
      <c r="Z202">
        <v>79572.863607588399</v>
      </c>
      <c r="AA202">
        <v>83743.491428025402</v>
      </c>
      <c r="AB202">
        <v>88036.556662076793</v>
      </c>
      <c r="AC202">
        <v>92280.752706443207</v>
      </c>
      <c r="AD202">
        <v>96310.814235841099</v>
      </c>
      <c r="AE202">
        <v>100160.957856815</v>
      </c>
      <c r="AF202">
        <v>105746.503202675</v>
      </c>
      <c r="AG202">
        <v>110602.121428036</v>
      </c>
      <c r="AH202">
        <v>114890.513285742</v>
      </c>
      <c r="AI202">
        <v>118777.170513519</v>
      </c>
      <c r="AJ202">
        <v>122277.329542661</v>
      </c>
      <c r="AK202">
        <v>127271.016253685</v>
      </c>
      <c r="AL202">
        <v>131582.061897434</v>
      </c>
      <c r="AM202">
        <v>136097.607070133</v>
      </c>
      <c r="AN202">
        <v>140641.60918452399</v>
      </c>
      <c r="AO202">
        <v>145531.05775906899</v>
      </c>
      <c r="AP202">
        <v>151376.30431343601</v>
      </c>
      <c r="AQ202">
        <v>156491.709856139</v>
      </c>
      <c r="AR202">
        <v>161795.00097364801</v>
      </c>
      <c r="AS202">
        <v>167396.79005956399</v>
      </c>
      <c r="AT202">
        <v>173940.00019654899</v>
      </c>
      <c r="AU202">
        <v>179417.34616308601</v>
      </c>
      <c r="AV202">
        <v>185667.73036448099</v>
      </c>
      <c r="AW202">
        <v>192213.968105245</v>
      </c>
      <c r="AX202">
        <v>203639.58158304001</v>
      </c>
    </row>
    <row r="203" spans="2:50" x14ac:dyDescent="0.25">
      <c r="B203" s="5"/>
      <c r="C203" t="s">
        <v>87</v>
      </c>
      <c r="D203">
        <v>231895.11334803401</v>
      </c>
      <c r="E203">
        <v>240330.62968946499</v>
      </c>
      <c r="F203">
        <v>249073.05580535301</v>
      </c>
      <c r="G203">
        <v>260617.99334362501</v>
      </c>
      <c r="H203">
        <v>270362.429107662</v>
      </c>
      <c r="I203">
        <v>270817.22662568698</v>
      </c>
      <c r="J203">
        <v>272845.087301953</v>
      </c>
      <c r="K203">
        <v>276636.64881130401</v>
      </c>
      <c r="L203">
        <v>279807.10884314298</v>
      </c>
      <c r="M203">
        <v>282922.60664838803</v>
      </c>
      <c r="N203">
        <v>285868.28907543898</v>
      </c>
      <c r="O203">
        <v>289236.44120568899</v>
      </c>
      <c r="P203">
        <v>293038.95133911201</v>
      </c>
      <c r="Q203">
        <v>300623.03951992502</v>
      </c>
      <c r="R203">
        <v>311047.09061891801</v>
      </c>
      <c r="S203">
        <v>325431.42585821002</v>
      </c>
      <c r="T203">
        <v>341635.89633268601</v>
      </c>
      <c r="U203">
        <v>361370.66533610399</v>
      </c>
      <c r="V203">
        <v>382623.388716407</v>
      </c>
      <c r="W203">
        <v>406363.63565167598</v>
      </c>
      <c r="X203">
        <v>433185.67287029</v>
      </c>
      <c r="Y203">
        <v>460121.75784677902</v>
      </c>
      <c r="Z203">
        <v>488243.41009055602</v>
      </c>
      <c r="AA203">
        <v>516866.57990897202</v>
      </c>
      <c r="AB203">
        <v>545831.43714302802</v>
      </c>
      <c r="AC203">
        <v>574706.21054478595</v>
      </c>
      <c r="AD203">
        <v>603492.45322647295</v>
      </c>
      <c r="AE203">
        <v>633346.86851333501</v>
      </c>
      <c r="AF203">
        <v>663064.200494961</v>
      </c>
      <c r="AG203">
        <v>692631.52252683602</v>
      </c>
      <c r="AH203">
        <v>721986.13997379201</v>
      </c>
      <c r="AI203">
        <v>751230.50486614101</v>
      </c>
      <c r="AJ203">
        <v>780817.24214000499</v>
      </c>
      <c r="AK203">
        <v>810422.70605724596</v>
      </c>
      <c r="AL203">
        <v>840167.08562932105</v>
      </c>
      <c r="AM203">
        <v>870032.393825587</v>
      </c>
      <c r="AN203">
        <v>900301.81535256898</v>
      </c>
      <c r="AO203">
        <v>931018.50008498295</v>
      </c>
      <c r="AP203">
        <v>962225.16036278196</v>
      </c>
      <c r="AQ203">
        <v>994158.01597855799</v>
      </c>
      <c r="AR203">
        <v>1027119.01329697</v>
      </c>
      <c r="AS203">
        <v>1060944.4996974701</v>
      </c>
      <c r="AT203">
        <v>1095247.6165827999</v>
      </c>
      <c r="AU203">
        <v>1130633.74236596</v>
      </c>
      <c r="AV203">
        <v>1167179.06178902</v>
      </c>
      <c r="AW203">
        <v>1205095.0230378001</v>
      </c>
      <c r="AX203">
        <v>1244465.34918131</v>
      </c>
    </row>
    <row r="204" spans="2:50" x14ac:dyDescent="0.25">
      <c r="B204" s="5"/>
      <c r="C204" t="s">
        <v>88</v>
      </c>
      <c r="D204">
        <v>112721.993806125</v>
      </c>
      <c r="E204">
        <v>116822.417515198</v>
      </c>
      <c r="F204">
        <v>121072.01038097301</v>
      </c>
      <c r="G204">
        <v>126856.508812475</v>
      </c>
      <c r="H204">
        <v>131852.408223776</v>
      </c>
      <c r="I204">
        <v>132773.466187385</v>
      </c>
      <c r="J204">
        <v>134081.632256607</v>
      </c>
      <c r="K204">
        <v>136000.46252179501</v>
      </c>
      <c r="L204">
        <v>137717.88864590699</v>
      </c>
      <c r="M204">
        <v>140090.030598927</v>
      </c>
      <c r="N204">
        <v>141576.507482182</v>
      </c>
      <c r="O204">
        <v>143239.39555170599</v>
      </c>
      <c r="P204">
        <v>144984.739743944</v>
      </c>
      <c r="Q204">
        <v>148547.73014427701</v>
      </c>
      <c r="R204">
        <v>153562.98617902701</v>
      </c>
      <c r="S204">
        <v>160573.20172155299</v>
      </c>
      <c r="T204">
        <v>168690.85465553499</v>
      </c>
      <c r="U204">
        <v>178446.51400891101</v>
      </c>
      <c r="V204">
        <v>189041.83272468601</v>
      </c>
      <c r="W204">
        <v>200818.748789698</v>
      </c>
      <c r="X204">
        <v>213987.40643164699</v>
      </c>
      <c r="Y204">
        <v>227365.301346914</v>
      </c>
      <c r="Z204">
        <v>241349.136503432</v>
      </c>
      <c r="AA204">
        <v>255644.29539341599</v>
      </c>
      <c r="AB204">
        <v>270140.39578772802</v>
      </c>
      <c r="AC204">
        <v>284628.02852473297</v>
      </c>
      <c r="AD204">
        <v>299075.29370700999</v>
      </c>
      <c r="AE204">
        <v>313924.873959005</v>
      </c>
      <c r="AF204">
        <v>328738.64319191402</v>
      </c>
      <c r="AG204">
        <v>343488.57405730197</v>
      </c>
      <c r="AH204">
        <v>358132.75109009101</v>
      </c>
      <c r="AI204">
        <v>372713.87349168299</v>
      </c>
      <c r="AJ204">
        <v>387429.854796867</v>
      </c>
      <c r="AK204">
        <v>402165.52061007801</v>
      </c>
      <c r="AL204">
        <v>416969.99442642299</v>
      </c>
      <c r="AM204">
        <v>431840.94757575903</v>
      </c>
      <c r="AN204">
        <v>446894.07145820302</v>
      </c>
      <c r="AO204">
        <v>462175.86845413898</v>
      </c>
      <c r="AP204">
        <v>477717.71940678102</v>
      </c>
      <c r="AQ204">
        <v>493622.15955951897</v>
      </c>
      <c r="AR204">
        <v>510024.51615543902</v>
      </c>
      <c r="AS204">
        <v>526870.92318433197</v>
      </c>
      <c r="AT204">
        <v>544017.028875435</v>
      </c>
      <c r="AU204">
        <v>561701.70488060405</v>
      </c>
      <c r="AV204">
        <v>579976.00763387897</v>
      </c>
      <c r="AW204">
        <v>598941.39677100198</v>
      </c>
      <c r="AX204">
        <v>618636.00974121597</v>
      </c>
    </row>
    <row r="205" spans="2:50" x14ac:dyDescent="0.25">
      <c r="B205" s="5"/>
      <c r="C205" t="s">
        <v>89</v>
      </c>
      <c r="D205">
        <v>5997.7127998138503</v>
      </c>
      <c r="E205">
        <v>6215.8881792066404</v>
      </c>
      <c r="F205">
        <v>6441.9710244897196</v>
      </c>
      <c r="G205">
        <v>6662.5565595533299</v>
      </c>
      <c r="H205">
        <v>7129.8603234537204</v>
      </c>
      <c r="I205">
        <v>6882.7526218705198</v>
      </c>
      <c r="J205">
        <v>7171.14716948971</v>
      </c>
      <c r="K205">
        <v>7627.8518170105799</v>
      </c>
      <c r="L205">
        <v>8026.7714867793802</v>
      </c>
      <c r="M205">
        <v>8091.1089610139397</v>
      </c>
      <c r="N205">
        <v>8048.67706139253</v>
      </c>
      <c r="O205">
        <v>7845.3991080449696</v>
      </c>
      <c r="P205">
        <v>7447.0629307796498</v>
      </c>
      <c r="Q205">
        <v>7483.9162911188596</v>
      </c>
      <c r="R205">
        <v>7696.3314685598098</v>
      </c>
      <c r="S205">
        <v>7546.2832883883402</v>
      </c>
      <c r="T205">
        <v>7492.8586207974904</v>
      </c>
      <c r="U205">
        <v>8046.2429374863596</v>
      </c>
      <c r="V205">
        <v>8691.6793154094303</v>
      </c>
      <c r="W205">
        <v>9413.4949375442702</v>
      </c>
      <c r="X205">
        <v>9929.7052352946903</v>
      </c>
      <c r="Y205">
        <v>10222.7028036473</v>
      </c>
      <c r="Z205">
        <v>10304.736578940599</v>
      </c>
      <c r="AA205">
        <v>10309.252412532</v>
      </c>
      <c r="AB205">
        <v>10283.982088553999</v>
      </c>
      <c r="AC205">
        <v>10280.4369078416</v>
      </c>
      <c r="AD205">
        <v>10272.7862509199</v>
      </c>
      <c r="AE205">
        <v>10474.585885802901</v>
      </c>
      <c r="AF205">
        <v>10639.691027827699</v>
      </c>
      <c r="AG205">
        <v>10775.663896050501</v>
      </c>
      <c r="AH205">
        <v>11033.115679598301</v>
      </c>
      <c r="AI205">
        <v>11341.495912176801</v>
      </c>
      <c r="AJ205">
        <v>11563.7330933584</v>
      </c>
      <c r="AK205">
        <v>11760.112921227301</v>
      </c>
      <c r="AL205">
        <v>11914.568793695</v>
      </c>
      <c r="AM205">
        <v>12034.730891196799</v>
      </c>
      <c r="AN205">
        <v>12163.3421601553</v>
      </c>
      <c r="AO205">
        <v>12280.419401351601</v>
      </c>
      <c r="AP205">
        <v>12376.301182238099</v>
      </c>
      <c r="AQ205">
        <v>12454.6561713468</v>
      </c>
      <c r="AR205">
        <v>12519.951681205201</v>
      </c>
      <c r="AS205">
        <v>12573.0897254383</v>
      </c>
      <c r="AT205">
        <v>12618.384631012699</v>
      </c>
      <c r="AU205">
        <v>12652.640561047599</v>
      </c>
      <c r="AV205">
        <v>12680.6043623442</v>
      </c>
      <c r="AW205">
        <v>12703.842644983401</v>
      </c>
      <c r="AX205">
        <v>12727.397691383499</v>
      </c>
    </row>
    <row r="206" spans="2:50" x14ac:dyDescent="0.25">
      <c r="B206" s="5"/>
      <c r="C206" t="s">
        <v>90</v>
      </c>
      <c r="D206">
        <v>79234.608835044695</v>
      </c>
      <c r="E206">
        <v>82116.881031232799</v>
      </c>
      <c r="F206">
        <v>85103.095565750395</v>
      </c>
      <c r="G206">
        <v>89601.283328573103</v>
      </c>
      <c r="H206">
        <v>91120.140753187996</v>
      </c>
      <c r="I206">
        <v>85452.094652870699</v>
      </c>
      <c r="J206">
        <v>89547.188148961097</v>
      </c>
      <c r="K206">
        <v>92214.923265945006</v>
      </c>
      <c r="L206">
        <v>92895.558193618606</v>
      </c>
      <c r="M206">
        <v>94251.054172556993</v>
      </c>
      <c r="N206">
        <v>96580.4059933065</v>
      </c>
      <c r="O206">
        <v>100152.831956685</v>
      </c>
      <c r="P206">
        <v>102284.86409784001</v>
      </c>
      <c r="Q206">
        <v>107597.94438721301</v>
      </c>
      <c r="R206">
        <v>111771.867928124</v>
      </c>
      <c r="S206">
        <v>117128.102123397</v>
      </c>
      <c r="T206">
        <v>121504.59987942901</v>
      </c>
      <c r="U206">
        <v>126683.71048187499</v>
      </c>
      <c r="V206">
        <v>132310.42577243</v>
      </c>
      <c r="W206">
        <v>138820.33874567499</v>
      </c>
      <c r="X206">
        <v>145744.812045667</v>
      </c>
      <c r="Y206">
        <v>152656.58345897601</v>
      </c>
      <c r="Z206">
        <v>159890.034230116</v>
      </c>
      <c r="AA206">
        <v>167341.72647589</v>
      </c>
      <c r="AB206">
        <v>174959.42235077199</v>
      </c>
      <c r="AC206">
        <v>182689.541986333</v>
      </c>
      <c r="AD206">
        <v>190509.266407288</v>
      </c>
      <c r="AE206">
        <v>198362.105541528</v>
      </c>
      <c r="AF206">
        <v>206183.392634855</v>
      </c>
      <c r="AG206">
        <v>214016.50745347599</v>
      </c>
      <c r="AH206">
        <v>221934.69725840201</v>
      </c>
      <c r="AI206">
        <v>229992.89257820699</v>
      </c>
      <c r="AJ206">
        <v>238260.93086855399</v>
      </c>
      <c r="AK206">
        <v>246743.32105567999</v>
      </c>
      <c r="AL206">
        <v>255438.14319373801</v>
      </c>
      <c r="AM206">
        <v>264341.596732045</v>
      </c>
      <c r="AN206">
        <v>273474.86245914397</v>
      </c>
      <c r="AO206">
        <v>282909.370922492</v>
      </c>
      <c r="AP206">
        <v>292602.59194585402</v>
      </c>
      <c r="AQ206">
        <v>302548.40973548102</v>
      </c>
      <c r="AR206">
        <v>312769.10396311199</v>
      </c>
      <c r="AS206">
        <v>323223.53273646202</v>
      </c>
      <c r="AT206">
        <v>333980.59950761899</v>
      </c>
      <c r="AU206">
        <v>345090.09950124699</v>
      </c>
      <c r="AV206">
        <v>356567.773809709</v>
      </c>
      <c r="AW206">
        <v>368442.40507317102</v>
      </c>
      <c r="AX206">
        <v>380923.854597033</v>
      </c>
    </row>
    <row r="207" spans="2:50" x14ac:dyDescent="0.25">
      <c r="B207" s="5"/>
      <c r="C207" t="s">
        <v>91</v>
      </c>
      <c r="D207">
        <v>7105.6417398601898</v>
      </c>
      <c r="E207">
        <v>7364.1196187061596</v>
      </c>
      <c r="F207">
        <v>7631.9853971259799</v>
      </c>
      <c r="G207">
        <v>7928.3011145398395</v>
      </c>
      <c r="H207">
        <v>8158.3519531371803</v>
      </c>
      <c r="I207">
        <v>8331.2813536022004</v>
      </c>
      <c r="J207">
        <v>8515.6822626552403</v>
      </c>
      <c r="K207">
        <v>8699.4860760640404</v>
      </c>
      <c r="L207">
        <v>8880.2799159573697</v>
      </c>
      <c r="M207">
        <v>9051.5290469329102</v>
      </c>
      <c r="N207">
        <v>9171.2686374407094</v>
      </c>
      <c r="O207">
        <v>9314.60404786244</v>
      </c>
      <c r="P207">
        <v>9454.6448366966597</v>
      </c>
      <c r="Q207">
        <v>9670.7423371493296</v>
      </c>
      <c r="R207">
        <v>9905.63380445453</v>
      </c>
      <c r="S207">
        <v>10224.3855314182</v>
      </c>
      <c r="T207">
        <v>10648.177397917299</v>
      </c>
      <c r="U207">
        <v>11142.4585204421</v>
      </c>
      <c r="V207">
        <v>11693.1747209683</v>
      </c>
      <c r="W207">
        <v>12327.9887937127</v>
      </c>
      <c r="X207">
        <v>13024.1673158949</v>
      </c>
      <c r="Y207">
        <v>13747.3714919497</v>
      </c>
      <c r="Z207">
        <v>14505.747249321799</v>
      </c>
      <c r="AA207">
        <v>15282.9794055698</v>
      </c>
      <c r="AB207">
        <v>16071.7381782638</v>
      </c>
      <c r="AC207">
        <v>16864.557106253102</v>
      </c>
      <c r="AD207">
        <v>17656.709794502702</v>
      </c>
      <c r="AE207">
        <v>18454.484670101301</v>
      </c>
      <c r="AF207">
        <v>19251.211985786202</v>
      </c>
      <c r="AG207">
        <v>20047.910848165699</v>
      </c>
      <c r="AH207">
        <v>20847.302794403098</v>
      </c>
      <c r="AI207">
        <v>21653.401822505799</v>
      </c>
      <c r="AJ207">
        <v>22470.797829055598</v>
      </c>
      <c r="AK207">
        <v>23302.263284766901</v>
      </c>
      <c r="AL207">
        <v>24148.302444437399</v>
      </c>
      <c r="AM207">
        <v>25007.5504355101</v>
      </c>
      <c r="AN207">
        <v>25880.634061544701</v>
      </c>
      <c r="AO207">
        <v>26771.355136285201</v>
      </c>
      <c r="AP207">
        <v>27682.3987399035</v>
      </c>
      <c r="AQ207">
        <v>28614.6799544563</v>
      </c>
      <c r="AR207">
        <v>29570.964310012099</v>
      </c>
      <c r="AS207">
        <v>30551.218180304</v>
      </c>
      <c r="AT207">
        <v>31557.0874088645</v>
      </c>
      <c r="AU207">
        <v>32594.5212610048</v>
      </c>
      <c r="AV207">
        <v>33666.1482327661</v>
      </c>
      <c r="AW207">
        <v>34775.933220716499</v>
      </c>
      <c r="AX207">
        <v>35929.2533871384</v>
      </c>
    </row>
    <row r="208" spans="2:50" x14ac:dyDescent="0.25">
      <c r="C208" t="s">
        <v>197</v>
      </c>
      <c r="D208">
        <v>0</v>
      </c>
      <c r="E208">
        <v>0</v>
      </c>
      <c r="F208">
        <v>0</v>
      </c>
      <c r="G208">
        <v>0</v>
      </c>
      <c r="H208">
        <v>4.8449612399999999</v>
      </c>
      <c r="I208">
        <v>4.7664442329999996</v>
      </c>
      <c r="J208">
        <v>4.7036688619999998</v>
      </c>
      <c r="K208">
        <v>4.6296296300000002</v>
      </c>
      <c r="L208">
        <v>6.3405797100000001</v>
      </c>
      <c r="M208">
        <v>6.255585344</v>
      </c>
      <c r="N208">
        <v>5.5851063830000003</v>
      </c>
      <c r="O208">
        <v>5.5650171249999998</v>
      </c>
      <c r="P208">
        <v>5.5098951999999999</v>
      </c>
      <c r="Q208">
        <v>5.1948105800000004</v>
      </c>
      <c r="R208">
        <v>4.4462922770000004</v>
      </c>
      <c r="S208">
        <v>5.0374585429999996</v>
      </c>
      <c r="T208">
        <v>3.7258839589999999</v>
      </c>
      <c r="U208">
        <v>3.3920282429999999</v>
      </c>
      <c r="V208">
        <v>3.2936126049999999</v>
      </c>
      <c r="W208">
        <v>3.2936126049999999</v>
      </c>
      <c r="X208">
        <v>3.8368389779999998</v>
      </c>
      <c r="Y208">
        <v>3.1537105479999998</v>
      </c>
      <c r="Z208">
        <v>3.2634203099999999</v>
      </c>
      <c r="AA208">
        <v>2.8514888300000001</v>
      </c>
      <c r="AB208">
        <v>2.3137589159999998</v>
      </c>
      <c r="AC208">
        <v>1.928885432</v>
      </c>
      <c r="AD208">
        <v>1.6702645679999999</v>
      </c>
      <c r="AE208">
        <v>1.6702645679999999</v>
      </c>
      <c r="AF208">
        <v>1.6702645679999999</v>
      </c>
      <c r="AG208">
        <v>1.6702645679999999</v>
      </c>
      <c r="AH208">
        <v>1.6702645679999999</v>
      </c>
      <c r="AI208">
        <v>1.6702645679999999</v>
      </c>
      <c r="AJ208">
        <v>1.6702645679999999</v>
      </c>
      <c r="AK208">
        <v>1.6702645679999999</v>
      </c>
      <c r="AL208">
        <v>1.6702645679999999</v>
      </c>
      <c r="AM208">
        <v>1.6702645679999999</v>
      </c>
      <c r="AN208">
        <v>1.6702645679999999</v>
      </c>
      <c r="AO208">
        <v>1.6702645679999999</v>
      </c>
      <c r="AP208">
        <v>1.6702645679999999</v>
      </c>
      <c r="AQ208">
        <v>1.6702645679999999</v>
      </c>
      <c r="AR208">
        <v>1.6702645679999999</v>
      </c>
      <c r="AS208">
        <v>1.6702645679999999</v>
      </c>
      <c r="AT208">
        <v>1.6702645679999999</v>
      </c>
      <c r="AU208">
        <v>1.6702645679999999</v>
      </c>
      <c r="AV208">
        <v>1.6702645679999999</v>
      </c>
      <c r="AW208">
        <v>1.6702645679999999</v>
      </c>
      <c r="AX208">
        <v>1.6702645679999999</v>
      </c>
    </row>
    <row r="209" spans="3:50" x14ac:dyDescent="0.25">
      <c r="C209" t="s">
        <v>198</v>
      </c>
      <c r="D209">
        <v>0</v>
      </c>
      <c r="E209">
        <v>0</v>
      </c>
      <c r="F209">
        <v>0</v>
      </c>
      <c r="G209">
        <v>0</v>
      </c>
      <c r="H209">
        <v>4.8449612399999999</v>
      </c>
      <c r="I209">
        <v>4.7664442329999996</v>
      </c>
      <c r="J209">
        <v>4.7036688619999998</v>
      </c>
      <c r="K209">
        <v>4.6296296300000002</v>
      </c>
      <c r="L209">
        <v>6.3405797100000001</v>
      </c>
      <c r="M209">
        <v>6.255585344</v>
      </c>
      <c r="N209">
        <v>5.5851063830000003</v>
      </c>
      <c r="O209">
        <v>5.5650171249999998</v>
      </c>
      <c r="P209">
        <v>5.5098951999999999</v>
      </c>
      <c r="Q209">
        <v>5.1948105800000004</v>
      </c>
      <c r="R209">
        <v>4.4462922770000004</v>
      </c>
      <c r="S209">
        <v>5.0374585429999996</v>
      </c>
      <c r="T209">
        <v>3.7258839589999999</v>
      </c>
      <c r="U209">
        <v>3.3920282429999999</v>
      </c>
      <c r="V209">
        <v>3.2936126049999999</v>
      </c>
      <c r="W209">
        <v>3.2936126049999999</v>
      </c>
      <c r="X209">
        <v>3.2936126049999999</v>
      </c>
      <c r="Y209">
        <v>3.2936126049999999</v>
      </c>
      <c r="Z209">
        <v>3.2936126049999999</v>
      </c>
      <c r="AA209">
        <v>3.2936126049999999</v>
      </c>
      <c r="AB209">
        <v>3.2936126049999999</v>
      </c>
      <c r="AC209">
        <v>3.2936126049999999</v>
      </c>
      <c r="AD209">
        <v>3.2936126049999999</v>
      </c>
      <c r="AE209">
        <v>3.2936126049999999</v>
      </c>
      <c r="AF209">
        <v>3.2936126049999999</v>
      </c>
      <c r="AG209">
        <v>3.2936126049999999</v>
      </c>
      <c r="AH209">
        <v>3.2936126049999999</v>
      </c>
      <c r="AI209">
        <v>3.2936126049999999</v>
      </c>
      <c r="AJ209">
        <v>3.2936126049999999</v>
      </c>
      <c r="AK209">
        <v>3.2936126049999999</v>
      </c>
      <c r="AL209">
        <v>3.2936126049999999</v>
      </c>
      <c r="AM209">
        <v>3.2936126049999999</v>
      </c>
      <c r="AN209">
        <v>3.2936126049999999</v>
      </c>
      <c r="AO209">
        <v>3.2936126049999999</v>
      </c>
      <c r="AP209">
        <v>3.2936126049999999</v>
      </c>
      <c r="AQ209">
        <v>3.2936126049999999</v>
      </c>
      <c r="AR209">
        <v>3.2936126049999999</v>
      </c>
      <c r="AS209">
        <v>3.2936126049999999</v>
      </c>
      <c r="AT209">
        <v>3.2936126049999999</v>
      </c>
      <c r="AU209">
        <v>3.2936126049999999</v>
      </c>
      <c r="AV209">
        <v>3.2936126049999999</v>
      </c>
      <c r="AW209">
        <v>3.2936126049999999</v>
      </c>
      <c r="AX209">
        <v>3.2936126049999999</v>
      </c>
    </row>
    <row r="210" spans="3:50" x14ac:dyDescent="0.25">
      <c r="C210" t="s">
        <v>199</v>
      </c>
      <c r="D210">
        <v>0</v>
      </c>
      <c r="E210">
        <v>0</v>
      </c>
      <c r="F210">
        <v>0</v>
      </c>
      <c r="G210">
        <v>0</v>
      </c>
      <c r="H210">
        <v>28.6030881231694</v>
      </c>
      <c r="I210">
        <v>45.176335246856297</v>
      </c>
      <c r="J210">
        <v>61.667556447800301</v>
      </c>
      <c r="K210">
        <v>82.811814821439697</v>
      </c>
      <c r="L210">
        <v>136.186463783119</v>
      </c>
      <c r="M210">
        <v>171.72209435946601</v>
      </c>
      <c r="N210">
        <v>203.33700595290199</v>
      </c>
      <c r="O210">
        <v>246.848478337144</v>
      </c>
      <c r="P210">
        <v>332.83595299714602</v>
      </c>
      <c r="Q210">
        <v>423.352400270408</v>
      </c>
      <c r="R210">
        <v>476.75462801362403</v>
      </c>
      <c r="S210">
        <v>695.91351910409298</v>
      </c>
      <c r="T210">
        <v>540.32915600657498</v>
      </c>
      <c r="U210">
        <v>548.29160755637702</v>
      </c>
      <c r="V210">
        <v>648.56591196583395</v>
      </c>
      <c r="W210">
        <v>809.37796497582406</v>
      </c>
      <c r="X210">
        <v>1481.44853667806</v>
      </c>
      <c r="Y210">
        <v>1542.9748959856499</v>
      </c>
      <c r="Z210">
        <v>1608.69088753189</v>
      </c>
      <c r="AA210">
        <v>1675.53727937848</v>
      </c>
      <c r="AB210">
        <v>1742.59417118068</v>
      </c>
      <c r="AC210">
        <v>1809.5152681848499</v>
      </c>
      <c r="AD210">
        <v>1875.7792669636001</v>
      </c>
      <c r="AE210">
        <v>2130.91325871651</v>
      </c>
      <c r="AF210">
        <v>2334.7776761574</v>
      </c>
      <c r="AG210">
        <v>2468.4999143172099</v>
      </c>
      <c r="AH210">
        <v>2541.3850471690098</v>
      </c>
      <c r="AI210">
        <v>2571.2460053806899</v>
      </c>
      <c r="AJ210">
        <v>2652.3665513925298</v>
      </c>
      <c r="AK210">
        <v>2688.09865324665</v>
      </c>
      <c r="AL210">
        <v>2700.4416979508401</v>
      </c>
      <c r="AM210">
        <v>2700.75955764945</v>
      </c>
      <c r="AN210">
        <v>2693.9423060045801</v>
      </c>
      <c r="AO210">
        <v>2668.5475149886802</v>
      </c>
      <c r="AP210">
        <v>2641.9985210483601</v>
      </c>
      <c r="AQ210">
        <v>2618.09926154295</v>
      </c>
      <c r="AR210">
        <v>2595.1176520722602</v>
      </c>
      <c r="AS210">
        <v>2662.0383937513102</v>
      </c>
      <c r="AT210">
        <v>2664.6940476038499</v>
      </c>
      <c r="AU210">
        <v>2655.4243364721901</v>
      </c>
      <c r="AV210">
        <v>2640.3649772468898</v>
      </c>
      <c r="AW210">
        <v>2621.3798949915399</v>
      </c>
      <c r="AX210">
        <v>2559.8472397392302</v>
      </c>
    </row>
    <row r="211" spans="3:50" x14ac:dyDescent="0.25">
      <c r="C211" t="s">
        <v>200</v>
      </c>
      <c r="D211">
        <v>0</v>
      </c>
      <c r="E211">
        <v>0</v>
      </c>
      <c r="F211">
        <v>0</v>
      </c>
      <c r="G211">
        <v>0</v>
      </c>
      <c r="H211">
        <v>28.6030881231694</v>
      </c>
      <c r="I211">
        <v>45.176335246856297</v>
      </c>
      <c r="J211">
        <v>61.667556447800301</v>
      </c>
      <c r="K211">
        <v>82.811814821439697</v>
      </c>
      <c r="L211">
        <v>136.186463783119</v>
      </c>
      <c r="M211">
        <v>171.72209435946601</v>
      </c>
      <c r="N211">
        <v>203.33700595290199</v>
      </c>
      <c r="O211">
        <v>246.848478337144</v>
      </c>
      <c r="P211">
        <v>332.83595299714602</v>
      </c>
      <c r="Q211">
        <v>423.352400270408</v>
      </c>
      <c r="R211">
        <v>476.75462801362403</v>
      </c>
      <c r="S211">
        <v>695.91351910409298</v>
      </c>
      <c r="T211">
        <v>540.32915600657498</v>
      </c>
      <c r="U211">
        <v>548.29160755637702</v>
      </c>
      <c r="V211">
        <v>648.56591196583395</v>
      </c>
      <c r="W211">
        <v>809.37796497582406</v>
      </c>
      <c r="X211">
        <v>948.89191983296496</v>
      </c>
      <c r="Y211">
        <v>1091.0880653328099</v>
      </c>
      <c r="Z211">
        <v>1442.33462439149</v>
      </c>
      <c r="AA211">
        <v>1738.1781322162699</v>
      </c>
      <c r="AB211">
        <v>2006.98209399859</v>
      </c>
      <c r="AC211">
        <v>2257.3106544432198</v>
      </c>
      <c r="AD211">
        <v>2493.29725652863</v>
      </c>
      <c r="AE211">
        <v>2714.28859638529</v>
      </c>
      <c r="AF211">
        <v>2774.3650862889399</v>
      </c>
      <c r="AG211">
        <v>2891.1334875340699</v>
      </c>
      <c r="AH211">
        <v>3023.8415446888898</v>
      </c>
      <c r="AI211">
        <v>2989.7466282335099</v>
      </c>
      <c r="AJ211">
        <v>3205.7514395942799</v>
      </c>
      <c r="AK211">
        <v>3363.1701691712701</v>
      </c>
      <c r="AL211">
        <v>3489.4589424228202</v>
      </c>
      <c r="AM211">
        <v>3598.4489409717398</v>
      </c>
      <c r="AN211">
        <v>3695.7791391973901</v>
      </c>
      <c r="AO211">
        <v>3753.9028448701001</v>
      </c>
      <c r="AP211">
        <v>3829.4304672406101</v>
      </c>
      <c r="AQ211">
        <v>3911.6786172040802</v>
      </c>
      <c r="AR211">
        <v>3995.5277263826001</v>
      </c>
      <c r="AS211">
        <v>4077.7823153587101</v>
      </c>
      <c r="AT211">
        <v>4135.3863449537603</v>
      </c>
      <c r="AU211">
        <v>4201.21712388384</v>
      </c>
      <c r="AV211">
        <v>4268.7799972148196</v>
      </c>
      <c r="AW211">
        <v>4335.3270743078501</v>
      </c>
      <c r="AX211">
        <v>4401.8748628211997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5208-88F8-4E82-AACB-4BCE45D1910D}">
  <dimension ref="A1:AH47"/>
  <sheetViews>
    <sheetView tabSelected="1" workbookViewId="0">
      <selection activeCell="AG2" sqref="AG2"/>
    </sheetView>
  </sheetViews>
  <sheetFormatPr baseColWidth="10" defaultRowHeight="15" x14ac:dyDescent="0.25"/>
  <cols>
    <col min="2" max="2" width="34.85546875" customWidth="1"/>
    <col min="3" max="5" width="10.85546875" hidden="1" customWidth="1"/>
    <col min="7" max="12" width="10.85546875" customWidth="1"/>
    <col min="14" max="17" width="10.85546875" hidden="1" customWidth="1"/>
    <col min="19" max="22" width="10.85546875" hidden="1" customWidth="1"/>
    <col min="24" max="27" width="10.85546875" hidden="1" customWidth="1"/>
    <col min="28" max="28" width="10.85546875" customWidth="1"/>
    <col min="29" max="32" width="10.85546875" hidden="1" customWidth="1"/>
  </cols>
  <sheetData>
    <row r="1" spans="1:34" ht="15.75" thickBot="1" x14ac:dyDescent="0.3">
      <c r="B1" t="s">
        <v>194</v>
      </c>
      <c r="C1">
        <v>2020</v>
      </c>
      <c r="D1">
        <v>2021</v>
      </c>
      <c r="E1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4" x14ac:dyDescent="0.25">
      <c r="A2" s="6"/>
      <c r="B2" s="16" t="s">
        <v>193</v>
      </c>
      <c r="C2">
        <f>-(résultats!T43-résultats!T30)+(résultats!T17-résultats!T4)</f>
        <v>0</v>
      </c>
      <c r="D2">
        <f>-(résultats!U43-résultats!U30)+(résultats!U17-résultats!U4)</f>
        <v>0</v>
      </c>
      <c r="E2">
        <f>+(résultats!V43-résultats!V30)-(résultats!V17-résultats!V4)</f>
        <v>0</v>
      </c>
      <c r="F2" s="24">
        <f>+(résultats!W43-résultats!W30)-(résultats!W17-résultats!W4)</f>
        <v>0</v>
      </c>
      <c r="G2" s="24">
        <f>+(résultats!X43-résultats!X30)-(résultats!X17-résultats!X4)</f>
        <v>3548.3030000000726</v>
      </c>
      <c r="H2" s="24">
        <f>+(résultats!Y43-résultats!Y30)-(résultats!Y17-résultats!Y4)</f>
        <v>3504.7410000001546</v>
      </c>
      <c r="I2" s="24">
        <f>+(résultats!Z43-résultats!Z30)-(résultats!Z17-résultats!Z4)</f>
        <v>2997.6889999997802</v>
      </c>
      <c r="J2" s="24">
        <f>+(résultats!AA43-résultats!AA30)-(résultats!AA17-résultats!AA4)</f>
        <v>3798.2690000000875</v>
      </c>
      <c r="K2" s="24">
        <f>+(résultats!AB43-résultats!AB30)-(résultats!AB17-résultats!AB4)</f>
        <v>3146.818000000203</v>
      </c>
      <c r="L2" s="24">
        <f>+(résultats!AC43-résultats!AC30)-(résultats!AC17-résultats!AC4)</f>
        <v>1552.7229999997653</v>
      </c>
      <c r="M2" s="24">
        <f>+(résultats!AD43-résultats!AD30)-(résultats!AD17-résultats!AD4)</f>
        <v>-1449.5210000001825</v>
      </c>
      <c r="N2" s="24">
        <f>+(résultats!AE43-résultats!AE30)-(résultats!AE17-résultats!AE4)</f>
        <v>-3987.0580000001937</v>
      </c>
      <c r="O2" s="24">
        <f>+(résultats!AF43-résultats!AF30)-(résultats!AF17-résultats!AF4)</f>
        <v>-4908.973000000231</v>
      </c>
      <c r="P2" s="24">
        <f>+(résultats!AG43-résultats!AG30)-(résultats!AG17-résultats!AG4)</f>
        <v>-6345.1359999994747</v>
      </c>
      <c r="Q2" s="24">
        <f>+(résultats!AH43-résultats!AH30)-(résultats!AH17-résultats!AH4)</f>
        <v>-7944.8659999999218</v>
      </c>
      <c r="R2" s="24">
        <f>+(résultats!AI43-résultats!AI30)-(résultats!AI17-résultats!AI4)</f>
        <v>-10281.762000000104</v>
      </c>
      <c r="S2" s="24">
        <f>+(résultats!AJ43-résultats!AJ30)-(résultats!AJ17-résultats!AJ4)</f>
        <v>-11092.617000000086</v>
      </c>
      <c r="T2" s="24">
        <f>+(résultats!AK43-résultats!AK30)-(résultats!AK17-résultats!AK4)</f>
        <v>-8245.0529999998398</v>
      </c>
      <c r="U2" s="24">
        <f>+(résultats!AL43-résultats!AL30)-(résultats!AL17-résultats!AL4)</f>
        <v>-4755.433999999892</v>
      </c>
      <c r="V2" s="24">
        <f>+(résultats!AM43-résultats!AM30)-(résultats!AM17-résultats!AM4)</f>
        <v>-110.93000000016764</v>
      </c>
      <c r="W2" s="24">
        <f>+(résultats!AN43-résultats!AN30)-(résultats!AN17-résultats!AN4)</f>
        <v>5858.1120000001974</v>
      </c>
      <c r="X2" s="24">
        <f>+(résultats!AO43-résultats!AO30)-(résultats!AO17-résultats!AO4)</f>
        <v>13968.207000000402</v>
      </c>
      <c r="Y2" s="24">
        <f>+(résultats!AP43-résultats!AP30)-(résultats!AP17-résultats!AP4)</f>
        <v>22183.903000000399</v>
      </c>
      <c r="Z2" s="24">
        <f>+(résultats!AQ43-résultats!AQ30)-(résultats!AQ17-résultats!AQ4)</f>
        <v>29304.106999999844</v>
      </c>
      <c r="AA2" s="24">
        <f>+(résultats!AR43-résultats!AR30)-(résultats!AR17-résultats!AR4)</f>
        <v>36431.852000000421</v>
      </c>
      <c r="AB2" s="24">
        <f>+(résultats!AS43-résultats!AS30)-(résultats!AS17-résultats!AS4)</f>
        <v>43076.641999999527</v>
      </c>
      <c r="AC2" s="24">
        <f>+(résultats!AT43-résultats!AT30)-(résultats!AT17-résultats!AT4)</f>
        <v>48829.746000000276</v>
      </c>
      <c r="AD2" s="24">
        <f>+(résultats!AU43-résultats!AU30)-(résultats!AU17-résultats!AU4)</f>
        <v>53992.921000000555</v>
      </c>
      <c r="AE2" s="24">
        <f>+(résultats!AV43-résultats!AV30)-(résultats!AV17-résultats!AV4)</f>
        <v>60317.62099999981</v>
      </c>
      <c r="AF2" s="24">
        <f>+(résultats!AW43-résultats!AW30)-(résultats!AW17-résultats!AW4)</f>
        <v>67564.220000000205</v>
      </c>
      <c r="AG2" s="24">
        <f>+(résultats!AX43-résultats!AX30)-(résultats!AX17-résultats!AX4)</f>
        <v>77498.150000001304</v>
      </c>
      <c r="AH2" s="21">
        <f>E4+E14-E2</f>
        <v>0</v>
      </c>
    </row>
    <row r="3" spans="1:34" x14ac:dyDescent="0.25">
      <c r="A3" s="7"/>
      <c r="B3" s="17" t="s">
        <v>160</v>
      </c>
      <c r="C3">
        <f>résultats!T29-résultats!T3</f>
        <v>0</v>
      </c>
      <c r="D3">
        <f>résultats!U29-résultats!U3</f>
        <v>0</v>
      </c>
      <c r="E3">
        <f>résultats!V29-résultats!V3</f>
        <v>0</v>
      </c>
      <c r="F3" s="25">
        <f>(résultats!W29-résultats!W3)</f>
        <v>0</v>
      </c>
      <c r="G3" s="25">
        <f>(résultats!X29-résultats!X3)</f>
        <v>-1.6135787188212014E-3</v>
      </c>
      <c r="H3" s="25">
        <f>(résultats!Y29-résultats!Y3)</f>
        <v>-1.5855951633338E-3</v>
      </c>
      <c r="I3" s="25">
        <f>(résultats!Z29-résultats!Z3)</f>
        <v>-1.799387346806694E-3</v>
      </c>
      <c r="J3" s="25">
        <f>(résultats!AA29-résultats!AA3)</f>
        <v>-2.2942407318632951E-3</v>
      </c>
      <c r="K3" s="25">
        <f>(résultats!AB29-résultats!AB3)</f>
        <v>-2.3946422280411023E-3</v>
      </c>
      <c r="L3" s="25">
        <f>(résultats!AC29-résultats!AC3)</f>
        <v>-2.2304129240603987E-3</v>
      </c>
      <c r="M3" s="25">
        <f>(résultats!AD29-résultats!AD3)</f>
        <v>-1.7420949991711968E-3</v>
      </c>
      <c r="N3" s="25">
        <f>(résultats!AE29-résultats!AE3)</f>
        <v>-1.5119106656049999E-3</v>
      </c>
      <c r="O3" s="25">
        <f>(résultats!AF29-résultats!AF3)</f>
        <v>-1.5239403444916033E-3</v>
      </c>
      <c r="P3" s="25">
        <f>(résultats!AG29-résultats!AG3)</f>
        <v>-1.3753143741321028E-3</v>
      </c>
      <c r="Q3" s="25">
        <f>(résultats!AH29-résultats!AH3)</f>
        <v>-1.176111784203196E-3</v>
      </c>
      <c r="R3" s="25">
        <f>(résultats!AI29-résultats!AI3)</f>
        <v>-8.7127545753380026E-4</v>
      </c>
      <c r="S3" s="25">
        <f>(résultats!AJ29-résultats!AJ3)</f>
        <v>-9.08806090725401E-4</v>
      </c>
      <c r="T3" s="25">
        <f>(résultats!AK29-résultats!AK3)</f>
        <v>-1.6058864991241005E-3</v>
      </c>
      <c r="U3" s="25">
        <f>(résultats!AL29-résultats!AL3)</f>
        <v>-2.369943040811201E-3</v>
      </c>
      <c r="V3" s="25">
        <f>(résultats!AM29-résultats!AM3)</f>
        <v>-3.2797828914090978E-3</v>
      </c>
      <c r="W3" s="25">
        <f>(résultats!AN29-résultats!AN3)</f>
        <v>-4.3549164527669007E-3</v>
      </c>
      <c r="X3" s="25">
        <f>(résultats!AO29-résultats!AO3)</f>
        <v>-5.7473331263738978E-3</v>
      </c>
      <c r="Y3" s="25">
        <f>(résultats!AP29-résultats!AP3)</f>
        <v>-7.0639511501099997E-3</v>
      </c>
      <c r="Z3" s="25">
        <f>(résultats!AQ29-résultats!AQ3)</f>
        <v>-8.125592891072602E-3</v>
      </c>
      <c r="AA3" s="25">
        <f>(résultats!AR29-résultats!AR3)</f>
        <v>-9.1043573931500026E-3</v>
      </c>
      <c r="AB3" s="25">
        <f>(résultats!AS29-résultats!AS3)</f>
        <v>-9.9419823020814972E-3</v>
      </c>
      <c r="AC3" s="25">
        <f>(résultats!AT29-résultats!AT3)</f>
        <v>-1.0581977523232599E-2</v>
      </c>
      <c r="AD3" s="25">
        <f>(résultats!AU29-résultats!AU3)</f>
        <v>-1.1120188577185101E-2</v>
      </c>
      <c r="AE3" s="25">
        <f>(résultats!AV29-résultats!AV3)</f>
        <v>-1.1758917964318102E-2</v>
      </c>
      <c r="AF3" s="25">
        <f>(résultats!AW29-résultats!AW3)</f>
        <v>-1.24533363084075E-2</v>
      </c>
      <c r="AG3" s="25">
        <f>(résultats!AX29-résultats!AX3)</f>
        <v>-1.3347167554019101E-2</v>
      </c>
      <c r="AH3" s="21"/>
    </row>
    <row r="4" spans="1:34" x14ac:dyDescent="0.25">
      <c r="A4" s="7"/>
      <c r="B4" s="15" t="s">
        <v>191</v>
      </c>
      <c r="C4">
        <f>-(résultats!T30-résultats!T4)</f>
        <v>0</v>
      </c>
      <c r="D4">
        <f>-(résultats!U30-résultats!U4)</f>
        <v>0</v>
      </c>
      <c r="E4">
        <f>-(résultats!V30-résultats!V4)</f>
        <v>0</v>
      </c>
      <c r="F4" s="24">
        <f>-(résultats!W30-résultats!W4)</f>
        <v>0</v>
      </c>
      <c r="G4" s="24">
        <f>-(résultats!X30-résultats!X4)</f>
        <v>-7557.6329999999143</v>
      </c>
      <c r="H4" s="24">
        <f>-(résultats!Y30-résultats!Y4)</f>
        <v>-16107.456000000006</v>
      </c>
      <c r="I4" s="24">
        <f>-(résultats!Z30-résultats!Z4)</f>
        <v>-25004.587999999989</v>
      </c>
      <c r="J4" s="24">
        <f>-(résultats!AA30-résultats!AA4)</f>
        <v>-38875.186999999918</v>
      </c>
      <c r="K4" s="24">
        <f>-(résultats!AB30-résultats!AB4)</f>
        <v>-55999.376999999862</v>
      </c>
      <c r="L4" s="24">
        <f>-(résultats!AC30-résultats!AC4)</f>
        <v>-76564.404000000097</v>
      </c>
      <c r="M4" s="24">
        <f>-(résultats!AD30-résultats!AD4)</f>
        <v>-99567.998000000138</v>
      </c>
      <c r="N4" s="24">
        <f>-(résultats!AE30-résultats!AE4)</f>
        <v>-125806.48300000001</v>
      </c>
      <c r="O4" s="24">
        <f>-(résultats!AF30-résultats!AF4)</f>
        <v>-152654.2620000001</v>
      </c>
      <c r="P4" s="24">
        <f>-(résultats!AG30-résultats!AG4)</f>
        <v>-178605.29999999981</v>
      </c>
      <c r="Q4" s="24">
        <f>-(résultats!AH30-résultats!AH4)</f>
        <v>-203915.92799999984</v>
      </c>
      <c r="R4" s="24">
        <f>-(résultats!AI30-résultats!AI4)</f>
        <v>-229751.83499999996</v>
      </c>
      <c r="S4" s="24">
        <f>-(résultats!AJ30-résultats!AJ4)</f>
        <v>-253346.28099999996</v>
      </c>
      <c r="T4" s="24">
        <f>-(résultats!AK30-résultats!AK4)</f>
        <v>-274698.96299999999</v>
      </c>
      <c r="U4" s="24">
        <f>-(résultats!AL30-résultats!AL4)</f>
        <v>-294052.53600000031</v>
      </c>
      <c r="V4" s="24">
        <f>-(résultats!AM30-résultats!AM4)</f>
        <v>-311284.50700000022</v>
      </c>
      <c r="W4" s="24">
        <f>-(résultats!AN30-résultats!AN4)</f>
        <v>-327014.83600000013</v>
      </c>
      <c r="X4" s="24">
        <f>-(résultats!AO30-résultats!AO4)</f>
        <v>-342382.64699999988</v>
      </c>
      <c r="Y4" s="24">
        <f>-(résultats!AP30-résultats!AP4)</f>
        <v>-357949.13999999966</v>
      </c>
      <c r="Z4" s="24">
        <f>-(résultats!AQ30-résultats!AQ4)</f>
        <v>-372988.00900000008</v>
      </c>
      <c r="AA4" s="24">
        <f>-(résultats!AR30-résultats!AR4)</f>
        <v>-387676.92699999968</v>
      </c>
      <c r="AB4" s="24">
        <f>-(résultats!AS30-résultats!AS4)</f>
        <v>-402194.30500000017</v>
      </c>
      <c r="AC4" s="24">
        <f>-(résultats!AT30-résultats!AT4)</f>
        <v>-415925.46199999982</v>
      </c>
      <c r="AD4" s="24">
        <f>-(résultats!AU30-résultats!AU4)</f>
        <v>-427893.94199999981</v>
      </c>
      <c r="AE4" s="24">
        <f>-(résultats!AV30-résultats!AV4)</f>
        <v>-438285.77100000018</v>
      </c>
      <c r="AF4" s="24">
        <f>-(résultats!AW30-résultats!AW4)</f>
        <v>-447068.31600000011</v>
      </c>
      <c r="AG4" s="24">
        <f>-(résultats!AX30-résultats!AX4)</f>
        <v>-454902.13099999912</v>
      </c>
      <c r="AH4" s="21">
        <f>SUM(E5:E13)-E4</f>
        <v>0</v>
      </c>
    </row>
    <row r="5" spans="1:34" x14ac:dyDescent="0.25">
      <c r="A5" s="7"/>
      <c r="B5" s="9" t="s">
        <v>163</v>
      </c>
      <c r="C5">
        <f>-(résultats!T32-résultats!T6)</f>
        <v>0</v>
      </c>
      <c r="D5">
        <f>-(résultats!U32-résultats!U6)</f>
        <v>0</v>
      </c>
      <c r="E5">
        <f>-(résultats!V32-résultats!V6)</f>
        <v>0</v>
      </c>
      <c r="F5" s="24">
        <f>-(résultats!W32-résultats!W6)</f>
        <v>0</v>
      </c>
      <c r="G5" s="24">
        <f>-(résultats!X32-résultats!X6)</f>
        <v>0</v>
      </c>
      <c r="H5" s="24">
        <f>-(résultats!Y32-résultats!Y6)</f>
        <v>-5443.4227992740052</v>
      </c>
      <c r="I5" s="24">
        <f>-(résultats!Z32-résultats!Z6)</f>
        <v>-7423.9148888879863</v>
      </c>
      <c r="J5" s="24">
        <f>-(résultats!AA32-résultats!AA6)</f>
        <v>-14928.935295644013</v>
      </c>
      <c r="K5" s="24">
        <f>-(résultats!AB32-résultats!AB6)</f>
        <v>-23913.063358607993</v>
      </c>
      <c r="L5" s="24">
        <f>-(résultats!AC32-résultats!AC6)</f>
        <v>-33956.860567202995</v>
      </c>
      <c r="M5" s="24">
        <f>-(résultats!AD32-résultats!AD6)</f>
        <v>-44289.333623293001</v>
      </c>
      <c r="N5" s="24">
        <f>-(résultats!AE32-résultats!AE6)</f>
        <v>-53968.585534137994</v>
      </c>
      <c r="O5" s="24">
        <f>-(résultats!AF32-résultats!AF6)</f>
        <v>-64267.293877423013</v>
      </c>
      <c r="P5" s="24">
        <f>-(résultats!AG32-résultats!AG6)</f>
        <v>-73050.702462076006</v>
      </c>
      <c r="Q5" s="24">
        <f>-(résultats!AH32-résultats!AH6)</f>
        <v>-80055.930046175985</v>
      </c>
      <c r="R5" s="24">
        <f>-(résultats!AI32-résultats!AI6)</f>
        <v>-86679.171402920008</v>
      </c>
      <c r="S5" s="24">
        <f>-(résultats!AJ32-résultats!AJ6)</f>
        <v>-91680.757381934964</v>
      </c>
      <c r="T5" s="24">
        <f>-(résultats!AK32-résultats!AK6)</f>
        <v>-94665.25593376701</v>
      </c>
      <c r="U5" s="24">
        <f>-(résultats!AL32-résultats!AL6)</f>
        <v>-96393.282862405991</v>
      </c>
      <c r="V5" s="24">
        <f>-(résultats!AM32-résultats!AM6)</f>
        <v>-96912.055955741031</v>
      </c>
      <c r="W5" s="24">
        <f>-(résultats!AN32-résultats!AN6)</f>
        <v>-96628.727561838983</v>
      </c>
      <c r="X5" s="24">
        <f>-(résultats!AO32-résultats!AO6)</f>
        <v>-96380.274739935994</v>
      </c>
      <c r="Y5" s="24">
        <f>-(résultats!AP32-résultats!AP6)</f>
        <v>-96975.38050724502</v>
      </c>
      <c r="Z5" s="24">
        <f>-(résultats!AQ32-résultats!AQ6)</f>
        <v>-97654.611262479011</v>
      </c>
      <c r="AA5" s="24">
        <f>-(résultats!AR32-résultats!AR6)</f>
        <v>-98480.786806774006</v>
      </c>
      <c r="AB5" s="24">
        <f>-(résultats!AS32-résultats!AS6)</f>
        <v>-99614.151919669006</v>
      </c>
      <c r="AC5" s="24">
        <f>-(résultats!AT32-résultats!AT6)</f>
        <v>-100459.23621914699</v>
      </c>
      <c r="AD5" s="24">
        <f>-(résultats!AU32-résultats!AU6)</f>
        <v>-100233.52924517699</v>
      </c>
      <c r="AE5" s="24">
        <f>-(résultats!AV32-résultats!AV6)</f>
        <v>-99261.45475202403</v>
      </c>
      <c r="AF5" s="24">
        <f>-(résultats!AW32-résultats!AW6)</f>
        <v>-97553.943481229013</v>
      </c>
      <c r="AG5" s="24">
        <f>-(résultats!AX32-résultats!AX6)</f>
        <v>-95209.668853746029</v>
      </c>
    </row>
    <row r="6" spans="1:34" x14ac:dyDescent="0.25">
      <c r="A6" s="7"/>
      <c r="B6" s="9" t="s">
        <v>184</v>
      </c>
      <c r="C6">
        <f>-(résultats!T33-résultats!T7)</f>
        <v>0</v>
      </c>
      <c r="D6">
        <f>-(résultats!U33-résultats!U7)</f>
        <v>0</v>
      </c>
      <c r="E6">
        <f>-(résultats!V33-résultats!V7)</f>
        <v>0</v>
      </c>
      <c r="F6" s="24">
        <f>-(résultats!W33-résultats!W7)</f>
        <v>0</v>
      </c>
      <c r="G6" s="24">
        <f>-(résultats!X33-résultats!X7)</f>
        <v>73.768304708510186</v>
      </c>
      <c r="H6" s="24">
        <f>-(résultats!Y33-résultats!Y7)</f>
        <v>358.51112152909991</v>
      </c>
      <c r="I6" s="24">
        <f>-(résultats!Z33-résultats!Z7)</f>
        <v>426.97737211350068</v>
      </c>
      <c r="J6" s="24">
        <f>-(résultats!AA33-résultats!AA7)</f>
        <v>552.39428111530106</v>
      </c>
      <c r="K6" s="24">
        <f>-(résultats!AB33-résultats!AB7)</f>
        <v>710.53114299430126</v>
      </c>
      <c r="L6" s="24">
        <f>-(résultats!AC33-résultats!AC7)</f>
        <v>859.63951900460052</v>
      </c>
      <c r="M6" s="24">
        <f>-(résultats!AD33-résultats!AD7)</f>
        <v>1014.7813669116003</v>
      </c>
      <c r="N6" s="24">
        <f>-(résultats!AE33-résultats!AE7)</f>
        <v>926.44500107869862</v>
      </c>
      <c r="O6" s="24">
        <f>-(résultats!AF33-résultats!AF7)</f>
        <v>852.46589879260137</v>
      </c>
      <c r="P6" s="24">
        <f>-(résultats!AG33-résultats!AG7)</f>
        <v>788.03947428779975</v>
      </c>
      <c r="Q6" s="24">
        <f>-(résultats!AH33-résultats!AH7)</f>
        <v>582.22430278879983</v>
      </c>
      <c r="R6" s="24">
        <f>-(résultats!AI33-résultats!AI7)</f>
        <v>310.15026115319961</v>
      </c>
      <c r="S6" s="24">
        <f>-(résultats!AJ33-résultats!AJ7)</f>
        <v>118.064988399301</v>
      </c>
      <c r="T6" s="24">
        <f>-(résultats!AK33-résultats!AK7)</f>
        <v>-56.828770093701678</v>
      </c>
      <c r="U6" s="24">
        <f>-(résultats!AL33-résultats!AL7)</f>
        <v>-194.67619301989907</v>
      </c>
      <c r="V6" s="24">
        <f>-(résultats!AM33-résultats!AM7)</f>
        <v>-303.95481815019957</v>
      </c>
      <c r="W6" s="24">
        <f>-(résultats!AN33-résultats!AN7)</f>
        <v>-424.58330046909941</v>
      </c>
      <c r="X6" s="24">
        <f>-(résultats!AO33-résultats!AO7)</f>
        <v>-530.32321309560029</v>
      </c>
      <c r="Y6" s="24">
        <f>-(résultats!AP33-résultats!AP7)</f>
        <v>-616.96839815010026</v>
      </c>
      <c r="Z6" s="24">
        <f>-(résultats!AQ33-résultats!AQ7)</f>
        <v>-685.57439751319907</v>
      </c>
      <c r="AA6" s="24">
        <f>-(résultats!AR33-résultats!AR7)</f>
        <v>-738.76102568910028</v>
      </c>
      <c r="AB6" s="24">
        <f>-(résultats!AS33-résultats!AS7)</f>
        <v>-777.35477927109969</v>
      </c>
      <c r="AC6" s="24">
        <f>-(résultats!AT33-résultats!AT7)</f>
        <v>-776.50921032109909</v>
      </c>
      <c r="AD6" s="24">
        <f>-(résultats!AU33-résultats!AU7)</f>
        <v>-760.12244191470018</v>
      </c>
      <c r="AE6" s="24">
        <f>-(résultats!AV33-résultats!AV7)</f>
        <v>-733.11165249129954</v>
      </c>
      <c r="AF6" s="24">
        <f>-(résultats!AW33-résultats!AW7)</f>
        <v>-695.92383395100114</v>
      </c>
      <c r="AG6" s="24">
        <f>-(résultats!AX33-résultats!AX7)</f>
        <v>-650.09268533829891</v>
      </c>
    </row>
    <row r="7" spans="1:34" x14ac:dyDescent="0.25">
      <c r="A7" s="7"/>
      <c r="B7" s="9" t="s">
        <v>188</v>
      </c>
      <c r="C7">
        <f>-(résultats!T34-résultats!T8+(résultats!T31-résultats!T5)+(résultats!T35-résultats!T9)+(résultats!T37-résultats!T11))</f>
        <v>0</v>
      </c>
      <c r="D7">
        <f>-(résultats!U34-résultats!U8+(résultats!U31-résultats!U5)+(résultats!U35-résultats!U9)+(résultats!U37-résultats!U11))</f>
        <v>0</v>
      </c>
      <c r="E7">
        <f>-(résultats!V34-résultats!V8+(résultats!V31-résultats!V5)+(résultats!V35-résultats!V9)+(résultats!V37-résultats!V11))</f>
        <v>0</v>
      </c>
      <c r="F7" s="24">
        <f>-(résultats!W34-résultats!W8+(résultats!W31-résultats!W5)+(résultats!W35-résultats!W9)+(résultats!W37-résultats!W11))</f>
        <v>0</v>
      </c>
      <c r="G7" s="24">
        <f>-(résultats!X34-résultats!X8+(résultats!X31-résultats!X5)+(résultats!X35-résultats!X9)+(résultats!X37-résultats!X11))</f>
        <v>-685.76912445025664</v>
      </c>
      <c r="H7" s="24">
        <f>-(résultats!Y34-résultats!Y8+(résultats!Y31-résultats!Y5)+(résultats!Y35-résultats!Y9)+(résultats!Y37-résultats!Y11))</f>
        <v>-2159.3115933215831</v>
      </c>
      <c r="I7" s="24">
        <f>-(résultats!Z34-résultats!Z8+(résultats!Z31-résultats!Z5)+(résultats!Z35-résultats!Z9)+(résultats!Z37-résultats!Z11))</f>
        <v>-5027.4827195948583</v>
      </c>
      <c r="J7" s="24">
        <f>-(résultats!AA34-résultats!AA8+(résultats!AA31-résultats!AA5)+(résultats!AA35-résultats!AA9)+(résultats!AA37-résultats!AA11))</f>
        <v>-9493.9028437314137</v>
      </c>
      <c r="K7" s="24">
        <f>-(résultats!AB34-résultats!AB8+(résultats!AB31-résultats!AB5)+(résultats!AB35-résultats!AB9)+(résultats!AB37-résultats!AB11))</f>
        <v>-15490.596587554322</v>
      </c>
      <c r="L7" s="24">
        <f>-(résultats!AC34-résultats!AC8+(résultats!AC31-résultats!AC5)+(résultats!AC35-résultats!AC9)+(résultats!AC37-résultats!AC11))</f>
        <v>-22823.236775433943</v>
      </c>
      <c r="M7" s="24">
        <f>-(résultats!AD34-résultats!AD8+(résultats!AD31-résultats!AD5)+(résultats!AD35-résultats!AD9)+(résultats!AD37-résultats!AD11))</f>
        <v>-31145.549269352348</v>
      </c>
      <c r="N7" s="24">
        <f>-(résultats!AE34-résultats!AE8+(résultats!AE31-résultats!AE5)+(résultats!AE35-résultats!AE9)+(résultats!AE37-résultats!AE11))</f>
        <v>-40538.754833657178</v>
      </c>
      <c r="O7" s="24">
        <f>-(résultats!AF34-résultats!AF8+(résultats!AF31-résultats!AF5)+(résultats!AF35-résultats!AF9)+(résultats!AF37-résultats!AF11))</f>
        <v>-50830.126831709407</v>
      </c>
      <c r="P7" s="24">
        <f>-(résultats!AG34-résultats!AG8+(résultats!AG31-résultats!AG5)+(résultats!AG35-résultats!AG9)+(résultats!AG37-résultats!AG11))</f>
        <v>-61644.201872768812</v>
      </c>
      <c r="Q7" s="24">
        <f>-(résultats!AH34-résultats!AH8+(résultats!AH31-résultats!AH5)+(résultats!AH35-résultats!AH9)+(résultats!AH37-résultats!AH11))</f>
        <v>-72683.812924740603</v>
      </c>
      <c r="R7" s="24">
        <f>-(résultats!AI34-résultats!AI8+(résultats!AI31-résultats!AI5)+(résultats!AI35-résultats!AI9)+(résultats!AI37-résultats!AI11))</f>
        <v>-83751.100204670976</v>
      </c>
      <c r="S7" s="24">
        <f>-(résultats!AJ34-résultats!AJ8+(résultats!AJ31-résultats!AJ5)+(résultats!AJ35-résultats!AJ9)+(résultats!AJ37-résultats!AJ11))</f>
        <v>-94850.660309512372</v>
      </c>
      <c r="T7" s="24">
        <f>-(résultats!AK34-résultats!AK8+(résultats!AK31-résultats!AK5)+(résultats!AK35-résultats!AK9)+(résultats!AK37-résultats!AK11))</f>
        <v>-105859.80403354847</v>
      </c>
      <c r="U7" s="24">
        <f>-(résultats!AL34-résultats!AL8+(résultats!AL31-résultats!AL5)+(résultats!AL35-résultats!AL9)+(résultats!AL37-résultats!AL11))</f>
        <v>-116625.03775990661</v>
      </c>
      <c r="V7" s="24">
        <f>-(résultats!AM34-résultats!AM8+(résultats!AM31-résultats!AM5)+(résultats!AM35-résultats!AM9)+(résultats!AM37-résultats!AM11))</f>
        <v>-126992.49278246758</v>
      </c>
      <c r="W7" s="24">
        <f>-(résultats!AN34-résultats!AN8+(résultats!AN31-résultats!AN5)+(résultats!AN35-résultats!AN9)+(résultats!AN37-résultats!AN11))</f>
        <v>-136908.14673179289</v>
      </c>
      <c r="X7" s="24">
        <f>-(résultats!AO34-résultats!AO8+(résultats!AO31-résultats!AO5)+(résultats!AO35-résultats!AO9)+(résultats!AO37-résultats!AO11))</f>
        <v>-146589.32718473749</v>
      </c>
      <c r="Y7" s="24">
        <f>-(résultats!AP34-résultats!AP8+(résultats!AP31-résultats!AP5)+(résultats!AP35-résultats!AP9)+(résultats!AP37-résultats!AP11))</f>
        <v>-156030.56357084413</v>
      </c>
      <c r="Z7" s="24">
        <f>-(résultats!AQ34-résultats!AQ8+(résultats!AQ31-résultats!AQ5)+(résultats!AQ35-résultats!AQ9)+(résultats!AQ37-résultats!AQ11))</f>
        <v>-165264.52529263718</v>
      </c>
      <c r="AA7" s="24">
        <f>-(résultats!AR34-résultats!AR8+(résultats!AR31-résultats!AR5)+(résultats!AR35-résultats!AR9)+(résultats!AR37-résultats!AR11))</f>
        <v>-174334.57653695694</v>
      </c>
      <c r="AB7" s="24">
        <f>-(résultats!AS34-résultats!AS8+(résultats!AS31-résultats!AS5)+(résultats!AS35-résultats!AS9)+(résultats!AS37-résultats!AS11))</f>
        <v>-183181.77065334242</v>
      </c>
      <c r="AC7" s="24">
        <f>-(résultats!AT34-résultats!AT8+(résultats!AT31-résultats!AT5)+(résultats!AT35-résultats!AT9)+(résultats!AT37-résultats!AT11))</f>
        <v>-191680.96326371245</v>
      </c>
      <c r="AD7" s="24">
        <f>-(résultats!AU34-résultats!AU8+(résultats!AU31-résultats!AU5)+(résultats!AU35-résultats!AU9)+(résultats!AU37-résultats!AU11))</f>
        <v>-199631.12074963521</v>
      </c>
      <c r="AE7" s="24">
        <f>-(résultats!AV34-résultats!AV8+(résultats!AV31-résultats!AV5)+(résultats!AV35-résultats!AV9)+(résultats!AV37-résultats!AV11))</f>
        <v>-207030.08678307122</v>
      </c>
      <c r="AF7" s="24">
        <f>-(résultats!AW34-résultats!AW8+(résultats!AW31-résultats!AW5)+(résultats!AW35-résultats!AW9)+(résultats!AW37-résultats!AW11))</f>
        <v>-213919.17670438331</v>
      </c>
      <c r="AG7" s="24">
        <f>-(résultats!AX34-résultats!AX8+(résultats!AX31-résultats!AX5)+(résultats!AX35-résultats!AX9)+(résultats!AX37-résultats!AX11))</f>
        <v>-220568.57253599481</v>
      </c>
    </row>
    <row r="8" spans="1:34" x14ac:dyDescent="0.25">
      <c r="A8" s="7"/>
      <c r="B8" s="9" t="s">
        <v>166</v>
      </c>
      <c r="C8">
        <f>-(résultats!T36-résultats!T10)</f>
        <v>0</v>
      </c>
      <c r="D8">
        <f>-(résultats!U36-résultats!U10)</f>
        <v>0</v>
      </c>
      <c r="E8">
        <f>-(résultats!V36-résultats!V10)</f>
        <v>0</v>
      </c>
      <c r="F8" s="24">
        <f>-(résultats!W36-résultats!W10)</f>
        <v>0</v>
      </c>
      <c r="G8" s="24">
        <f>-(résultats!X36-résultats!X10)</f>
        <v>-1775.940708030088</v>
      </c>
      <c r="H8" s="24">
        <f>-(résultats!Y36-résultats!Y10)</f>
        <v>-2322.9262013924017</v>
      </c>
      <c r="I8" s="24">
        <f>-(résultats!Z36-résultats!Z10)</f>
        <v>-3225.7485485259967</v>
      </c>
      <c r="J8" s="24">
        <f>-(résultats!AA36-résultats!AA10)</f>
        <v>-3889.2602610190079</v>
      </c>
      <c r="K8" s="24">
        <f>-(résultats!AB36-résultats!AB10)</f>
        <v>-4443.5624967740005</v>
      </c>
      <c r="L8" s="24">
        <f>-(résultats!AC36-résultats!AC10)</f>
        <v>-4894.6446526979998</v>
      </c>
      <c r="M8" s="24">
        <f>-(résultats!AD36-résultats!AD10)</f>
        <v>-5314.3694759150094</v>
      </c>
      <c r="N8" s="24">
        <f>-(résultats!AE36-résultats!AE10)</f>
        <v>-5993.5741180170007</v>
      </c>
      <c r="O8" s="24">
        <f>-(résultats!AF36-résultats!AF10)</f>
        <v>-6387.2062649989966</v>
      </c>
      <c r="P8" s="24">
        <f>-(résultats!AG36-résultats!AG10)</f>
        <v>-6550.2950921570009</v>
      </c>
      <c r="Q8" s="24">
        <f>-(résultats!AH36-résultats!AH10)</f>
        <v>-6603.2240771970246</v>
      </c>
      <c r="R8" s="24">
        <f>-(résultats!AI36-résultats!AI10)</f>
        <v>-6589.1430361200182</v>
      </c>
      <c r="S8" s="24">
        <f>-(résultats!AJ36-résultats!AJ10)</f>
        <v>-6622.8090068490128</v>
      </c>
      <c r="T8" s="24">
        <f>-(résultats!AK36-résultats!AK10)</f>
        <v>-6611.2579500790162</v>
      </c>
      <c r="U8" s="24">
        <f>-(résultats!AL36-résultats!AL10)</f>
        <v>-6529.582200756995</v>
      </c>
      <c r="V8" s="24">
        <f>-(résultats!AM36-résultats!AM10)</f>
        <v>-6421.9237418169796</v>
      </c>
      <c r="W8" s="24">
        <f>-(résultats!AN36-résultats!AN10)</f>
        <v>-6415.8508193870075</v>
      </c>
      <c r="X8" s="24">
        <f>-(résultats!AO36-résultats!AO10)</f>
        <v>-6595.6858091939939</v>
      </c>
      <c r="Y8" s="24">
        <f>-(résultats!AP36-résultats!AP10)</f>
        <v>-6757.3849401229818</v>
      </c>
      <c r="Z8" s="24">
        <f>-(résultats!AQ36-résultats!AQ10)</f>
        <v>-6892.4034764009994</v>
      </c>
      <c r="AA8" s="24">
        <f>-(résultats!AR36-résultats!AR10)</f>
        <v>-7006.7447148179926</v>
      </c>
      <c r="AB8" s="24">
        <f>-(résultats!AS36-résultats!AS10)</f>
        <v>-7043.4798733869975</v>
      </c>
      <c r="AC8" s="24">
        <f>-(résultats!AT36-résultats!AT10)</f>
        <v>-6990.7771099020028</v>
      </c>
      <c r="AD8" s="24">
        <f>-(résultats!AU36-résultats!AU10)</f>
        <v>-7004.1832257469941</v>
      </c>
      <c r="AE8" s="24">
        <f>-(résultats!AV36-résultats!AV10)</f>
        <v>-7024.103053030005</v>
      </c>
      <c r="AF8" s="24">
        <f>-(résultats!AW36-résultats!AW10)</f>
        <v>-7023.5254691320006</v>
      </c>
      <c r="AG8" s="24">
        <f>-(résultats!AX36-résultats!AX10)</f>
        <v>-6875.9865073389956</v>
      </c>
    </row>
    <row r="9" spans="1:34" x14ac:dyDescent="0.25">
      <c r="A9" s="7"/>
      <c r="B9" s="9" t="s">
        <v>170</v>
      </c>
      <c r="C9">
        <f>-(résultats!T40-résultats!T14)</f>
        <v>0</v>
      </c>
      <c r="D9">
        <f>-(résultats!U40-résultats!U14)</f>
        <v>0</v>
      </c>
      <c r="E9">
        <f>-(résultats!V40-résultats!V14)</f>
        <v>0</v>
      </c>
      <c r="F9" s="24">
        <f>-(résultats!W40-résultats!W14)</f>
        <v>0</v>
      </c>
      <c r="G9" s="24">
        <f>-(résultats!X40-résultats!X14)</f>
        <v>138.53009999997448</v>
      </c>
      <c r="H9" s="24">
        <f>-(résultats!Y40-résultats!Y14)</f>
        <v>567.36230000003707</v>
      </c>
      <c r="I9" s="24">
        <f>-(résultats!Z40-résultats!Z14)</f>
        <v>426.46490000002086</v>
      </c>
      <c r="J9" s="24">
        <f>-(résultats!AA40-résultats!AA14)</f>
        <v>-253.26339999993797</v>
      </c>
      <c r="K9" s="24">
        <f>-(résultats!AB40-résultats!AB14)</f>
        <v>-1772.1452000000281</v>
      </c>
      <c r="L9" s="24">
        <f>-(résultats!AC40-résultats!AC14)</f>
        <v>-4469.4093000000576</v>
      </c>
      <c r="M9" s="24">
        <f>-(résultats!AD40-résultats!AD14)</f>
        <v>-8271.7754000000423</v>
      </c>
      <c r="N9" s="24">
        <f>-(résultats!AE40-résultats!AE14)</f>
        <v>-12549.403300000005</v>
      </c>
      <c r="O9" s="24">
        <f>-(résultats!AF40-résultats!AF14)</f>
        <v>-17482.195399999968</v>
      </c>
      <c r="P9" s="24">
        <f>-(résultats!AG40-résultats!AG14)</f>
        <v>-22974.23060000001</v>
      </c>
      <c r="Q9" s="24">
        <f>-(résultats!AH40-résultats!AH14)</f>
        <v>-29427.138200000045</v>
      </c>
      <c r="R9" s="24">
        <f>-(résultats!AI40-résultats!AI14)</f>
        <v>-36441.845000000088</v>
      </c>
      <c r="S9" s="24">
        <f>-(résultats!AJ40-résultats!AJ14)</f>
        <v>-43229.852999999886</v>
      </c>
      <c r="T9" s="24">
        <f>-(résultats!AK40-résultats!AK14)</f>
        <v>-49956.74599999981</v>
      </c>
      <c r="U9" s="24">
        <f>-(résultats!AL40-résultats!AL14)</f>
        <v>-56362.605999999912</v>
      </c>
      <c r="V9" s="24">
        <f>-(résultats!AM40-résultats!AM14)</f>
        <v>-62406.548999999883</v>
      </c>
      <c r="W9" s="24">
        <f>-(résultats!AN40-résultats!AN14)</f>
        <v>-68074.648000000045</v>
      </c>
      <c r="X9" s="24">
        <f>-(résultats!AO40-résultats!AO14)</f>
        <v>-73416.516999999993</v>
      </c>
      <c r="Y9" s="24">
        <f>-(résultats!AP40-résultats!AP14)</f>
        <v>-78486.748000000138</v>
      </c>
      <c r="Z9" s="24">
        <f>-(résultats!AQ40-résultats!AQ14)</f>
        <v>-83226.364999999991</v>
      </c>
      <c r="AA9" s="24">
        <f>-(résultats!AR40-résultats!AR14)</f>
        <v>-87686.070999999996</v>
      </c>
      <c r="AB9" s="24">
        <f>-(résultats!AS40-résultats!AS14)</f>
        <v>-91913.113000000129</v>
      </c>
      <c r="AC9" s="24">
        <f>-(résultats!AT40-résultats!AT14)</f>
        <v>-96264.354999999981</v>
      </c>
      <c r="AD9" s="24">
        <f>-(résultats!AU40-résultats!AU14)</f>
        <v>-100398.91299999994</v>
      </c>
      <c r="AE9" s="24">
        <f>-(résultats!AV40-résultats!AV14)</f>
        <v>-104271.10899999994</v>
      </c>
      <c r="AF9" s="24">
        <f>-(résultats!AW40-résultats!AW14)</f>
        <v>-107815.67099999986</v>
      </c>
      <c r="AG9" s="24">
        <f>-(résultats!AX40-résultats!AX14)</f>
        <v>-111536.26599999983</v>
      </c>
    </row>
    <row r="10" spans="1:34" x14ac:dyDescent="0.25">
      <c r="A10" s="7"/>
      <c r="B10" s="9" t="s">
        <v>189</v>
      </c>
      <c r="C10">
        <f>-((résultats!T39-résultats!T13)+(résultats!T38-résultats!T12))</f>
        <v>0</v>
      </c>
      <c r="D10">
        <f>-((résultats!U39-résultats!U13)+(résultats!U38-résultats!U12))</f>
        <v>0</v>
      </c>
      <c r="E10">
        <f>-((résultats!V39-résultats!V13)+(résultats!V38-résultats!V12))</f>
        <v>0</v>
      </c>
      <c r="F10" s="24">
        <f>-((résultats!W39-résultats!W13)+(résultats!W38-résultats!W12))</f>
        <v>0</v>
      </c>
      <c r="G10" s="24">
        <f>-((résultats!X39-résultats!X13)+(résultats!X38-résultats!X12))</f>
        <v>-345.04915314970094</v>
      </c>
      <c r="H10" s="24">
        <f>-((résultats!Y39-résultats!Y13)+(résultats!Y38-résultats!Y12))</f>
        <v>-565.25765900579972</v>
      </c>
      <c r="I10" s="24">
        <f>-((résultats!Z39-résultats!Z13)+(résultats!Z38-résultats!Z12))</f>
        <v>-677.06726232930123</v>
      </c>
      <c r="J10" s="24">
        <f>-((résultats!AA39-résultats!AA13)+(résultats!AA38-résultats!AA12))</f>
        <v>-814.19252384369975</v>
      </c>
      <c r="K10" s="24">
        <f>-((résultats!AB39-résultats!AB13)+(résultats!AB38-résultats!AB12))</f>
        <v>-954.08774812920092</v>
      </c>
      <c r="L10" s="24">
        <f>-((résultats!AC39-résultats!AC13)+(résultats!AC38-résultats!AC12))</f>
        <v>-1180.167925008398</v>
      </c>
      <c r="M10" s="24">
        <f>-((résultats!AD39-résultats!AD13)+(résultats!AD38-résultats!AD12))</f>
        <v>-1528.8032299870902</v>
      </c>
      <c r="N10" s="24">
        <f>-((résultats!AE39-résultats!AE13)+(résultats!AE38-résultats!AE12))</f>
        <v>-2046.399059300802</v>
      </c>
      <c r="O10" s="24">
        <f>-((résultats!AF39-résultats!AF13)+(résultats!AF38-résultats!AF12))</f>
        <v>-2643.253506159097</v>
      </c>
      <c r="P10" s="24">
        <f>-((résultats!AG39-résultats!AG13)+(résultats!AG38-résultats!AG12))</f>
        <v>-3344.1486604034035</v>
      </c>
      <c r="Q10" s="24">
        <f>-((résultats!AH39-résultats!AH13)+(résultats!AH38-résultats!AH12))</f>
        <v>-4023.8301423735938</v>
      </c>
      <c r="R10" s="24">
        <f>-((résultats!AI39-résultats!AI13)+(résultats!AI38-résultats!AI12))</f>
        <v>-4844.7394481717056</v>
      </c>
      <c r="S10" s="24">
        <f>-((résultats!AJ39-résultats!AJ13)+(résultats!AJ38-résultats!AJ12))</f>
        <v>-5291.6834455464923</v>
      </c>
      <c r="T10" s="24">
        <f>-((résultats!AK39-résultats!AK13)+(résultats!AK38-résultats!AK12))</f>
        <v>-5726.8799498649023</v>
      </c>
      <c r="U10" s="24">
        <f>-((résultats!AL39-résultats!AL13)+(résultats!AL38-résultats!AL12))</f>
        <v>-6164.4277647097006</v>
      </c>
      <c r="V10" s="24">
        <f>-((résultats!AM39-résultats!AM13)+(résultats!AM38-résultats!AM12))</f>
        <v>-6596.3896077863028</v>
      </c>
      <c r="W10" s="24">
        <f>-((résultats!AN39-résultats!AN13)+(résultats!AN38-résultats!AN12))</f>
        <v>-7036.8289534678006</v>
      </c>
      <c r="X10" s="24">
        <f>-((résultats!AO39-résultats!AO13)+(résultats!AO38-résultats!AO12))</f>
        <v>-7513.7876034603069</v>
      </c>
      <c r="Y10" s="24">
        <f>-((résultats!AP39-résultats!AP13)+(résultats!AP38-résultats!AP12))</f>
        <v>-7961.7437211362958</v>
      </c>
      <c r="Z10" s="24">
        <f>-((résultats!AQ39-résultats!AQ13)+(résultats!AQ38-résultats!AQ12))</f>
        <v>-8410.2923591434992</v>
      </c>
      <c r="AA10" s="24">
        <f>-((résultats!AR39-résultats!AR13)+(résultats!AR38-résultats!AR12))</f>
        <v>-8862.4714579411047</v>
      </c>
      <c r="AB10" s="24">
        <f>-((résultats!AS39-résultats!AS13)+(résultats!AS38-résultats!AS12))</f>
        <v>-9310.6345567310964</v>
      </c>
      <c r="AC10" s="24">
        <f>-((résultats!AT39-résultats!AT13)+(résultats!AT38-résultats!AT12))</f>
        <v>-9663.978375297891</v>
      </c>
      <c r="AD10" s="24">
        <f>-((résultats!AU39-résultats!AU13)+(résultats!AU38-résultats!AU12))</f>
        <v>-10040.846892454098</v>
      </c>
      <c r="AE10" s="24">
        <f>-((résultats!AV39-résultats!AV13)+(résultats!AV38-résultats!AV12))</f>
        <v>-10405.492442519302</v>
      </c>
      <c r="AF10" s="24">
        <f>-((résultats!AW39-résultats!AW13)+(résultats!AW38-résultats!AW12))</f>
        <v>-10763.786403186394</v>
      </c>
      <c r="AG10" s="24">
        <f>-((résultats!AX39-résultats!AX13)+(résultats!AX38-résultats!AX12))</f>
        <v>-11062.125035235906</v>
      </c>
    </row>
    <row r="11" spans="1:34" x14ac:dyDescent="0.25">
      <c r="A11" s="7"/>
      <c r="B11" s="9" t="s">
        <v>171</v>
      </c>
      <c r="C11">
        <f>-(résultats!T41-résultats!T15)</f>
        <v>0</v>
      </c>
      <c r="D11">
        <f>-(résultats!U41-résultats!U15)</f>
        <v>0</v>
      </c>
      <c r="E11">
        <f>-(résultats!V41-résultats!V15)</f>
        <v>0</v>
      </c>
      <c r="F11" s="24">
        <f>-(résultats!W41-résultats!W15)</f>
        <v>0</v>
      </c>
      <c r="G11" s="24">
        <f>-(résultats!X41-résultats!X15)</f>
        <v>-5071.5622979999998</v>
      </c>
      <c r="H11" s="24">
        <f>-(résultats!Y41-résultats!Y15)</f>
        <v>-6923.3961140000001</v>
      </c>
      <c r="I11" s="24">
        <f>-(résultats!Z41-résultats!Z15)</f>
        <v>-9400.7280190000001</v>
      </c>
      <c r="J11" s="24">
        <f>-(résultats!AA41-résultats!AA15)</f>
        <v>-9781.2752799999998</v>
      </c>
      <c r="K11" s="24">
        <f>-(résultats!AB41-résultats!AB15)</f>
        <v>-9764.7468289999997</v>
      </c>
      <c r="L11" s="24">
        <f>-(résultats!AC41-résultats!AC15)</f>
        <v>-9639.299943</v>
      </c>
      <c r="M11" s="24">
        <f>-(résultats!AD41-résultats!AD15)</f>
        <v>-9503.5749730000007</v>
      </c>
      <c r="N11" s="24">
        <f>-(résultats!AE41-résultats!AE15)</f>
        <v>-10882.141159999999</v>
      </c>
      <c r="O11" s="24">
        <f>-(résultats!AF41-résultats!AF15)</f>
        <v>-10962.247170000001</v>
      </c>
      <c r="P11" s="24">
        <f>-(résultats!AG41-résultats!AG15)</f>
        <v>-10848.30197</v>
      </c>
      <c r="Q11" s="24">
        <f>-(résultats!AH41-résultats!AH15)</f>
        <v>-10779.04191</v>
      </c>
      <c r="R11" s="24">
        <f>-(résultats!AI41-résultats!AI15)</f>
        <v>-10860.85491</v>
      </c>
      <c r="S11" s="24">
        <f>-(résultats!AJ41-résultats!AJ15)</f>
        <v>-11016.98993</v>
      </c>
      <c r="T11" s="24">
        <f>-(résultats!AK41-résultats!AK15)</f>
        <v>-11191.54269</v>
      </c>
      <c r="U11" s="24">
        <f>-(résultats!AL41-résultats!AL15)</f>
        <v>-11297.308000000001</v>
      </c>
      <c r="V11" s="24">
        <f>-(résultats!AM41-résultats!AM15)</f>
        <v>-11308.616330000001</v>
      </c>
      <c r="W11" s="24">
        <f>-(résultats!AN41-résultats!AN15)</f>
        <v>-11322.01917</v>
      </c>
      <c r="X11" s="24">
        <f>-(résultats!AO41-résultats!AO15)</f>
        <v>-11283.99783</v>
      </c>
      <c r="Y11" s="24">
        <f>-(résultats!AP41-résultats!AP15)</f>
        <v>-11186.862999999999</v>
      </c>
      <c r="Z11" s="24">
        <f>-(résultats!AQ41-résultats!AQ15)</f>
        <v>-11057.79393</v>
      </c>
      <c r="AA11" s="24">
        <f>-(résultats!AR41-résultats!AR15)</f>
        <v>-10904.76017</v>
      </c>
      <c r="AB11" s="24">
        <f>-(résultats!AS41-résultats!AS15)</f>
        <v>-10730.56306</v>
      </c>
      <c r="AC11" s="24">
        <f>-(résultats!AT41-résultats!AT15)</f>
        <v>-10549.18982</v>
      </c>
      <c r="AD11" s="24">
        <f>-(résultats!AU41-résultats!AU15)</f>
        <v>-10383.002409999999</v>
      </c>
      <c r="AE11" s="24">
        <f>-(résultats!AV41-résultats!AV15)</f>
        <v>-10221.08008</v>
      </c>
      <c r="AF11" s="24">
        <f>-(résultats!AW41-résultats!AW15)</f>
        <v>-10060.73877</v>
      </c>
      <c r="AG11" s="24">
        <f>-(résultats!AX41-résultats!AX15)</f>
        <v>-9908.1380850000005</v>
      </c>
    </row>
    <row r="12" spans="1:34" x14ac:dyDescent="0.25">
      <c r="A12" s="7"/>
      <c r="B12" s="9" t="s">
        <v>192</v>
      </c>
      <c r="C12">
        <f>-(résultats!T42-résultats!T16)</f>
        <v>0</v>
      </c>
      <c r="D12">
        <f>-(résultats!U42-résultats!U16)</f>
        <v>0</v>
      </c>
      <c r="E12">
        <f>-(résultats!V42-résultats!V16)</f>
        <v>0</v>
      </c>
      <c r="F12" s="24">
        <f>-(résultats!W42-résultats!W16)</f>
        <v>0</v>
      </c>
      <c r="G12" s="24">
        <f>-(résultats!X42-résultats!X16)</f>
        <v>108.39040319999992</v>
      </c>
      <c r="H12" s="24">
        <f>-(résultats!Y42-résultats!Y16)</f>
        <v>380.98522530000002</v>
      </c>
      <c r="I12" s="24">
        <f>-(résultats!Z42-résultats!Z16)</f>
        <v>-103.08810199999999</v>
      </c>
      <c r="J12" s="24">
        <f>-(résultats!AA42-résultats!AA16)</f>
        <v>-266.75176741000001</v>
      </c>
      <c r="K12" s="24">
        <f>-(résultats!AB42-résultats!AB16)</f>
        <v>-371.70586120999997</v>
      </c>
      <c r="L12" s="24">
        <f>-(résultats!AC42-résultats!AC16)</f>
        <v>-460.42395730000004</v>
      </c>
      <c r="M12" s="24">
        <f>-(résultats!AD42-résultats!AD16)</f>
        <v>-529.37381889999995</v>
      </c>
      <c r="N12" s="24">
        <f>-(résultats!AE42-résultats!AE16)</f>
        <v>-754.07044790000009</v>
      </c>
      <c r="O12" s="24">
        <f>-(résultats!AF42-résultats!AF16)</f>
        <v>-934.40497000000005</v>
      </c>
      <c r="P12" s="24">
        <f>-(résultats!AG42-résultats!AG16)</f>
        <v>-981.45858099999987</v>
      </c>
      <c r="Q12" s="24">
        <f>-(résultats!AH42-résultats!AH16)</f>
        <v>-925.17418899999984</v>
      </c>
      <c r="R12" s="24">
        <f>-(résultats!AI42-résultats!AI16)</f>
        <v>-895.13113699999985</v>
      </c>
      <c r="S12" s="24">
        <f>-(résultats!AJ42-résultats!AJ16)</f>
        <v>-771.59283100000016</v>
      </c>
      <c r="T12" s="24">
        <f>-(résultats!AK42-résultats!AK16)</f>
        <v>-630.6470690000001</v>
      </c>
      <c r="U12" s="24">
        <f>-(résultats!AL42-résultats!AL16)</f>
        <v>-485.61479499999996</v>
      </c>
      <c r="V12" s="24">
        <f>-(résultats!AM42-résultats!AM16)</f>
        <v>-342.52490299999999</v>
      </c>
      <c r="W12" s="24">
        <f>-(résultats!AN42-résultats!AN16)</f>
        <v>-204.03104900000017</v>
      </c>
      <c r="X12" s="24">
        <f>-(résultats!AO42-résultats!AO16)</f>
        <v>-72.734903000000031</v>
      </c>
      <c r="Y12" s="24">
        <f>-(résultats!AP42-résultats!AP16)</f>
        <v>66.510800000000017</v>
      </c>
      <c r="Z12" s="24">
        <f>-(résultats!AQ42-résultats!AQ16)</f>
        <v>203.55753499999992</v>
      </c>
      <c r="AA12" s="24">
        <f>-(résultats!AR42-résultats!AR16)</f>
        <v>337.24482799999987</v>
      </c>
      <c r="AB12" s="24">
        <f>-(résultats!AS42-résultats!AS16)</f>
        <v>376.76305400000001</v>
      </c>
      <c r="AC12" s="24">
        <f>-(résultats!AT42-résultats!AT16)</f>
        <v>459.54610900000034</v>
      </c>
      <c r="AD12" s="24">
        <f>-(résultats!AU42-résultats!AU16)</f>
        <v>557.77586599999995</v>
      </c>
      <c r="AE12" s="24">
        <f>-(résultats!AV42-résultats!AV16)</f>
        <v>660.66622900000038</v>
      </c>
      <c r="AF12" s="24">
        <f>-(résultats!AW42-résultats!AW16)</f>
        <v>764.44931600000018</v>
      </c>
      <c r="AG12" s="24">
        <f>-(résultats!AX42-résultats!AX16)</f>
        <v>908.71958200000017</v>
      </c>
    </row>
    <row r="13" spans="1:34" x14ac:dyDescent="0.25">
      <c r="A13" s="7"/>
      <c r="B13" s="9" t="s">
        <v>173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 s="7"/>
      <c r="B14" s="14" t="s">
        <v>190</v>
      </c>
      <c r="C14">
        <f>(résultats!T43-résultats!T17)</f>
        <v>0</v>
      </c>
      <c r="D14">
        <f>(résultats!U43-résultats!U17)</f>
        <v>0</v>
      </c>
      <c r="E14">
        <f>(résultats!V43-résultats!V17)</f>
        <v>0</v>
      </c>
      <c r="F14" s="24">
        <f>(résultats!W43-résultats!W17)</f>
        <v>0</v>
      </c>
      <c r="G14" s="24">
        <f>(résultats!X43-résultats!X17)</f>
        <v>11105.935999999987</v>
      </c>
      <c r="H14" s="24">
        <f>(résultats!Y43-résultats!Y17)</f>
        <v>19612.19700000016</v>
      </c>
      <c r="I14" s="24">
        <f>(résultats!Z43-résultats!Z17)</f>
        <v>28002.276999999769</v>
      </c>
      <c r="J14" s="24">
        <f>(résultats!AA43-résultats!AA17)</f>
        <v>42673.456000000006</v>
      </c>
      <c r="K14" s="24">
        <f>(résultats!AB43-résultats!AB17)</f>
        <v>59146.195000000065</v>
      </c>
      <c r="L14" s="24">
        <f>(résultats!AC43-résultats!AC17)</f>
        <v>78117.126999999862</v>
      </c>
      <c r="M14" s="24">
        <f>(résultats!AD43-résultats!AD17)</f>
        <v>98118.476999999955</v>
      </c>
      <c r="N14" s="24">
        <f>(résultats!AE43-résultats!AE17)</f>
        <v>121819.42499999981</v>
      </c>
      <c r="O14" s="24">
        <f>(résultats!AF43-résultats!AF17)</f>
        <v>147745.28899999987</v>
      </c>
      <c r="P14" s="24">
        <f>(résultats!AG43-résultats!AG17)</f>
        <v>172260.16400000034</v>
      </c>
      <c r="Q14" s="24">
        <f>(résultats!AH43-résultats!AH17)</f>
        <v>195971.06199999992</v>
      </c>
      <c r="R14" s="24">
        <f>(résultats!AI43-résultats!AI17)</f>
        <v>219470.07299999986</v>
      </c>
      <c r="S14" s="24">
        <f>(résultats!AJ43-résultats!AJ17)</f>
        <v>242253.66399999987</v>
      </c>
      <c r="T14" s="24">
        <f>(résultats!AK43-résultats!AK17)</f>
        <v>266453.91000000015</v>
      </c>
      <c r="U14" s="24">
        <f>(résultats!AL43-résultats!AL17)</f>
        <v>289297.10200000042</v>
      </c>
      <c r="V14" s="24">
        <f>(résultats!AM43-résultats!AM17)</f>
        <v>311173.57700000005</v>
      </c>
      <c r="W14" s="24">
        <f>(résultats!AN43-résultats!AN17)</f>
        <v>332872.94800000032</v>
      </c>
      <c r="X14" s="24">
        <f>(résultats!AO43-résultats!AO17)</f>
        <v>356350.85400000028</v>
      </c>
      <c r="Y14" s="24">
        <f>(résultats!AP43-résultats!AP17)</f>
        <v>380133.04300000006</v>
      </c>
      <c r="Z14" s="24">
        <f>(résultats!AQ43-résultats!AQ17)</f>
        <v>402292.11599999992</v>
      </c>
      <c r="AA14" s="24">
        <f>(résultats!AR43-résultats!AR17)</f>
        <v>424108.7790000001</v>
      </c>
      <c r="AB14" s="24">
        <f>(résultats!AS43-résultats!AS17)</f>
        <v>445270.94699999969</v>
      </c>
      <c r="AC14" s="24">
        <f>(résultats!AT43-résultats!AT17)</f>
        <v>464755.2080000001</v>
      </c>
      <c r="AD14" s="24">
        <f>(résultats!AU43-résultats!AU17)</f>
        <v>481886.86300000036</v>
      </c>
      <c r="AE14" s="24">
        <f>(résultats!AV43-résultats!AV17)</f>
        <v>498603.39199999999</v>
      </c>
      <c r="AF14" s="24">
        <f>(résultats!AW43-résultats!AW17)</f>
        <v>514632.53600000031</v>
      </c>
      <c r="AG14" s="24">
        <f>(résultats!AX43-résultats!AX17)</f>
        <v>532400.28100000042</v>
      </c>
    </row>
    <row r="15" spans="1:34" x14ac:dyDescent="0.25">
      <c r="A15" s="7"/>
      <c r="B15" s="10" t="s">
        <v>177</v>
      </c>
      <c r="C15">
        <f>(résultats!T44-résultats!T18+(résultats!T45-résultats!T19)+(résultats!T46-résultats!T20))</f>
        <v>0</v>
      </c>
      <c r="D15">
        <f>(résultats!U44-résultats!U18+(résultats!U45-résultats!U19)+(résultats!U46-résultats!U20))</f>
        <v>0</v>
      </c>
      <c r="E15">
        <f>(résultats!V44-résultats!V18+(résultats!V45-résultats!V19)+(résultats!V46-résultats!V20))</f>
        <v>0</v>
      </c>
      <c r="F15" s="24">
        <f>(résultats!W44-résultats!W18+(résultats!W45-résultats!W19)+(résultats!W46-résultats!W20))</f>
        <v>0</v>
      </c>
      <c r="G15" s="24">
        <f>(résultats!X44-résultats!X18+(résultats!X45-résultats!X19)+(résultats!X46-résultats!X20))</f>
        <v>1362.5821600000145</v>
      </c>
      <c r="H15" s="24">
        <f>(résultats!Y44-résultats!Y18+(résultats!Y45-résultats!Y19)+(résultats!Y46-résultats!Y20))</f>
        <v>3645.1022099999536</v>
      </c>
      <c r="I15" s="24">
        <f>(résultats!Z44-résultats!Z18+(résultats!Z45-résultats!Z19)+(résultats!Z46-résultats!Z20))</f>
        <v>6181.1777899999997</v>
      </c>
      <c r="J15" s="24">
        <f>(résultats!AA44-résultats!AA18+(résultats!AA45-résultats!AA19)+(résultats!AA46-résultats!AA20))</f>
        <v>9838.5427600000348</v>
      </c>
      <c r="K15" s="24">
        <f>(résultats!AB44-résultats!AB18+(résultats!AB45-résultats!AB19)+(résultats!AB46-résultats!AB20))</f>
        <v>14033.335419999994</v>
      </c>
      <c r="L15" s="24">
        <f>(résultats!AC44-résultats!AC18+(résultats!AC45-résultats!AC19)+(résultats!AC46-résultats!AC20))</f>
        <v>18524.607020000007</v>
      </c>
      <c r="M15" s="24">
        <f>(résultats!AD44-résultats!AD18+(résultats!AD45-résultats!AD19)+(résultats!AD46-résultats!AD20))</f>
        <v>23010.786470000017</v>
      </c>
      <c r="N15" s="24">
        <f>(résultats!AE44-résultats!AE18+(résultats!AE45-résultats!AE19)+(résultats!AE46-résultats!AE20))</f>
        <v>28001.795460000008</v>
      </c>
      <c r="O15" s="24">
        <f>(résultats!AF44-résultats!AF18+(résultats!AF45-résultats!AF19)+(résultats!AF46-résultats!AF20))</f>
        <v>33689.483259999979</v>
      </c>
      <c r="P15" s="24">
        <f>(résultats!AG44-résultats!AG18+(résultats!AG45-résultats!AG19)+(résultats!AG46-résultats!AG20))</f>
        <v>39316.279060000001</v>
      </c>
      <c r="Q15" s="24">
        <f>(résultats!AH44-résultats!AH18+(résultats!AH45-résultats!AH19)+(résultats!AH46-résultats!AH20))</f>
        <v>44925.47168000001</v>
      </c>
      <c r="R15" s="24">
        <f>(résultats!AI44-résultats!AI18+(résultats!AI45-résultats!AI19)+(résultats!AI46-résultats!AI20))</f>
        <v>50315.485470000043</v>
      </c>
      <c r="S15" s="24">
        <f>(résultats!AJ44-résultats!AJ18+(résultats!AJ45-résultats!AJ19)+(résultats!AJ46-résultats!AJ20))</f>
        <v>55656.752750000014</v>
      </c>
      <c r="T15" s="24">
        <f>(résultats!AK44-résultats!AK18+(résultats!AK45-résultats!AK19)+(résultats!AK46-résultats!AK20))</f>
        <v>61207.777579999965</v>
      </c>
      <c r="U15" s="24">
        <f>(résultats!AL44-résultats!AL18+(résultats!AL45-résultats!AL19)+(résultats!AL46-résultats!AL20))</f>
        <v>66716.248740000025</v>
      </c>
      <c r="V15" s="24">
        <f>(résultats!AM44-résultats!AM18+(résultats!AM45-résultats!AM19)+(résultats!AM46-résultats!AM20))</f>
        <v>72078.237419999961</v>
      </c>
      <c r="W15" s="24">
        <f>(résultats!AN44-résultats!AN18+(résultats!AN45-résultats!AN19)+(résultats!AN46-résultats!AN20))</f>
        <v>77326.123930000002</v>
      </c>
      <c r="X15" s="24">
        <f>(résultats!AO44-résultats!AO18+(résultats!AO45-résultats!AO19)+(résultats!AO46-résultats!AO20))</f>
        <v>82589.661040000094</v>
      </c>
      <c r="Y15" s="24">
        <f>(résultats!AP44-résultats!AP18+(résultats!AP45-résultats!AP19)+(résultats!AP46-résultats!AP20))</f>
        <v>87885.33869999992</v>
      </c>
      <c r="Z15" s="24">
        <f>(résultats!AQ44-résultats!AQ18+(résultats!AQ45-résultats!AQ19)+(résultats!AQ46-résultats!AQ20))</f>
        <v>93099.818719999894</v>
      </c>
      <c r="AA15" s="24">
        <f>(résultats!AR44-résultats!AR18+(résultats!AR45-résultats!AR19)+(résultats!AR46-résultats!AR20))</f>
        <v>98257.388790000026</v>
      </c>
      <c r="AB15" s="24">
        <f>(résultats!AS44-résultats!AS18+(résultats!AS45-résultats!AS19)+(résultats!AS46-résultats!AS20))</f>
        <v>103274.46075000001</v>
      </c>
      <c r="AC15" s="24">
        <f>(résultats!AT44-résultats!AT18+(résultats!AT45-résultats!AT19)+(résultats!AT46-résultats!AT20))</f>
        <v>107688.44784000001</v>
      </c>
      <c r="AD15" s="24">
        <f>(résultats!AU44-résultats!AU18+(résultats!AU45-résultats!AU19)+(résultats!AU46-résultats!AU20))</f>
        <v>111619.60490000002</v>
      </c>
      <c r="AE15" s="24">
        <f>(résultats!AV44-résultats!AV18+(résultats!AV45-résultats!AV19)+(résultats!AV46-résultats!AV20))</f>
        <v>115440.66364000006</v>
      </c>
      <c r="AF15" s="24">
        <f>(résultats!AW44-résultats!AW18+(résultats!AW45-résultats!AW19)+(résultats!AW46-résultats!AW20))</f>
        <v>119192.93165000017</v>
      </c>
      <c r="AG15" s="24">
        <f>(résultats!AX44-résultats!AX18+(résultats!AX45-résultats!AX19)+(résultats!AX46-résultats!AX20))</f>
        <v>122505.95609999997</v>
      </c>
    </row>
    <row r="16" spans="1:34" x14ac:dyDescent="0.25">
      <c r="A16" s="7"/>
      <c r="B16" s="10" t="s">
        <v>179</v>
      </c>
      <c r="C16">
        <f>(résultats!T48-résultats!T22)</f>
        <v>0</v>
      </c>
      <c r="D16">
        <f>(résultats!U48-résultats!U22)</f>
        <v>0</v>
      </c>
      <c r="E16">
        <f>(résultats!V48-résultats!V22)</f>
        <v>0</v>
      </c>
      <c r="F16" s="24">
        <f>(résultats!W48-résultats!W22)</f>
        <v>0</v>
      </c>
      <c r="G16" s="24">
        <f>(résultats!X48-résultats!X22)</f>
        <v>5858.0948916950147</v>
      </c>
      <c r="H16" s="24">
        <f>(résultats!Y48-résultats!Y22)</f>
        <v>7078.8742021240178</v>
      </c>
      <c r="I16" s="24">
        <f>(résultats!Z48-résultats!Z22)</f>
        <v>7611.8097102810279</v>
      </c>
      <c r="J16" s="24">
        <f>(résultats!AA48-résultats!AA22)</f>
        <v>8763.184617069026</v>
      </c>
      <c r="K16" s="24">
        <f>(résultats!AB48-résultats!AB22)</f>
        <v>10720.129869081022</v>
      </c>
      <c r="L16" s="24">
        <f>(résultats!AC48-résultats!AC22)</f>
        <v>14405.07514531404</v>
      </c>
      <c r="M16" s="24">
        <f>(résultats!AD48-résultats!AD22)</f>
        <v>18740.826966652006</v>
      </c>
      <c r="N16" s="24">
        <f>(résultats!AE48-résultats!AE22)</f>
        <v>23556.692195501993</v>
      </c>
      <c r="O16" s="24">
        <f>(résultats!AF48-résultats!AF22)</f>
        <v>28236.951898971049</v>
      </c>
      <c r="P16" s="24">
        <f>(résultats!AG48-résultats!AG22)</f>
        <v>32231.83363172703</v>
      </c>
      <c r="Q16" s="24">
        <f>(résultats!AH48-résultats!AH22)</f>
        <v>36187.673765707994</v>
      </c>
      <c r="R16" s="24">
        <f>(résultats!AI48-résultats!AI22)</f>
        <v>40699.054006505932</v>
      </c>
      <c r="S16" s="24">
        <f>(résultats!AJ48-résultats!AJ22)</f>
        <v>44187.681853082031</v>
      </c>
      <c r="T16" s="24">
        <f>(résultats!AK48-résultats!AK22)</f>
        <v>47654.380591214984</v>
      </c>
      <c r="U16" s="24">
        <f>(résultats!AL48-résultats!AL22)</f>
        <v>50768.145608223043</v>
      </c>
      <c r="V16" s="24">
        <f>(résultats!AM48-résultats!AM22)</f>
        <v>53563.161728834966</v>
      </c>
      <c r="W16" s="24">
        <f>(résultats!AN48-résultats!AN22)</f>
        <v>56557.911090052919</v>
      </c>
      <c r="X16" s="24">
        <f>(résultats!AO48-résultats!AO22)</f>
        <v>60792.763803160982</v>
      </c>
      <c r="Y16" s="24">
        <f>(résultats!AP48-résultats!AP22)</f>
        <v>64591.050240478013</v>
      </c>
      <c r="Z16" s="24">
        <f>(résultats!AQ48-résultats!AQ22)</f>
        <v>68138.129458267009</v>
      </c>
      <c r="AA16" s="24">
        <f>(résultats!AR48-résultats!AR22)</f>
        <v>71459.174602180021</v>
      </c>
      <c r="AB16" s="24">
        <f>(résultats!AS48-résultats!AS22)</f>
        <v>74748.62590215297</v>
      </c>
      <c r="AC16" s="24">
        <f>(résultats!AT48-résultats!AT22)</f>
        <v>77815.83615865605</v>
      </c>
      <c r="AD16" s="24">
        <f>(résultats!AU48-résultats!AU22)</f>
        <v>80710.317920383997</v>
      </c>
      <c r="AE16" s="24">
        <f>(résultats!AV48-résultats!AV22)</f>
        <v>83363.579682282987</v>
      </c>
      <c r="AF16" s="24">
        <f>(résultats!AW48-résultats!AW22)</f>
        <v>85857.110857618973</v>
      </c>
      <c r="AG16" s="24">
        <f>(résultats!AX48-résultats!AX22)</f>
        <v>87319.388088159962</v>
      </c>
    </row>
    <row r="17" spans="1:33" x14ac:dyDescent="0.25">
      <c r="A17" s="7"/>
      <c r="B17" s="10" t="s">
        <v>169</v>
      </c>
      <c r="C17">
        <f>(résultats!T49-résultats!T23)</f>
        <v>0</v>
      </c>
      <c r="D17">
        <f>(résultats!U49-résultats!U23)</f>
        <v>0</v>
      </c>
      <c r="E17">
        <f>(résultats!V49-résultats!V23)</f>
        <v>0</v>
      </c>
      <c r="F17" s="24">
        <f>(résultats!W49-résultats!W23)</f>
        <v>0</v>
      </c>
      <c r="G17" s="24">
        <f>(résultats!X49-résultats!X23)</f>
        <v>1302.8541393339983</v>
      </c>
      <c r="H17" s="24">
        <f>(résultats!Y49-résultats!Y23)</f>
        <v>1134.6515081600228</v>
      </c>
      <c r="I17" s="24">
        <f>(résultats!Z49-résultats!Z23)</f>
        <v>2278.3609859760036</v>
      </c>
      <c r="J17" s="24">
        <f>(résultats!AA49-résultats!AA23)</f>
        <v>3356.3454581560218</v>
      </c>
      <c r="K17" s="24">
        <f>(résultats!AB49-résultats!AB23)</f>
        <v>4545.3171991150011</v>
      </c>
      <c r="L17" s="24">
        <f>(résultats!AC49-résultats!AC23)</f>
        <v>5733.4281900200003</v>
      </c>
      <c r="M17" s="24">
        <f>(résultats!AD49-résultats!AD23)</f>
        <v>6987.8064874509873</v>
      </c>
      <c r="N17" s="24">
        <f>(résultats!AE49-résultats!AE23)</f>
        <v>8943.2446293760149</v>
      </c>
      <c r="O17" s="24">
        <f>(résultats!AF49-résultats!AF23)</f>
        <v>10616.377430494991</v>
      </c>
      <c r="P17" s="24">
        <f>(résultats!AG49-résultats!AG23)</f>
        <v>12250.722662292013</v>
      </c>
      <c r="Q17" s="24">
        <f>(résultats!AH49-résultats!AH23)</f>
        <v>13794.446801632992</v>
      </c>
      <c r="R17" s="24">
        <f>(résultats!AI49-résultats!AI23)</f>
        <v>15353.274246072018</v>
      </c>
      <c r="S17" s="24">
        <f>(résultats!AJ49-résultats!AJ23)</f>
        <v>17237.756313508988</v>
      </c>
      <c r="T17" s="24">
        <f>(résultats!AK49-résultats!AK23)</f>
        <v>19013.68403139399</v>
      </c>
      <c r="U17" s="24">
        <f>(résultats!AL49-résultats!AL23)</f>
        <v>20739.305294320977</v>
      </c>
      <c r="V17" s="24">
        <f>(résultats!AM49-résultats!AM23)</f>
        <v>22394.131574700004</v>
      </c>
      <c r="W17" s="24">
        <f>(résultats!AN49-résultats!AN23)</f>
        <v>24068.981182634016</v>
      </c>
      <c r="X17" s="24">
        <f>(résultats!AO49-résultats!AO23)</f>
        <v>25889.481968194974</v>
      </c>
      <c r="Y17" s="24">
        <f>(résultats!AP49-résultats!AP23)</f>
        <v>27559.488347245991</v>
      </c>
      <c r="Z17" s="24">
        <f>(résultats!AQ49-résultats!AQ23)</f>
        <v>29206.150042896974</v>
      </c>
      <c r="AA17" s="24">
        <f>(résultats!AR49-résultats!AR23)</f>
        <v>30843.597334128979</v>
      </c>
      <c r="AB17" s="24">
        <f>(résultats!AS49-résultats!AS23)</f>
        <v>32337.252930747985</v>
      </c>
      <c r="AC17" s="24">
        <f>(résultats!AT49-résultats!AT23)</f>
        <v>33478.320068750007</v>
      </c>
      <c r="AD17" s="24">
        <f>(résultats!AU49-résultats!AU23)</f>
        <v>34720.997993850964</v>
      </c>
      <c r="AE17" s="24">
        <f>(résultats!AV49-résultats!AV23)</f>
        <v>35896.415821358969</v>
      </c>
      <c r="AF17" s="24">
        <f>(résultats!AW49-résultats!AW23)</f>
        <v>37022.611707232019</v>
      </c>
      <c r="AG17" s="24">
        <f>(résultats!AX49-résultats!AX23)</f>
        <v>37958.836668808945</v>
      </c>
    </row>
    <row r="18" spans="1:33" x14ac:dyDescent="0.25">
      <c r="A18" s="7"/>
      <c r="B18" s="10" t="s">
        <v>180</v>
      </c>
      <c r="C18">
        <f>(résultats!T50-résultats!T24)</f>
        <v>0</v>
      </c>
      <c r="D18">
        <f>(résultats!U50-résultats!U24)</f>
        <v>0</v>
      </c>
      <c r="E18">
        <f>(résultats!V50-résultats!V24)</f>
        <v>0</v>
      </c>
      <c r="F18" s="24">
        <f>(résultats!W50-résultats!W24)</f>
        <v>0</v>
      </c>
      <c r="G18" s="24">
        <f>(résultats!X50-résultats!X24)</f>
        <v>-1517.9881569693971</v>
      </c>
      <c r="H18" s="24">
        <f>(résultats!Y50-résultats!Y24)</f>
        <v>982.19210172171006</v>
      </c>
      <c r="I18" s="24">
        <f>(résultats!Z50-résultats!Z24)</f>
        <v>-802.18161770480219</v>
      </c>
      <c r="J18" s="24">
        <f>(résultats!AA50-résultats!AA24)</f>
        <v>1019.7753561981081</v>
      </c>
      <c r="K18" s="24">
        <f>(résultats!AB50-résultats!AB24)</f>
        <v>1873.20794082059</v>
      </c>
      <c r="L18" s="24">
        <f>(résultats!AC50-résultats!AC24)</f>
        <v>2515.1763533567137</v>
      </c>
      <c r="M18" s="24">
        <f>(résultats!AD50-résultats!AD24)</f>
        <v>2899.3734653893043</v>
      </c>
      <c r="N18" s="24">
        <f>(résultats!AE50-résultats!AE24)</f>
        <v>3144.4555368755973</v>
      </c>
      <c r="O18" s="24">
        <f>(résultats!AF50-résultats!AF24)</f>
        <v>5191.3385633430007</v>
      </c>
      <c r="P18" s="24">
        <f>(résultats!AG50-résultats!AG24)</f>
        <v>6508.8457051129953</v>
      </c>
      <c r="Q18" s="24">
        <f>(résultats!AH50-résultats!AH24)</f>
        <v>7353.426669597</v>
      </c>
      <c r="R18" s="24">
        <f>(résultats!AI50-résultats!AI24)</f>
        <v>7928.989069556992</v>
      </c>
      <c r="S18" s="24">
        <f>(résultats!AJ50-résultats!AJ24)</f>
        <v>8114.8143941290036</v>
      </c>
      <c r="T18" s="24">
        <f>(résultats!AK50-résultats!AK24)</f>
        <v>9855.7393401349982</v>
      </c>
      <c r="U18" s="24">
        <f>(résultats!AL50-résultats!AL24)</f>
        <v>10928.26764192</v>
      </c>
      <c r="V18" s="24">
        <f>(résultats!AM50-résultats!AM24)</f>
        <v>11949.90598884401</v>
      </c>
      <c r="W18" s="24">
        <f>(résultats!AN50-résultats!AN24)</f>
        <v>12826.065695993981</v>
      </c>
      <c r="X18" s="24">
        <f>(résultats!AO50-résultats!AO24)</f>
        <v>13844.790701625985</v>
      </c>
      <c r="Y18" s="24">
        <f>(résultats!AP50-résultats!AP24)</f>
        <v>15979.516120403016</v>
      </c>
      <c r="Z18" s="24">
        <f>(résultats!AQ50-résultats!AQ24)</f>
        <v>16893.025686971989</v>
      </c>
      <c r="AA18" s="24">
        <f>(résultats!AR50-résultats!AR24)</f>
        <v>17721.432316402002</v>
      </c>
      <c r="AB18" s="24">
        <f>(résultats!AS50-résultats!AS24)</f>
        <v>18535.315304385993</v>
      </c>
      <c r="AC18" s="24">
        <f>(résultats!AT50-résultats!AT24)</f>
        <v>20090.65029393899</v>
      </c>
      <c r="AD18" s="24">
        <f>(résultats!AU50-résultats!AU24)</f>
        <v>20247.369193102</v>
      </c>
      <c r="AE18" s="24">
        <f>(résultats!AV50-résultats!AV24)</f>
        <v>20956.122787559987</v>
      </c>
      <c r="AF18" s="24">
        <f>(résultats!AW50-résultats!AW24)</f>
        <v>21694.007142429007</v>
      </c>
      <c r="AG18" s="24">
        <f>(résultats!AX50-résultats!AX24)</f>
        <v>27000.51885332301</v>
      </c>
    </row>
    <row r="19" spans="1:33" x14ac:dyDescent="0.25">
      <c r="A19" s="7"/>
      <c r="B19" s="10" t="s">
        <v>162</v>
      </c>
      <c r="C19">
        <f>(résultats!T51-résultats!T25)</f>
        <v>0</v>
      </c>
      <c r="D19">
        <f>(résultats!U51-résultats!U25)</f>
        <v>0</v>
      </c>
      <c r="E19">
        <f>(résultats!V51-résultats!V25)</f>
        <v>0</v>
      </c>
      <c r="F19" s="24">
        <f>(résultats!W51-résultats!W25)</f>
        <v>0</v>
      </c>
      <c r="G19" s="24">
        <f>(résultats!X51-résultats!X25)</f>
        <v>3727.5936974890064</v>
      </c>
      <c r="H19" s="24">
        <f>(résultats!Y51-résultats!Y25)</f>
        <v>6550.1587613699958</v>
      </c>
      <c r="I19" s="24">
        <f>(résultats!Z51-résultats!Z25)</f>
        <v>12096.198356312001</v>
      </c>
      <c r="J19" s="24">
        <f>(résultats!AA51-résultats!AA25)</f>
        <v>18736.215969885001</v>
      </c>
      <c r="K19" s="24">
        <f>(résultats!AB51-résultats!AB25)</f>
        <v>26689.795312614995</v>
      </c>
      <c r="L19" s="24">
        <f>(résultats!AC51-résultats!AC25)</f>
        <v>35297.793390034931</v>
      </c>
      <c r="M19" s="24">
        <f>(résultats!AD51-résultats!AD25)</f>
        <v>44355.469146955991</v>
      </c>
      <c r="N19" s="24">
        <f>(résultats!AE51-résultats!AE25)</f>
        <v>55385.684230220038</v>
      </c>
      <c r="O19" s="24">
        <f>(résultats!AF51-résultats!AF25)</f>
        <v>66670.847169471905</v>
      </c>
      <c r="P19" s="24">
        <f>(résultats!AG51-résultats!AG25)</f>
        <v>77991.669788382016</v>
      </c>
      <c r="Q19" s="24">
        <f>(résultats!AH51-résultats!AH25)</f>
        <v>89108.252265865915</v>
      </c>
      <c r="R19" s="24">
        <f>(résultats!AI51-résultats!AI25)</f>
        <v>99945.879585849936</v>
      </c>
      <c r="S19" s="24">
        <f>(résultats!AJ51-résultats!AJ25)</f>
        <v>111100.39692710992</v>
      </c>
      <c r="T19" s="24">
        <f>(résultats!AK51-résultats!AK25)</f>
        <v>122108.80372829991</v>
      </c>
      <c r="U19" s="24">
        <f>(résultats!AL51-résultats!AL25)</f>
        <v>132886.04797999002</v>
      </c>
      <c r="V19" s="24">
        <f>(résultats!AM51-résultats!AM25)</f>
        <v>143306.20787429996</v>
      </c>
      <c r="W19" s="24">
        <f>(résultats!AN51-résultats!AN25)</f>
        <v>153606.89387181005</v>
      </c>
      <c r="X19" s="24">
        <f>(résultats!AO51-résultats!AO25)</f>
        <v>164161.97619758011</v>
      </c>
      <c r="Y19" s="24">
        <f>(résultats!AP51-résultats!AP25)</f>
        <v>174515.52911211993</v>
      </c>
      <c r="Z19" s="24">
        <f>(résultats!AQ51-résultats!AQ25)</f>
        <v>184794.09118252993</v>
      </c>
      <c r="AA19" s="24">
        <f>(résultats!AR51-résultats!AR25)</f>
        <v>195069.2216012401</v>
      </c>
      <c r="AB19" s="24">
        <f>(résultats!AS51-résultats!AS25)</f>
        <v>205032.21342578996</v>
      </c>
      <c r="AC19" s="24">
        <f>(résultats!AT51-résultats!AT25)</f>
        <v>213782.72642939002</v>
      </c>
      <c r="AD19" s="24">
        <f>(résultats!AU51-résultats!AU25)</f>
        <v>221952.04797444982</v>
      </c>
      <c r="AE19" s="24">
        <f>(résultats!AV51-résultats!AV25)</f>
        <v>229535.68474185001</v>
      </c>
      <c r="AF19" s="24">
        <f>(résultats!AW51-résultats!AW25)</f>
        <v>236676.90237800009</v>
      </c>
      <c r="AG19" s="24">
        <f>(résultats!AX51-résultats!AX25)</f>
        <v>242779.16238782997</v>
      </c>
    </row>
    <row r="20" spans="1:33" x14ac:dyDescent="0.25">
      <c r="A20" s="7"/>
      <c r="B20" s="10" t="s">
        <v>181</v>
      </c>
      <c r="C20">
        <f>(résultats!T52-résultats!T26+(résultats!T53-résultats!T27))</f>
        <v>0</v>
      </c>
      <c r="D20">
        <f>(résultats!U52-résultats!U26+(résultats!U53-résultats!U27))</f>
        <v>0</v>
      </c>
      <c r="E20">
        <f>(résultats!V52-résultats!V26+(résultats!V53-résultats!V27))</f>
        <v>0</v>
      </c>
      <c r="F20" s="24">
        <f>(résultats!W52-résultats!W26+(résultats!W53-résultats!W27))</f>
        <v>0</v>
      </c>
      <c r="G20" s="24">
        <f>(résultats!X52-résultats!X26+(résultats!X53-résultats!X27))</f>
        <v>372.79950579197612</v>
      </c>
      <c r="H20" s="24">
        <f>(résultats!Y52-résultats!Y26+(résultats!Y53-résultats!Y27))</f>
        <v>221.21742537902901</v>
      </c>
      <c r="I20" s="24">
        <f>(résultats!Z52-résultats!Z26+(résultats!Z53-résultats!Z27))</f>
        <v>636.91195581899956</v>
      </c>
      <c r="J20" s="24">
        <f>(résultats!AA52-résultats!AA26+(résultats!AA53-résultats!AA27))</f>
        <v>959.39250551199075</v>
      </c>
      <c r="K20" s="24">
        <f>(résultats!AB52-résultats!AB26+(résultats!AB53-résultats!AB27))</f>
        <v>1284.4092605480691</v>
      </c>
      <c r="L20" s="24">
        <f>(résultats!AC52-résultats!AC26+(résultats!AC53-résultats!AC27))</f>
        <v>1641.047085942002</v>
      </c>
      <c r="M20" s="24">
        <f>(résultats!AD52-résultats!AD26+(résultats!AD53-résultats!AD27))</f>
        <v>2124.213631703984</v>
      </c>
      <c r="N20" s="24">
        <f>(résultats!AE52-résultats!AE26+(résultats!AE53-résultats!AE27))</f>
        <v>2787.553648745059</v>
      </c>
      <c r="O20" s="24">
        <f>(résultats!AF52-résultats!AF26+(résultats!AF53-résultats!AF27))</f>
        <v>3340.2908159439685</v>
      </c>
      <c r="P20" s="24">
        <f>(résultats!AG52-résultats!AG26+(résultats!AG53-résultats!AG27))</f>
        <v>3960.8125602179207</v>
      </c>
      <c r="Q20" s="24">
        <f>(résultats!AH52-résultats!AH26+(résultats!AH53-résultats!AH27))</f>
        <v>4601.7904100349406</v>
      </c>
      <c r="R20" s="24">
        <f>(résultats!AI52-résultats!AI26+(résultats!AI53-résultats!AI27))</f>
        <v>5227.3901582489489</v>
      </c>
      <c r="S20" s="24">
        <f>(résultats!AJ52-résultats!AJ26+(résultats!AJ53-résultats!AJ27))</f>
        <v>5956.2620253420901</v>
      </c>
      <c r="T20" s="24">
        <f>(résultats!AK52-résultats!AK26+(résultats!AK53-résultats!AK27))</f>
        <v>6613.5247591590742</v>
      </c>
      <c r="U20" s="24">
        <f>(résultats!AL52-résultats!AL26+(résultats!AL53-résultats!AL27))</f>
        <v>7259.0870015349938</v>
      </c>
      <c r="V20" s="24">
        <f>(résultats!AM52-résultats!AM26+(résultats!AM53-résultats!AM27))</f>
        <v>7881.9324396450538</v>
      </c>
      <c r="W20" s="24">
        <f>(résultats!AN52-résultats!AN26+(résultats!AN53-résultats!AN27))</f>
        <v>8486.9722237129463</v>
      </c>
      <c r="X20" s="24">
        <f>(résultats!AO52-résultats!AO26+(résultats!AO53-résultats!AO27))</f>
        <v>9072.1806628529448</v>
      </c>
      <c r="Y20" s="24">
        <f>(résultats!AP52-résultats!AP26+(résultats!AP53-résultats!AP27))</f>
        <v>9602.1210140029434</v>
      </c>
      <c r="Z20" s="24">
        <f>(résultats!AQ52-résultats!AQ26+(résultats!AQ53-résultats!AQ27))</f>
        <v>10160.900163858896</v>
      </c>
      <c r="AA20" s="24">
        <f>(résultats!AR52-résultats!AR26+(résultats!AR53-résultats!AR27))</f>
        <v>10757.96475985297</v>
      </c>
      <c r="AB20" s="24">
        <f>(résultats!AS52-résultats!AS26+(résultats!AS53-résultats!AS27))</f>
        <v>11343.079263432883</v>
      </c>
      <c r="AC20" s="24">
        <f>(résultats!AT52-résultats!AT26+(résultats!AT53-résultats!AT27))</f>
        <v>11899.227444763063</v>
      </c>
      <c r="AD20" s="24">
        <f>(résultats!AU52-résultats!AU26+(résultats!AU53-résultats!AU27))</f>
        <v>12636.524943917058</v>
      </c>
      <c r="AE20" s="24">
        <f>(résultats!AV52-résultats!AV26+(résultats!AV53-résultats!AV27))</f>
        <v>13410.925068132929</v>
      </c>
      <c r="AF20" s="24">
        <f>(résultats!AW52-résultats!AW26+(résultats!AW53-résultats!AW27))</f>
        <v>14188.972138440004</v>
      </c>
      <c r="AG20" s="24">
        <f>(résultats!AX52-résultats!AX26+(résultats!AX53-résultats!AX27))</f>
        <v>14836.419891380006</v>
      </c>
    </row>
    <row r="21" spans="1:33" x14ac:dyDescent="0.25">
      <c r="B21" s="19"/>
      <c r="E21">
        <f>SUM(E15:E20,E5:E12)</f>
        <v>0</v>
      </c>
      <c r="F21" s="22">
        <f>SUM(F15:F20,F5:F12)-F2</f>
        <v>0</v>
      </c>
      <c r="G21" s="22">
        <f t="shared" ref="G21:AF21" si="0">SUM(G15:G20,G5:G12)-G2</f>
        <v>7.6161897959536873E-4</v>
      </c>
      <c r="H21" s="22">
        <f t="shared" si="0"/>
        <v>-5.114100786158815E-4</v>
      </c>
      <c r="I21" s="22">
        <f t="shared" si="0"/>
        <v>9.1245882822477142E-4</v>
      </c>
      <c r="J21" s="22">
        <f t="shared" si="0"/>
        <v>5.762873261119239E-4</v>
      </c>
      <c r="K21" s="22">
        <f t="shared" si="0"/>
        <v>6.3898228290781844E-5</v>
      </c>
      <c r="L21" s="22">
        <f t="shared" si="0"/>
        <v>5.8302914067098754E-4</v>
      </c>
      <c r="M21" s="22">
        <f>SUM(M15:M20,M5:M12)-M2</f>
        <v>-1.255383415355027E-3</v>
      </c>
      <c r="N21" s="22">
        <f t="shared" si="0"/>
        <v>2.4878462272681645E-4</v>
      </c>
      <c r="O21" s="22">
        <f t="shared" si="0"/>
        <v>1.6727264664950781E-5</v>
      </c>
      <c r="P21" s="22">
        <f t="shared" si="0"/>
        <v>-3.5638598365039797E-4</v>
      </c>
      <c r="Q21" s="22">
        <f t="shared" si="0"/>
        <v>4.0614031786390115E-4</v>
      </c>
      <c r="R21" s="22">
        <f>SUM(R15:R20,R5:R12)-R2</f>
        <v>-3.4149561724916566E-4</v>
      </c>
      <c r="S21" s="22">
        <f t="shared" si="0"/>
        <v>3.4672870788199361E-4</v>
      </c>
      <c r="T21" s="22">
        <f t="shared" si="0"/>
        <v>6.3384986424352974E-4</v>
      </c>
      <c r="U21" s="22">
        <f t="shared" si="0"/>
        <v>6.9018983958812896E-4</v>
      </c>
      <c r="V21" s="22">
        <f t="shared" si="0"/>
        <v>-1.1263787610005238E-4</v>
      </c>
      <c r="W21" s="22">
        <f>SUM(W15:W20,W5:W12)-W2</f>
        <v>4.0824787083693082E-4</v>
      </c>
      <c r="X21" s="22">
        <f t="shared" si="0"/>
        <v>-9.1000866086687893E-4</v>
      </c>
      <c r="Y21" s="22">
        <f t="shared" si="0"/>
        <v>-8.0324930968345143E-4</v>
      </c>
      <c r="Z21" s="22">
        <f t="shared" si="0"/>
        <v>7.1350965299643576E-5</v>
      </c>
      <c r="AA21" s="22">
        <f t="shared" si="0"/>
        <v>5.1962459110654891E-4</v>
      </c>
      <c r="AB21" s="22">
        <f t="shared" si="0"/>
        <v>7.8810950071783736E-4</v>
      </c>
      <c r="AC21" s="22">
        <f t="shared" si="0"/>
        <v>-6.5388253278797492E-4</v>
      </c>
      <c r="AD21" s="22">
        <f t="shared" si="0"/>
        <v>-1.7322461644653231E-4</v>
      </c>
      <c r="AE21" s="22">
        <f t="shared" si="0"/>
        <v>-7.9295070463558659E-4</v>
      </c>
      <c r="AF21" s="22">
        <f t="shared" si="0"/>
        <v>-4.7216152597684413E-4</v>
      </c>
      <c r="AG21" s="22">
        <f>SUM(AG15:AG20,AG5:AG12)-AG2</f>
        <v>1.8688466370804235E-3</v>
      </c>
    </row>
    <row r="22" spans="1:33" hidden="1" x14ac:dyDescent="0.25">
      <c r="B22" s="19"/>
    </row>
    <row r="23" spans="1:33" hidden="1" x14ac:dyDescent="0.25">
      <c r="B23" s="19"/>
    </row>
    <row r="24" spans="1:33" x14ac:dyDescent="0.25">
      <c r="E24">
        <f>E2+E4+E14</f>
        <v>0</v>
      </c>
      <c r="F24" s="22">
        <f>SUM(F15:F20)-F14</f>
        <v>0</v>
      </c>
      <c r="G24" s="22">
        <f t="shared" ref="G24:AG24" si="1">SUM(G15:G20)-G14</f>
        <v>2.3734062597213779E-4</v>
      </c>
      <c r="H24" s="22">
        <f t="shared" si="1"/>
        <v>-7.9124543117359281E-4</v>
      </c>
      <c r="I24" s="22">
        <f t="shared" si="1"/>
        <v>1.8068346253130585E-4</v>
      </c>
      <c r="J24" s="22">
        <f t="shared" si="1"/>
        <v>6.6682017495622858E-4</v>
      </c>
      <c r="K24" s="22">
        <f t="shared" si="1"/>
        <v>2.1796076907776296E-6</v>
      </c>
      <c r="L24" s="22">
        <f t="shared" si="1"/>
        <v>1.8466783512849361E-4</v>
      </c>
      <c r="M24" s="22">
        <f t="shared" si="1"/>
        <v>-8.3184766117483377E-4</v>
      </c>
      <c r="N24" s="22">
        <f t="shared" si="1"/>
        <v>7.0071889786049724E-4</v>
      </c>
      <c r="O24" s="22">
        <f t="shared" si="1"/>
        <v>1.3822503387928009E-4</v>
      </c>
      <c r="P24" s="22">
        <f t="shared" si="1"/>
        <v>-5.9226836310699582E-4</v>
      </c>
      <c r="Q24" s="22">
        <f t="shared" si="1"/>
        <v>-4.0716107469052076E-4</v>
      </c>
      <c r="R24" s="22">
        <f t="shared" si="1"/>
        <v>-4.6376598766073585E-4</v>
      </c>
      <c r="S24" s="22">
        <f t="shared" si="1"/>
        <v>2.6317217270843685E-4</v>
      </c>
      <c r="T24" s="22">
        <f t="shared" si="1"/>
        <v>3.0202791094779968E-5</v>
      </c>
      <c r="U24" s="22">
        <f t="shared" si="1"/>
        <v>2.6598863769322634E-4</v>
      </c>
      <c r="V24" s="22">
        <f t="shared" si="1"/>
        <v>2.6323890779167414E-5</v>
      </c>
      <c r="W24" s="22">
        <f t="shared" si="1"/>
        <v>-5.7964352890849113E-6</v>
      </c>
      <c r="X24" s="22">
        <f t="shared" si="1"/>
        <v>3.7341483402997255E-4</v>
      </c>
      <c r="Y24" s="22">
        <f t="shared" si="1"/>
        <v>5.3424970246851444E-4</v>
      </c>
      <c r="Z24" s="22">
        <f t="shared" si="1"/>
        <v>-7.4547523399814963E-4</v>
      </c>
      <c r="AA24" s="22">
        <f t="shared" si="1"/>
        <v>4.0380400605499744E-4</v>
      </c>
      <c r="AB24" s="22">
        <f t="shared" si="1"/>
        <v>5.7651009410619736E-4</v>
      </c>
      <c r="AC24" s="22">
        <f t="shared" si="1"/>
        <v>2.3549806792289019E-4</v>
      </c>
      <c r="AD24" s="22">
        <f t="shared" si="1"/>
        <v>-7.4296491220593452E-5</v>
      </c>
      <c r="AE24" s="22">
        <f t="shared" si="1"/>
        <v>-2.588150673545897E-4</v>
      </c>
      <c r="AF24" s="22">
        <f t="shared" si="1"/>
        <v>-1.262800651602447E-4</v>
      </c>
      <c r="AG24" s="22">
        <f t="shared" si="1"/>
        <v>9.8950136452913284E-4</v>
      </c>
    </row>
    <row r="25" spans="1:33" x14ac:dyDescent="0.25">
      <c r="F25" s="22">
        <f>SUM(F5:F13)-F4</f>
        <v>0</v>
      </c>
      <c r="G25" s="22">
        <f t="shared" ref="G25:AG25" si="2">SUM(G5:G13)-G4</f>
        <v>5.2427835362323094E-4</v>
      </c>
      <c r="H25" s="22">
        <f t="shared" si="2"/>
        <v>2.7983535437670071E-4</v>
      </c>
      <c r="I25" s="22">
        <f t="shared" si="2"/>
        <v>7.3177536614821292E-4</v>
      </c>
      <c r="J25" s="22">
        <f t="shared" si="2"/>
        <v>-9.0532856120262295E-5</v>
      </c>
      <c r="K25" s="22">
        <f t="shared" si="2"/>
        <v>6.171862332848832E-5</v>
      </c>
      <c r="L25" s="22">
        <f t="shared" si="2"/>
        <v>3.983613132731989E-4</v>
      </c>
      <c r="M25" s="22">
        <f t="shared" si="2"/>
        <v>-4.2353574826847762E-4</v>
      </c>
      <c r="N25" s="22">
        <f t="shared" si="2"/>
        <v>-4.5193427649792284E-4</v>
      </c>
      <c r="O25" s="22">
        <f t="shared" si="2"/>
        <v>-1.2149775284342468E-4</v>
      </c>
      <c r="P25" s="22">
        <f t="shared" si="2"/>
        <v>2.358823549002409E-4</v>
      </c>
      <c r="Q25" s="22">
        <f t="shared" si="2"/>
        <v>8.1330139073543251E-4</v>
      </c>
      <c r="R25" s="22">
        <f t="shared" si="2"/>
        <v>1.2227037223055959E-4</v>
      </c>
      <c r="S25" s="22">
        <f t="shared" si="2"/>
        <v>8.3556544268503785E-5</v>
      </c>
      <c r="T25" s="22">
        <f t="shared" si="2"/>
        <v>6.03647087700665E-4</v>
      </c>
      <c r="U25" s="22">
        <f t="shared" si="2"/>
        <v>4.2420119279995561E-4</v>
      </c>
      <c r="V25" s="22">
        <f t="shared" si="2"/>
        <v>-1.3896171003580093E-4</v>
      </c>
      <c r="W25" s="22">
        <f t="shared" si="2"/>
        <v>4.1404436342418194E-4</v>
      </c>
      <c r="X25" s="22">
        <f t="shared" si="2"/>
        <v>-1.2834235094487667E-3</v>
      </c>
      <c r="Y25" s="22">
        <f t="shared" si="2"/>
        <v>-1.3374990085139871E-3</v>
      </c>
      <c r="Z25" s="22">
        <f t="shared" si="2"/>
        <v>8.1682624295353889E-4</v>
      </c>
      <c r="AA25" s="22">
        <f t="shared" si="2"/>
        <v>1.1582049774006009E-4</v>
      </c>
      <c r="AB25" s="22">
        <f t="shared" si="2"/>
        <v>2.1159934112802148E-4</v>
      </c>
      <c r="AC25" s="22">
        <f t="shared" si="2"/>
        <v>-8.8938057888299227E-4</v>
      </c>
      <c r="AD25" s="22">
        <f t="shared" si="2"/>
        <v>-9.8928168881684542E-5</v>
      </c>
      <c r="AE25" s="22">
        <f t="shared" si="2"/>
        <v>-5.3413555724546313E-4</v>
      </c>
      <c r="AF25" s="22">
        <f t="shared" si="2"/>
        <v>-3.4588150447234511E-4</v>
      </c>
      <c r="AG25" s="22">
        <f t="shared" si="2"/>
        <v>8.7934528710320592E-4</v>
      </c>
    </row>
    <row r="37" spans="2:2" x14ac:dyDescent="0.25">
      <c r="B37" s="20"/>
    </row>
    <row r="38" spans="2:2" x14ac:dyDescent="0.25">
      <c r="B38" s="20"/>
    </row>
    <row r="39" spans="2:2" x14ac:dyDescent="0.25">
      <c r="B39" s="20"/>
    </row>
    <row r="40" spans="2:2" x14ac:dyDescent="0.25">
      <c r="B40" s="20"/>
    </row>
    <row r="41" spans="2:2" x14ac:dyDescent="0.25">
      <c r="B41" s="20"/>
    </row>
    <row r="42" spans="2:2" x14ac:dyDescent="0.25">
      <c r="B42" s="20"/>
    </row>
    <row r="43" spans="2:2" x14ac:dyDescent="0.25">
      <c r="B43" s="20"/>
    </row>
    <row r="44" spans="2:2" x14ac:dyDescent="0.25">
      <c r="B44" s="20"/>
    </row>
    <row r="45" spans="2:2" x14ac:dyDescent="0.25">
      <c r="B45" s="20"/>
    </row>
    <row r="46" spans="2:2" x14ac:dyDescent="0.25">
      <c r="B46" s="20"/>
    </row>
    <row r="47" spans="2:2" x14ac:dyDescent="0.25">
      <c r="B4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Feuil4</vt:lpstr>
      <vt:lpstr>résultats</vt:lpstr>
      <vt:lpstr>T graph</vt:lpstr>
      <vt:lpstr>Graphique2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CALLONNEC Gaël</cp:lastModifiedBy>
  <dcterms:created xsi:type="dcterms:W3CDTF">2022-09-09T10:16:29Z</dcterms:created>
  <dcterms:modified xsi:type="dcterms:W3CDTF">2024-04-12T11:37:10Z</dcterms:modified>
</cp:coreProperties>
</file>