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data\calibrations\"/>
    </mc:Choice>
  </mc:AlternateContent>
  <xr:revisionPtr revIDLastSave="0" documentId="13_ncr:1_{B188B444-23A5-4F78-B646-E4ADC575E1D1}" xr6:coauthVersionLast="47" xr6:coauthVersionMax="47" xr10:uidLastSave="{00000000-0000-0000-0000-000000000000}"/>
  <bookViews>
    <workbookView xWindow="-120" yWindow="-120" windowWidth="20730" windowHeight="11160" firstSheet="1" activeTab="7" xr2:uid="{2DFE5495-827C-4D14-BCD4-ADD4B1E65E7C}"/>
  </bookViews>
  <sheets>
    <sheet name="Sorties 3ME  Mtep " sheetId="1" r:id="rId1"/>
    <sheet name="EACEI_2010_NCE" sheetId="8" r:id="rId2"/>
    <sheet name="EACEI_2015_NCE" sheetId="2" r:id="rId3"/>
    <sheet name="EACEI_2019_NCE" sheetId="3" r:id="rId4"/>
    <sheet name="EACEI_2010_NAF T1" sheetId="7" r:id="rId5"/>
    <sheet name="EACEI_2015_NAF T1" sheetId="5" r:id="rId6"/>
    <sheet name="EACEI_2019_NAF T1" sheetId="6" r:id="rId7"/>
    <sheet name="Cibles 3M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4" l="1"/>
  <c r="Q10" i="4"/>
  <c r="Q6" i="4"/>
  <c r="S6" i="4"/>
  <c r="S8" i="4"/>
  <c r="S9" i="4"/>
  <c r="Q20" i="4"/>
  <c r="Q21" i="4"/>
  <c r="Q8" i="4"/>
  <c r="Q18" i="4" l="1"/>
  <c r="E16" i="4"/>
  <c r="F16" i="4"/>
  <c r="G16" i="4"/>
  <c r="Q16" i="4" s="1"/>
  <c r="S4" i="4" s="1"/>
  <c r="H16" i="4"/>
  <c r="E17" i="4"/>
  <c r="F17" i="4"/>
  <c r="G17" i="4"/>
  <c r="Q17" i="4" s="1"/>
  <c r="S5" i="4" s="1"/>
  <c r="H17" i="4"/>
  <c r="E18" i="4"/>
  <c r="F18" i="4"/>
  <c r="G18" i="4"/>
  <c r="H18" i="4"/>
  <c r="E19" i="4"/>
  <c r="F19" i="4"/>
  <c r="G19" i="4"/>
  <c r="Q19" i="4" s="1"/>
  <c r="S7" i="4" s="1"/>
  <c r="H19" i="4"/>
  <c r="E20" i="4"/>
  <c r="F20" i="4"/>
  <c r="G20" i="4"/>
  <c r="H20" i="4"/>
  <c r="E21" i="4"/>
  <c r="F21" i="4"/>
  <c r="G21" i="4"/>
  <c r="H21" i="4"/>
  <c r="E22" i="4"/>
  <c r="F22" i="4"/>
  <c r="G22" i="4"/>
  <c r="Q22" i="4" s="1"/>
  <c r="S10" i="4" s="1"/>
  <c r="H22" i="4"/>
  <c r="E23" i="4"/>
  <c r="F23" i="4"/>
  <c r="G23" i="4"/>
  <c r="Q23" i="4" s="1"/>
  <c r="H23" i="4"/>
  <c r="E24" i="4"/>
  <c r="F24" i="4"/>
  <c r="G24" i="4"/>
  <c r="Q24" i="4" s="1"/>
  <c r="H24" i="4"/>
  <c r="E25" i="4"/>
  <c r="F25" i="4"/>
  <c r="Q25" i="4" s="1"/>
  <c r="S13" i="4" s="1"/>
  <c r="G25" i="4"/>
  <c r="H25" i="4"/>
  <c r="H15" i="4"/>
  <c r="G15" i="4"/>
  <c r="F15" i="4"/>
  <c r="Q15" i="4" s="1"/>
  <c r="S3" i="4" s="1"/>
  <c r="E15" i="4"/>
  <c r="Q13" i="4"/>
  <c r="Q4" i="4"/>
  <c r="Q5" i="4"/>
  <c r="Q7" i="4"/>
  <c r="Q11" i="4"/>
  <c r="Q3" i="4"/>
  <c r="M13" i="4"/>
  <c r="M11" i="4"/>
  <c r="M8" i="4"/>
  <c r="M4" i="4"/>
  <c r="M3" i="4"/>
  <c r="M10" i="4"/>
  <c r="M7" i="4"/>
  <c r="M6" i="4"/>
  <c r="J5" i="4"/>
  <c r="J12" i="4"/>
  <c r="J13" i="4"/>
  <c r="J11" i="4"/>
  <c r="J10" i="4"/>
  <c r="J9" i="4"/>
  <c r="J8" i="4"/>
  <c r="J7" i="4"/>
  <c r="J6" i="4"/>
  <c r="J4" i="4"/>
  <c r="J3" i="4"/>
  <c r="L10" i="4"/>
  <c r="L13" i="4"/>
  <c r="K10" i="4"/>
  <c r="K13" i="4"/>
  <c r="L4" i="4"/>
  <c r="K4" i="4"/>
  <c r="O13" i="4" l="1"/>
  <c r="O11" i="4"/>
  <c r="O10" i="4"/>
  <c r="O8" i="4"/>
  <c r="O7" i="4"/>
  <c r="O6" i="4"/>
  <c r="O4" i="4"/>
  <c r="O3" i="4"/>
  <c r="N13" i="4"/>
  <c r="N11" i="4"/>
  <c r="N10" i="4"/>
  <c r="N8" i="4"/>
  <c r="N7" i="4"/>
  <c r="N6" i="4"/>
  <c r="N4" i="4"/>
  <c r="N3" i="4"/>
  <c r="K12" i="4"/>
  <c r="K11" i="4"/>
  <c r="K9" i="4"/>
  <c r="K8" i="4"/>
  <c r="K7" i="4"/>
  <c r="K6" i="4"/>
  <c r="K5" i="4"/>
  <c r="K3" i="4"/>
  <c r="L12" i="4"/>
  <c r="L11" i="4"/>
  <c r="L9" i="4"/>
  <c r="L8" i="4"/>
  <c r="L7" i="4"/>
  <c r="L6" i="4"/>
  <c r="L5" i="4"/>
  <c r="L3" i="4"/>
  <c r="F2" i="4"/>
  <c r="F4" i="4"/>
  <c r="F5" i="4"/>
  <c r="F6" i="4"/>
  <c r="F7" i="4"/>
  <c r="F8" i="4"/>
  <c r="F9" i="4"/>
  <c r="F10" i="4"/>
  <c r="F11" i="4"/>
  <c r="F12" i="4"/>
  <c r="F13" i="4"/>
  <c r="F3" i="4"/>
  <c r="E2" i="4"/>
  <c r="E3" i="4"/>
  <c r="E4" i="4"/>
  <c r="E5" i="4"/>
  <c r="E6" i="4"/>
  <c r="E7" i="4"/>
  <c r="E8" i="4"/>
  <c r="E9" i="4"/>
  <c r="E10" i="4"/>
  <c r="E11" i="4"/>
  <c r="E12" i="4"/>
  <c r="E13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INSEE</author>
  </authors>
  <commentList>
    <comment ref="A4" authorId="0" shapeId="0" xr:uid="{7E71957F-B173-4324-8ABB-B85D67C9E66D}">
      <text>
        <r>
          <rPr>
            <sz val="8"/>
            <color indexed="81"/>
            <rFont val="Tahoma"/>
            <family val="2"/>
          </rPr>
          <t>Type d'énergie</t>
        </r>
      </text>
    </comment>
    <comment ref="K4" authorId="0" shapeId="0" xr:uid="{5FCE9D7B-AAE0-44F2-BBAB-17131E276CB9}">
      <text>
        <r>
          <rPr>
            <sz val="8"/>
            <color indexed="81"/>
            <rFont val="Tahoma"/>
            <family val="2"/>
          </rPr>
          <t xml:space="preserve">Total combustibles usuels = houille + lignite charbon pauvre + coke de houille + gaz naturel de réseau + autres gaz de réseau + coke de pétrole + butane propane + fioul lourd + fioul domestique.
</t>
        </r>
      </text>
    </comment>
    <comment ref="Q4" authorId="0" shapeId="0" xr:uid="{443C89BF-A92F-4321-A73D-81F57B5B795C}">
      <text>
        <r>
          <rPr>
            <sz val="8"/>
            <color indexed="81"/>
            <rFont val="Tahoma"/>
            <family val="2"/>
          </rPr>
          <t xml:space="preserve">Total autres combustibles = autres produits pétroliers + liqueur noire + bois et sous-produit du bois + combustibles spéciaux renouvelables + combustibles spéciaux non renouvelables.
</t>
        </r>
      </text>
    </comment>
    <comment ref="R4" authorId="0" shapeId="0" xr:uid="{E1A8B4B6-43CB-49B3-9EBF-745155FF6C2C}">
      <text>
        <r>
          <rPr>
            <sz val="8"/>
            <color indexed="81"/>
            <rFont val="Tahoma"/>
            <family val="2"/>
          </rPr>
          <t xml:space="preserve">Total combustibles = total combustibles usuels + total autres combustibles.
</t>
        </r>
      </text>
    </comment>
    <comment ref="V4" authorId="0" shapeId="0" xr:uid="{3374E16E-EFB6-4156-841A-3EB88687C7E9}">
      <text>
        <r>
          <rPr>
            <sz val="8"/>
            <color indexed="81"/>
            <rFont val="Tahoma"/>
            <family val="2"/>
          </rPr>
          <t xml:space="preserve">Total brut = total combustibles + achats de vapeur + achats d'électricité + autoconsommation d'électricité.
</t>
        </r>
      </text>
    </comment>
    <comment ref="Y4" authorId="0" shapeId="0" xr:uid="{4C8B0521-72C2-4A6F-B632-C24ED57894C6}">
      <text>
        <r>
          <rPr>
            <sz val="8"/>
            <color indexed="81"/>
            <rFont val="Tahoma"/>
            <family val="2"/>
          </rPr>
          <t>Total net = Total brut - Ventes de vapeur - Consommation pour production d'électricité.</t>
        </r>
      </text>
    </comment>
    <comment ref="A5" authorId="0" shapeId="0" xr:uid="{B7926FC7-66D4-4D9C-AFA6-E1DB66F17A86}">
      <text>
        <r>
          <rPr>
            <sz val="8"/>
            <color indexed="81"/>
            <rFont val="Tahoma"/>
            <family val="2"/>
          </rPr>
          <t>Nomenclature activités consommatrices d'énergie</t>
        </r>
      </text>
    </comment>
    <comment ref="C11" authorId="0" shapeId="0" xr:uid="{3DB7C9E8-1251-4E43-8BD8-4A96F1E392C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1" authorId="0" shapeId="0" xr:uid="{750993A3-09E5-4AC5-961F-670FF9CC53F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11" authorId="0" shapeId="0" xr:uid="{D02713D7-A9A3-4531-A961-BD4B1206314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1" authorId="0" shapeId="0" xr:uid="{0D4F4ECB-6FDD-4874-B055-2CDC6CB6D7F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11" authorId="0" shapeId="0" xr:uid="{B35F8398-702D-46E5-9438-EDCCA4E6849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11" authorId="0" shapeId="0" xr:uid="{406F067F-3E6D-4858-A770-D883A88C2F8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11" authorId="0" shapeId="0" xr:uid="{7F5545AA-325E-4524-9108-698441B33AB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11" authorId="0" shapeId="0" xr:uid="{1B539DA5-1EC5-4F5A-BBA6-0EEB9A1881B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11" authorId="0" shapeId="0" xr:uid="{BA9895CC-6FA8-4F8C-B451-34164794A6C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12" authorId="0" shapeId="0" xr:uid="{141BFBD9-1A17-4416-AA99-4B32845A7E2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2" authorId="0" shapeId="0" xr:uid="{74831E34-8E4B-494D-B428-9C3FF995DCF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2" authorId="0" shapeId="0" xr:uid="{BB18385D-7972-43B9-BE1E-33FE2933751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2" authorId="0" shapeId="0" xr:uid="{CC7B71BB-14B8-4287-9918-993517E6832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12" authorId="0" shapeId="0" xr:uid="{D9B9EAB2-D154-4AE6-B097-39E4FE804D4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2" authorId="0" shapeId="0" xr:uid="{478B426E-67A2-4DFB-916A-50F2FA5EF8B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2" authorId="0" shapeId="0" xr:uid="{67C35A62-6B06-4688-92D1-6E7E97F3FD7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2" authorId="0" shapeId="0" xr:uid="{29924B09-58E5-4D8E-8595-96ABB419430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2" authorId="0" shapeId="0" xr:uid="{DFA48511-5A8F-4221-9750-C96E7905202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V12" authorId="0" shapeId="0" xr:uid="{CF710EE3-45B2-4A2F-B606-27FCC6C8493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Y12" authorId="0" shapeId="0" xr:uid="{B65409ED-4D11-4BF6-9C68-0217BC236E5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3" authorId="0" shapeId="0" xr:uid="{CDBE2529-3D1E-4092-8AB4-D181FB4F277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3" authorId="0" shapeId="0" xr:uid="{4DA3CA98-FA82-45AF-B9C1-76E8C1357B7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13" authorId="0" shapeId="0" xr:uid="{A09908F1-06F5-489D-86A8-7FD1FE1793B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3" authorId="0" shapeId="0" xr:uid="{3CDDFF5C-F07A-4670-8F35-202FE3D9959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3" authorId="0" shapeId="0" xr:uid="{650909F3-69DA-4703-A364-470B53BED90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13" authorId="0" shapeId="0" xr:uid="{63B4F42B-8166-41A2-A06A-C3A71D228F2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3" authorId="0" shapeId="0" xr:uid="{DA8A8C5E-BEB6-48FA-8B37-C8013886A2A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3" authorId="0" shapeId="0" xr:uid="{E66C031D-8888-4701-8CAD-13EDCD6F673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B14" authorId="0" shapeId="0" xr:uid="{B50C87FD-5C1D-4C8D-BCE1-23BBD60FFFC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14" authorId="0" shapeId="0" xr:uid="{B8A9E6B9-414F-4B88-8918-4774AE60C2E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14" authorId="0" shapeId="0" xr:uid="{F5A8C9D0-6518-48BD-BCB8-CFBFB6D244D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E14" authorId="0" shapeId="0" xr:uid="{6DEC60E9-1A94-454B-A7E8-DB96334DA0E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4" authorId="0" shapeId="0" xr:uid="{F3EAAD7D-68AC-4239-9FF5-6A93405FF8C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14" authorId="0" shapeId="0" xr:uid="{B8AC7BDF-857A-4B4F-95B5-2F877597EC9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14" authorId="0" shapeId="0" xr:uid="{648023C7-9F7F-4FE3-8A70-32F334A5DB8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4" authorId="0" shapeId="0" xr:uid="{6D470AB2-1396-41B1-A453-C7C13B19EAC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14" authorId="0" shapeId="0" xr:uid="{93728E90-9019-435C-AF21-170E902CDC9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4" authorId="0" shapeId="0" xr:uid="{BF3DD8F1-9779-43F6-997A-9EF67955611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14" authorId="0" shapeId="0" xr:uid="{1372674F-66C5-4F9B-93C2-D91146CAE4C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4" authorId="0" shapeId="0" xr:uid="{A5DE35AC-A47A-4FDF-8512-AF7D43388FE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14" authorId="0" shapeId="0" xr:uid="{CD803126-49C4-4C2B-BA24-E3FCBB36794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14" authorId="0" shapeId="0" xr:uid="{FA881C06-F790-4387-8AC2-5B0C7A1B39F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14" authorId="0" shapeId="0" xr:uid="{83383736-3E28-4E48-8EA0-C34B72A426B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4" authorId="0" shapeId="0" xr:uid="{D1E83952-9F53-4BDB-81F5-B39603AC3F8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R14" authorId="0" shapeId="0" xr:uid="{F9943B8A-B5E6-47CE-8E87-3DD5D553849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14" authorId="0" shapeId="0" xr:uid="{DF2F4171-D5A9-4AC7-BDB5-772B3FD9979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4" authorId="0" shapeId="0" xr:uid="{E0BC3245-7B93-4212-A540-2C848A5CC46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4" authorId="0" shapeId="0" xr:uid="{F0213035-EFF3-4AE2-94D0-BDC8057D7B1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V14" authorId="0" shapeId="0" xr:uid="{E94AC293-F394-41D8-8319-4BF4770B98F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14" authorId="0" shapeId="0" xr:uid="{242F55BF-0791-4BEB-A693-6EA7F0FA700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14" authorId="0" shapeId="0" xr:uid="{07D3505A-C3CF-417B-836B-F740B5B040D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Y14" authorId="0" shapeId="0" xr:uid="{790C3A9E-49E7-4A9B-AF71-7803F6FCBF0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B15" authorId="0" shapeId="0" xr:uid="{7404671D-F98B-4E37-BC36-9764B1BE471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15" authorId="0" shapeId="0" xr:uid="{A186BCBE-02AA-4FB4-BBCE-1AAB802765F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E15" authorId="0" shapeId="0" xr:uid="{88BC6F5C-7258-44FF-A6B9-C466F77D34E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15" authorId="0" shapeId="0" xr:uid="{1658E5D9-3C35-488A-95DD-FB9A8B6DCC1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15" authorId="0" shapeId="0" xr:uid="{063647CE-27FF-4822-9E37-F9BDD33C320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5" authorId="0" shapeId="0" xr:uid="{29325265-A187-461F-BFBD-6EAEFF83398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15" authorId="0" shapeId="0" xr:uid="{A73CC789-F4A3-40B8-A0F5-1CA632157A6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5" authorId="0" shapeId="0" xr:uid="{760B15F6-D42B-459D-A931-2FD3DB23A2D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5" authorId="0" shapeId="0" xr:uid="{F4BA98A5-AF62-45F3-AC5D-15792906E53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16" authorId="0" shapeId="0" xr:uid="{0F356E13-E454-49A4-A972-6EF523C3E0F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16" authorId="0" shapeId="0" xr:uid="{16A7FE90-3E9E-4CA0-B030-83BFB3FFC6C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16" authorId="0" shapeId="0" xr:uid="{9BB87B73-034C-4731-935D-B984E343B67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6" authorId="0" shapeId="0" xr:uid="{B7518E2A-108C-402C-843F-7351FCECDE0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6" authorId="0" shapeId="0" xr:uid="{417A1510-296A-46A7-9158-E6535CA2196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16" authorId="0" shapeId="0" xr:uid="{22C78E82-3A29-415B-91FD-AB4B8E7E427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6" authorId="0" shapeId="0" xr:uid="{9D00F7D2-2C17-48BF-B3BF-7BE4D2987E1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16" authorId="0" shapeId="0" xr:uid="{384D9AE6-751F-444F-8FAC-6F750CA99FB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6" authorId="0" shapeId="0" xr:uid="{60357522-C361-4385-B486-DF418635C48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6" authorId="0" shapeId="0" xr:uid="{C61C22BA-2EB6-4BCC-BFA5-2B9B60D61A8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18" authorId="0" shapeId="0" xr:uid="{01B80EF0-9975-4B0F-A394-F6C5D053F32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18" authorId="0" shapeId="0" xr:uid="{B89B4E83-D837-4BB2-9119-62618AA54CE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8" authorId="0" shapeId="0" xr:uid="{9D00A36C-2701-46D4-98D7-F83A9D9E53E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8" authorId="0" shapeId="0" xr:uid="{70B5A11A-629D-42D5-9523-D8196C81AAE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18" authorId="0" shapeId="0" xr:uid="{B141EFBC-0E02-40BE-A328-E7DE000B16B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8" authorId="0" shapeId="0" xr:uid="{750BAD55-6481-42DD-AC6E-70C6E3896A0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8" authorId="0" shapeId="0" xr:uid="{2E6BD9D2-4711-448D-929D-638D397F905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18" authorId="0" shapeId="0" xr:uid="{5520D12A-D572-45F3-8869-5ECEB22617B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8" authorId="0" shapeId="0" xr:uid="{DBD22DCC-6CA2-4296-B058-97F24DAB593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8" authorId="0" shapeId="0" xr:uid="{CC99C2D4-FCBB-46C7-AEA8-324950D9A1D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B19" authorId="0" shapeId="0" xr:uid="{D27D87CA-47C1-40A8-9184-29130787A09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19" authorId="0" shapeId="0" xr:uid="{A7CDCC98-DD9F-4806-BF77-9F9CA4D71D7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9" authorId="0" shapeId="0" xr:uid="{7FE4B073-11FC-4AD1-ACE0-50742A202D6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19" authorId="0" shapeId="0" xr:uid="{C4F9363B-9CDD-48D1-A142-06F61F75D43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19" authorId="0" shapeId="0" xr:uid="{26C087A7-E7CD-4B13-915A-E8A1AA6B5F9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9" authorId="0" shapeId="0" xr:uid="{3DDDB756-21B0-4782-9182-7C4FE791FB1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20" authorId="0" shapeId="0" xr:uid="{A46857BC-7D84-4E53-BE23-0149C45C506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0" authorId="0" shapeId="0" xr:uid="{BDC6A961-6900-40AC-A1AD-17F7F26755D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0" authorId="0" shapeId="0" xr:uid="{29ED8227-2884-475F-992A-65E008047E8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0" authorId="0" shapeId="0" xr:uid="{0A79B51E-B44A-4244-9D55-3B60AC622C4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20" authorId="0" shapeId="0" xr:uid="{1BBF7194-A27C-48C6-9043-9E0D9199929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0" authorId="0" shapeId="0" xr:uid="{7F60599D-E234-4212-A5AC-846D8FB0EBA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1" authorId="0" shapeId="0" xr:uid="{90EBB288-6B10-4214-81A2-53B5175C2D1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21" authorId="0" shapeId="0" xr:uid="{F2D197CF-7DAC-4600-97D2-86FBAAB21A8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1" authorId="0" shapeId="0" xr:uid="{7EB3A790-06C0-4F09-93BC-BFC0BC541E6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1" authorId="0" shapeId="0" xr:uid="{C0CCBC16-C5E5-4250-8EAB-ECD63F994B0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1" authorId="0" shapeId="0" xr:uid="{46DADA4A-9963-4AC9-8F69-BA5D4C345C4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21" authorId="0" shapeId="0" xr:uid="{6C36CE29-A238-43B1-B259-9817500D6A6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1" authorId="0" shapeId="0" xr:uid="{78C48CB5-DB58-47D8-A75D-EC5E398EB16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1" authorId="0" shapeId="0" xr:uid="{B39BE422-14F7-4D32-9F19-18B04628BB7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B22" authorId="0" shapeId="0" xr:uid="{775C3316-C9EF-4FB0-971F-727E7ABABE5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22" authorId="0" shapeId="0" xr:uid="{3C6893A9-73FA-47A2-8E34-C9295E0672A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22" authorId="0" shapeId="0" xr:uid="{154ACB30-402E-4B0A-A17A-A1474B821F1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22" authorId="0" shapeId="0" xr:uid="{BE5F7076-C785-4008-8932-3A752BFE880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22" authorId="0" shapeId="0" xr:uid="{0F3EEC8A-69EC-46FF-8AA9-34265556C17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2" authorId="0" shapeId="0" xr:uid="{EEB163AB-3A1C-4727-B8C0-DC349DF0343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2" authorId="0" shapeId="0" xr:uid="{5206309F-94A6-4C8B-AFFF-B2DE3368732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22" authorId="0" shapeId="0" xr:uid="{0B6A111A-DB04-4B7D-8629-D3C304EFC93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22" authorId="0" shapeId="0" xr:uid="{1CA75133-D66A-4917-8717-57FF5F97FA2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2" authorId="0" shapeId="0" xr:uid="{E0A85354-1512-4C32-94B0-67F3A1AC96C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2" authorId="0" shapeId="0" xr:uid="{2C05D58E-060D-4035-97CF-F7658A32707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2" authorId="0" shapeId="0" xr:uid="{13473873-E7A7-4C64-A8EC-9264403825E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2" authorId="0" shapeId="0" xr:uid="{5847573F-6215-4E26-9CDB-A7DDA284E60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Y22" authorId="0" shapeId="0" xr:uid="{1230297E-02A8-4392-9C56-17A8A7EE9FE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23" authorId="0" shapeId="0" xr:uid="{646D044F-541E-44A5-8ECB-9AA044E804D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3" authorId="0" shapeId="0" xr:uid="{ADD36FFE-AAD0-44CB-A28D-D96BC93DE0B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3" authorId="0" shapeId="0" xr:uid="{83CCBCF0-97B6-4EA9-A984-90FECA69AA6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24" authorId="0" shapeId="0" xr:uid="{5A7BC652-4F33-411D-8C44-2833DF23BAC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E24" authorId="0" shapeId="0" xr:uid="{9A6A213D-DC1B-453A-880E-39F60D5697B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24" authorId="0" shapeId="0" xr:uid="{F55A8AC6-39F7-49B2-9108-8C8B67EDF6F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4" authorId="0" shapeId="0" xr:uid="{5DFE5373-2171-4EB8-8185-C1A9775DED4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4" authorId="0" shapeId="0" xr:uid="{1844BF23-FCEA-46A8-A8FA-FEA6BE34E4D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4" authorId="0" shapeId="0" xr:uid="{1B03981E-C1DC-424C-B113-6777DAA20A5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24" authorId="0" shapeId="0" xr:uid="{A4EEEBB1-3DDA-4CCF-8FFE-2149CE3CB50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4" authorId="0" shapeId="0" xr:uid="{A4283C6A-E0BB-47A6-8000-95444C5211F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24" authorId="0" shapeId="0" xr:uid="{CE8EE0FB-45EE-41EA-93F2-8B21A608418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4" authorId="0" shapeId="0" xr:uid="{679EDD36-0FBE-4F2A-967A-F2C16E2B917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4" authorId="0" shapeId="0" xr:uid="{B8898511-148A-468E-AD28-3972337139A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4" authorId="0" shapeId="0" xr:uid="{98E5EE10-833E-4726-A6BC-ECDDC48963F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R24" authorId="0" shapeId="0" xr:uid="{F63BE9A7-6862-44BF-82D8-269D6EB6292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4" authorId="0" shapeId="0" xr:uid="{EB0FADE7-342D-4AA2-892C-374CFD01F14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4" authorId="0" shapeId="0" xr:uid="{97D78223-F98A-44A4-AB9D-BE0EE198B59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5" authorId="0" shapeId="0" xr:uid="{10FEA436-2A3B-4C17-9BE1-05E9935032E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5" authorId="0" shapeId="0" xr:uid="{899EB159-C32F-4826-97EB-FB29E0A0BAF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25" authorId="0" shapeId="0" xr:uid="{C1C54990-8E9D-43BA-A9F0-7B14B935401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5" authorId="0" shapeId="0" xr:uid="{D462D95B-56BB-4B16-ADBC-ACBEFA1F326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5" authorId="0" shapeId="0" xr:uid="{169DC1A3-2CBF-4FA8-B640-8EAEE7FF644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5" authorId="0" shapeId="0" xr:uid="{33E4EDEF-4B89-4CD3-BFA5-66E15D699DA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5" authorId="0" shapeId="0" xr:uid="{8EF20AFE-FAFD-4BFD-B3B5-FE8CEFC10D6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6" authorId="0" shapeId="0" xr:uid="{A20861D7-5B2E-45C7-AA67-D055D2406C9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6" authorId="0" shapeId="0" xr:uid="{6A728D14-D87E-4C5B-A164-E35B3E50B81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6" authorId="0" shapeId="0" xr:uid="{EDB58821-F38E-4EEE-9F5F-386F37F787F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6" authorId="0" shapeId="0" xr:uid="{8FD30E5A-B00B-4039-A8DF-C57659279D5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6" authorId="0" shapeId="0" xr:uid="{2A5AA518-4F5F-482C-B67C-269BC6B3D45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6" authorId="0" shapeId="0" xr:uid="{12361531-3506-46CF-AFA4-5E7D58DC989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6" authorId="0" shapeId="0" xr:uid="{A2544A15-597A-4CA7-9E6E-77572CECE45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6" authorId="0" shapeId="0" xr:uid="{632ACE61-E780-4B41-B806-436735D5469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6" authorId="0" shapeId="0" xr:uid="{51E56375-2672-4523-8D89-DAFBC3220A5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27" authorId="0" shapeId="0" xr:uid="{74B1D4E0-6292-4AA4-BF90-62DC0965BCF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7" authorId="0" shapeId="0" xr:uid="{C9D5182A-2AA9-492B-96AD-51880F2368F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7" authorId="0" shapeId="0" xr:uid="{CB6E7D23-1F69-487E-97EE-10DC2E96B1D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7" authorId="0" shapeId="0" xr:uid="{9DAAD81D-C5DB-4643-8F42-B1E3E6058AE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7" authorId="0" shapeId="0" xr:uid="{6D10D17A-1FAB-43D9-BAF0-04537689FAB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7" authorId="0" shapeId="0" xr:uid="{28F4DFB0-AA90-4717-968C-1722746F2D4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28" authorId="0" shapeId="0" xr:uid="{6845EF9F-EB27-44FE-81A6-E2951BC2EEB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8" authorId="0" shapeId="0" xr:uid="{A72F2EFB-3787-45F9-A91D-25E6B4786B8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8" authorId="0" shapeId="0" xr:uid="{E9BFB552-B261-4347-90D9-2884A8FBDEB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28" authorId="0" shapeId="0" xr:uid="{06E47F56-B0A6-484A-971B-546B35D1526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8" authorId="0" shapeId="0" xr:uid="{F5728614-A1DD-49F3-8A61-16102D2E9B4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8" authorId="0" shapeId="0" xr:uid="{534005F1-E4B1-49F6-9B6A-6126FF99440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8" authorId="0" shapeId="0" xr:uid="{AAB338B6-C33C-4AEA-BDDC-3E753BEDF2E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9" authorId="0" shapeId="0" xr:uid="{3D73590B-B19E-4737-8189-76A24546F69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29" authorId="0" shapeId="0" xr:uid="{BA1D3A90-20EC-4200-B686-6AEB8A75B13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29" authorId="0" shapeId="0" xr:uid="{772A5CA6-974E-493D-AB20-066674EA5CD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9" authorId="0" shapeId="0" xr:uid="{B31F2A32-7033-41EC-809E-89E66D6EFE6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29" authorId="0" shapeId="0" xr:uid="{11139D85-A73D-4BAD-9C5D-8B63FEDE1FB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9" authorId="0" shapeId="0" xr:uid="{4420A3C7-07D4-47EE-A72E-6D1F525BF3B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9" authorId="0" shapeId="0" xr:uid="{8C854F8C-AD9C-4EF3-8120-5CE0EF379FD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30" authorId="0" shapeId="0" xr:uid="{62B2DDEF-6B64-4057-915F-D00B75CBC19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30" authorId="0" shapeId="0" xr:uid="{8E0E96B6-1B80-487F-BA34-8C2D5BEDCD1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30" authorId="0" shapeId="0" xr:uid="{68E88CAD-7C86-4829-84C9-8A786370994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30" authorId="0" shapeId="0" xr:uid="{25C504D3-AEF9-4A69-997A-CF86F864371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30" authorId="0" shapeId="0" xr:uid="{BBEB5592-6C3F-488A-A8CD-9BC1D1DE299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30" authorId="0" shapeId="0" xr:uid="{D770063C-EF8E-4E95-AB63-6B18BFEF5F4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31" authorId="0" shapeId="0" xr:uid="{D8D47F0F-1566-4A02-866C-92E2B2D2D35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31" authorId="0" shapeId="0" xr:uid="{9FB101C3-9159-4A51-9161-6B51C7676C9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INSEE</author>
  </authors>
  <commentList>
    <comment ref="A3" authorId="0" shapeId="0" xr:uid="{4C91BD2A-1CCE-4CA7-A685-D29FE9BB0DFF}">
      <text>
        <r>
          <rPr>
            <sz val="9"/>
            <color indexed="81"/>
            <rFont val="Tahoma"/>
            <family val="2"/>
          </rPr>
          <t>INDIC_T1</t>
        </r>
      </text>
    </comment>
    <comment ref="K3" authorId="0" shapeId="0" xr:uid="{9EB57084-05E3-4261-9AFF-41B39F3A8B68}">
      <text>
        <r>
          <rPr>
            <sz val="9"/>
            <color indexed="81"/>
            <rFont val="Tahoma"/>
            <family val="2"/>
          </rPr>
          <t>Total combustibles usuels = houille + lignite charbon pauvre + coke de houille ++
 gaz de réseau + coke de pétrole + butane propane + fioul lourd + fioul domestique.</t>
        </r>
      </text>
    </comment>
    <comment ref="Q3" authorId="0" shapeId="0" xr:uid="{4C8F66DB-A318-46D7-A685-5D6537B7F81F}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</t>
        </r>
      </text>
    </comment>
    <comment ref="R3" authorId="0" shapeId="0" xr:uid="{CEC9802D-8D36-43D8-8047-A05D13D5980A}">
      <text>
        <r>
          <rPr>
            <sz val="9"/>
            <color indexed="81"/>
            <rFont val="Tahoma"/>
            <family val="2"/>
          </rPr>
          <t>Total combustibles = total combustibles usuels + total autres combustibles.</t>
        </r>
      </text>
    </comment>
    <comment ref="U3" authorId="0" shapeId="0" xr:uid="{BF4E8215-66FD-4242-80EB-0AB25FF13C8F}">
      <text>
        <r>
          <rPr>
            <sz val="9"/>
            <color indexed="81"/>
            <rFont val="Tahoma"/>
            <family val="2"/>
          </rPr>
          <t>Total brut = total combustibles + achats de vapeur + électricité</t>
        </r>
      </text>
    </comment>
    <comment ref="X3" authorId="0" shapeId="0" xr:uid="{F1452BFB-E964-421F-BCF8-2B1B5B617320}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</t>
        </r>
      </text>
    </comment>
    <comment ref="A4" authorId="0" shapeId="0" xr:uid="{60F55A5E-D2B3-4722-A2B9-D1C17449F970}">
      <text>
        <r>
          <rPr>
            <sz val="9"/>
            <color indexed="81"/>
            <rFont val="Tahoma"/>
            <family val="2"/>
          </rPr>
          <t>NCE</t>
        </r>
      </text>
    </comment>
    <comment ref="D5" authorId="0" shapeId="0" xr:uid="{EFFD0187-7133-49EB-8C22-86207F14840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5" authorId="0" shapeId="0" xr:uid="{0B7294CD-AA11-4D52-9B44-C10AC814F72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5" authorId="0" shapeId="0" xr:uid="{C4285F0D-C825-4CFB-8566-DFDB9E6EC41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5" authorId="0" shapeId="0" xr:uid="{134967EC-79AF-4122-83FF-1B26297D5FC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5" authorId="0" shapeId="0" xr:uid="{048759D3-1069-4446-A94F-24285B8220C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6" authorId="0" shapeId="0" xr:uid="{B8D345FA-543C-4E57-AA41-2D2653B1AAE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 xr:uid="{72023093-4DE0-4FC2-8C08-54019D0C3A2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6" authorId="0" shapeId="0" xr:uid="{69010671-0B6E-45A1-8D00-9F8039FE917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6" authorId="0" shapeId="0" xr:uid="{7EA607DB-49DD-4581-89D3-044E41ACC6B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G7" authorId="0" shapeId="0" xr:uid="{5DDC2A2A-9526-47C4-8C80-B025A6AF862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7" authorId="0" shapeId="0" xr:uid="{8EC9F15D-E5B8-4ED7-9540-896B0928D79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7" authorId="0" shapeId="0" xr:uid="{5E5BA04C-E9C3-4C91-A603-DB8999999EC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7" authorId="0" shapeId="0" xr:uid="{AFD7022A-3FB5-4251-BCEA-BC1C98D1D03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7" authorId="0" shapeId="0" xr:uid="{BAA05692-A369-41F2-966B-957975BEE13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7" authorId="0" shapeId="0" xr:uid="{2AD8F172-73C4-492C-923B-2650C07EF29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8" authorId="0" shapeId="0" xr:uid="{97583D1E-6B0B-45FF-8A7C-C09F7C0863A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8" authorId="0" shapeId="0" xr:uid="{937E8463-F8A7-43FB-ADDC-82C4FA559D5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8" authorId="0" shapeId="0" xr:uid="{B4B1F2B7-4CEF-4DAB-AA77-C77903B4E2B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8" authorId="0" shapeId="0" xr:uid="{E3248EBD-BC9F-41C9-8333-1F92B344D1D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8" authorId="0" shapeId="0" xr:uid="{E470043E-73BB-4A02-8FE1-B56D57E785B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8" authorId="0" shapeId="0" xr:uid="{E055D378-34CF-419F-814E-E2E6167AAE0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9" authorId="0" shapeId="0" xr:uid="{C9EE6C81-15A6-48FB-A1C1-E49449EE298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9" authorId="0" shapeId="0" xr:uid="{FD5FBDF1-A9A7-4A24-890A-6CA948329C2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9" authorId="0" shapeId="0" xr:uid="{A39B1382-F3F6-4C69-97F1-798C974051C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9" authorId="0" shapeId="0" xr:uid="{83FDF43C-2F9A-44B5-A4F0-647E6B8CAD4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9" authorId="0" shapeId="0" xr:uid="{1B2A9CF2-449B-42EF-BACB-4090E246D45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9" authorId="0" shapeId="0" xr:uid="{45603098-AFB4-44CC-8EEC-055E61531FC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9" authorId="0" shapeId="0" xr:uid="{A0C903FB-371B-4419-BA30-F3083B2A4F2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9" authorId="0" shapeId="0" xr:uid="{09F22661-8D5A-4D08-B7F8-F9A443E856A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9" authorId="0" shapeId="0" xr:uid="{6337C1B0-1E60-47FF-AD1D-DF325948C57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9" authorId="0" shapeId="0" xr:uid="{E747C726-6F7F-4C24-9E04-0949C871B0E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0" authorId="0" shapeId="0" xr:uid="{413E4690-E8A8-4F27-9A2A-67716F9341E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0" authorId="0" shapeId="0" xr:uid="{90374B0C-B618-460E-BBA3-04C721E808B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0" authorId="0" shapeId="0" xr:uid="{04FE0133-238A-4810-A0D3-8C14BFC16C5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0" authorId="0" shapeId="0" xr:uid="{312D3930-3260-4C46-B068-FB0BFD9E3D2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0" authorId="0" shapeId="0" xr:uid="{4EB9DAD1-0CA1-4DF3-9A71-15C7CD37790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0" authorId="0" shapeId="0" xr:uid="{35782D6D-F32A-4A9F-B1C0-C39275F2CC7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0" authorId="0" shapeId="0" xr:uid="{97E3075B-D434-48CB-87C5-B53389CD20C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0" authorId="0" shapeId="0" xr:uid="{D751577F-42FB-4C1F-9509-F6EF30FC77D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0" authorId="0" shapeId="0" xr:uid="{FC1C59B2-457D-4DBC-A494-F24151DEF8D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0" authorId="0" shapeId="0" xr:uid="{49ADC06C-A6EA-41D6-81FA-5EA82660DAB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H11" authorId="0" shapeId="0" xr:uid="{63FDEEE3-FCB2-447E-AB40-D99906627F1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1" authorId="0" shapeId="0" xr:uid="{5B4FFBAD-461F-44EF-B067-6DAABC94789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1" authorId="0" shapeId="0" xr:uid="{2D134051-E23C-40BF-817C-A648F2EBC33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 xr:uid="{AE9C2730-2636-4AAF-9EDE-33A2AD414D3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1" authorId="0" shapeId="0" xr:uid="{14A28303-C9FE-4E95-AE52-A85E67D2E80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1" authorId="0" shapeId="0" xr:uid="{ED08A897-AA34-44C3-8C17-562EDAD2D26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1" authorId="0" shapeId="0" xr:uid="{EA1C4A19-16ED-497C-8A26-906FE07259B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2" authorId="0" shapeId="0" xr:uid="{511AB2FF-F22A-4412-AAC0-63440FDD7BE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2" authorId="0" shapeId="0" xr:uid="{563078EB-024B-4384-8F2D-071CBD08535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2" authorId="0" shapeId="0" xr:uid="{2F835F47-7F9E-459C-9359-9D940D952C5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2" authorId="0" shapeId="0" xr:uid="{09A7D7A6-24F4-40FD-A239-E8ACCAE8348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O13" authorId="0" shapeId="0" xr:uid="{581AC41B-EA66-4A27-B87B-2EF1BD09E07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3" authorId="0" shapeId="0" xr:uid="{696BBBF1-0129-4858-BC6D-4DDF4D4CA1A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3" authorId="0" shapeId="0" xr:uid="{763143D0-F559-4958-94BA-6087830C659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3" authorId="0" shapeId="0" xr:uid="{8335805A-2F6E-4473-9171-62F18FB6571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3" authorId="0" shapeId="0" xr:uid="{C72591C5-5ACD-4E3C-86C6-9F3C3100C81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G14" authorId="0" shapeId="0" xr:uid="{30AC5C0A-9AB1-4941-B0D6-9F76E308E34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4" authorId="0" shapeId="0" xr:uid="{41B853FE-EB1A-49BD-82B4-6AB6F1B6431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4" authorId="0" shapeId="0" xr:uid="{4B856227-0DE9-4030-BF48-27EB934BABE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4" authorId="0" shapeId="0" xr:uid="{5FE5599A-AEB5-416A-B5EE-58C1BAFC01B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4" authorId="0" shapeId="0" xr:uid="{F6CE2446-C400-4600-9316-7C1B9A1D7E3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4" authorId="0" shapeId="0" xr:uid="{55C30D11-D3CF-43AE-9914-5A7CECADFBC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4" authorId="0" shapeId="0" xr:uid="{72B5CC2C-5B58-4636-8DA8-257D4609D4F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H15" authorId="0" shapeId="0" xr:uid="{9EE50403-9B81-4F81-98B1-F8C238398C2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5" authorId="0" shapeId="0" xr:uid="{8B380C9D-72B3-444D-BA2D-F7C5298FBC8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5" authorId="0" shapeId="0" xr:uid="{EE56BEE5-BB0F-418C-BC44-79329EE7913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5" authorId="0" shapeId="0" xr:uid="{A6D13FF4-F646-460D-B8DF-0345D3A733A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6" authorId="0" shapeId="0" xr:uid="{C4864F50-F3DE-4EA1-9C2B-FA0F8CEB2E6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6" authorId="0" shapeId="0" xr:uid="{451AE664-CE1A-43FC-9F0F-3C050B8DEAA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6" authorId="0" shapeId="0" xr:uid="{936C5990-6332-4031-9A73-44D3B84058A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6" authorId="0" shapeId="0" xr:uid="{2A485CDC-D487-4626-B162-429D7E5662E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6" authorId="0" shapeId="0" xr:uid="{4B793E89-62AD-4FD8-8B06-48FBA03EFD1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6" authorId="0" shapeId="0" xr:uid="{B65E6AC8-84D4-47F4-A365-37D1EB90C49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6" authorId="0" shapeId="0" xr:uid="{7BC4297F-C654-4761-82C9-7DD76FC2312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6" authorId="0" shapeId="0" xr:uid="{CA83C82F-FF7B-4A91-93C1-23CB0325018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6" authorId="0" shapeId="0" xr:uid="{E796E1E5-75DA-4CE3-BC5A-F2D428641A1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7" authorId="0" shapeId="0" xr:uid="{79EFC54C-64B0-448D-ACF2-F43D790FC62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7" authorId="0" shapeId="0" xr:uid="{4FE7CD17-793D-48FA-B78D-F27A84F854F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7" authorId="0" shapeId="0" xr:uid="{04907B9F-5391-43BD-A9F1-CA5741E8786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7" authorId="0" shapeId="0" xr:uid="{68696F99-C958-465B-9CD5-23D17FBDAC8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7" authorId="0" shapeId="0" xr:uid="{951690A3-D8B7-42F8-B22E-C1397BB75CE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7" authorId="0" shapeId="0" xr:uid="{761ACB20-FC7F-4A51-8566-8A0CED18EA7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18" authorId="0" shapeId="0" xr:uid="{B3980313-ED2C-4D58-8423-60DB11070CE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8" authorId="0" shapeId="0" xr:uid="{030EF738-8875-4793-A6D3-279731CB442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8" authorId="0" shapeId="0" xr:uid="{AA110214-92F5-408E-8E1F-E61A9EC8A68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8" authorId="0" shapeId="0" xr:uid="{EF46B033-7B6B-4E4E-B633-FB1047144A1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8" authorId="0" shapeId="0" xr:uid="{D3719619-BF52-4C75-A31F-DA1AFCE3855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8" authorId="0" shapeId="0" xr:uid="{58F111C5-BD86-4186-B969-D99CAD09DD1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8" authorId="0" shapeId="0" xr:uid="{7F59FEBF-3CE7-4261-B3BE-7BCF2E93542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8" authorId="0" shapeId="0" xr:uid="{66095413-A57B-4355-915A-3117EBCD2B4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8" authorId="0" shapeId="0" xr:uid="{D27A82B3-02E6-44B2-8CA3-3E26AC000D8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8" authorId="0" shapeId="0" xr:uid="{7815452E-200D-42E0-A465-B72D30EDDA2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8" authorId="0" shapeId="0" xr:uid="{DF16E57E-75C0-4F8E-A77B-EA6BE0A849E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19" authorId="0" shapeId="0" xr:uid="{8281C810-D2EA-466A-9B02-F788BD5197A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9" authorId="0" shapeId="0" xr:uid="{89F586FE-393D-4503-8BED-E7275F7319F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9" authorId="0" shapeId="0" xr:uid="{7E80ECBC-717F-4FB2-BD95-DE715F64F22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9" authorId="0" shapeId="0" xr:uid="{00D71DAA-012F-4F30-81F1-30CA11B226E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0" authorId="0" shapeId="0" xr:uid="{3E129178-0B6E-4E4A-9DFA-0AC95C112A8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0" authorId="0" shapeId="0" xr:uid="{9686801E-9C34-4EEF-87F7-BAFFBF61A5F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0" authorId="0" shapeId="0" xr:uid="{B54F8A98-500B-4D71-BEE2-885286A6D62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0" authorId="0" shapeId="0" xr:uid="{3BEE784D-1B35-49FC-A30C-316BCE37679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0" authorId="0" shapeId="0" xr:uid="{2C4435BC-32CB-4560-BAAC-8A4AC4FC6C8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0" authorId="0" shapeId="0" xr:uid="{858256AA-69D1-4BC4-94C3-FDBDEC7E026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0" authorId="0" shapeId="0" xr:uid="{F9B6E9C9-B4F7-4C44-B22A-7450057EA4A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0" authorId="0" shapeId="0" xr:uid="{9F25ADCD-FC62-4741-8AFF-40EF7FDB450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0" authorId="0" shapeId="0" xr:uid="{E733FBCF-50F0-42B3-B54F-251BB6608D4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1" authorId="0" shapeId="0" xr:uid="{7DD05950-07D1-44EF-9908-89FE82347A8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1" authorId="0" shapeId="0" xr:uid="{42B9358F-B4BD-45B7-A014-31CFEE4E3DB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22" authorId="0" shapeId="0" xr:uid="{F594BDC5-F53D-4AF4-81B0-65A17F101BE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2" authorId="0" shapeId="0" xr:uid="{48B6BA01-0D68-4EC1-8E68-5E45386173C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2" authorId="0" shapeId="0" xr:uid="{495CEE8C-57CA-4AAC-97C0-F29A103661E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2" authorId="0" shapeId="0" xr:uid="{FECCFCE5-4DB4-4599-940F-29F6B19DE48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2" authorId="0" shapeId="0" xr:uid="{746070B2-D12F-4F91-B0A6-8B918C302D0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2" authorId="0" shapeId="0" xr:uid="{39AC1B28-7006-433A-80E7-AE86032CD08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2" authorId="0" shapeId="0" xr:uid="{1E4B8326-055B-4925-ABF8-D71399CC0B1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23" authorId="0" shapeId="0" xr:uid="{C1071737-D700-4306-97EF-E6880012FA1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3" authorId="0" shapeId="0" xr:uid="{E04ABE73-B049-44B6-9951-E7A7FB82371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3" authorId="0" shapeId="0" xr:uid="{9191CF9E-2CCC-49BB-A660-95CD7041289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23" authorId="0" shapeId="0" xr:uid="{6FFF4E39-D184-4A87-9C14-BA54EB4C672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3" authorId="0" shapeId="0" xr:uid="{53C8DEBF-E540-4EF9-ABBC-C2EDF693A99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3" authorId="0" shapeId="0" xr:uid="{E3BBB200-22F2-43E7-AEA6-F5689528C20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I24" authorId="0" shapeId="0" xr:uid="{623FB203-C8E7-49CD-B471-F9E18E08B19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4" authorId="0" shapeId="0" xr:uid="{92DA5546-E1C1-4DDC-AAF2-AAC48C406EE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4" authorId="0" shapeId="0" xr:uid="{D51B6823-0A86-421C-8F87-380859066C2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4" authorId="0" shapeId="0" xr:uid="{3C5C554F-92E8-4F2C-B0E2-0AB9D3586AE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4" authorId="0" shapeId="0" xr:uid="{0E1E368E-7A0A-4701-9F66-ABD40EBB681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4" authorId="0" shapeId="0" xr:uid="{3B59D48B-6491-4CEB-8CFE-E8F1C662E8D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4" authorId="0" shapeId="0" xr:uid="{291475E6-C32C-41DF-9E18-7D9A750CFDC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5" authorId="0" shapeId="0" xr:uid="{22732181-6726-4384-A981-AD4F4AE5A2D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5" authorId="0" shapeId="0" xr:uid="{4CE4DCAE-1038-4DAC-9B75-AB57056F0FB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M26" authorId="0" shapeId="0" xr:uid="{49834C78-1745-4B03-8A6F-043A27AA820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6" authorId="0" shapeId="0" xr:uid="{095023FD-A01D-4A9B-83B9-B45792183FF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6" authorId="0" shapeId="0" xr:uid="{34EB70E4-8BD2-42E3-96B1-90CB1158DC0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6" authorId="0" shapeId="0" xr:uid="{527AE869-4294-44F6-80EA-720B207A897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7" authorId="0" shapeId="0" xr:uid="{4B2B2BA1-AA04-4450-A3B7-548B02C7E88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7" authorId="0" shapeId="0" xr:uid="{153CD12F-8D7E-4412-81A7-A1B519BB34B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8" authorId="0" shapeId="0" xr:uid="{F6FEF0E4-5316-4F43-A7BA-5EE43C47587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8" authorId="0" shapeId="0" xr:uid="{32EF4360-30EE-43FC-8C6A-044A18EAA0B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G29" authorId="0" shapeId="0" xr:uid="{943B0A06-6E0A-4864-89E5-0A75F8B36A3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9" authorId="0" shapeId="0" xr:uid="{720C0980-643D-4D8C-BE02-E3E910E4266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9" authorId="0" shapeId="0" xr:uid="{FEDF4408-E14B-4330-BEB5-4352923255D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29" authorId="0" shapeId="0" xr:uid="{74993F1D-A82C-443E-BA76-747F7BE05F0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9" authorId="0" shapeId="0" xr:uid="{4C39A546-B01C-47BB-BDFE-3F4D06B514B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9" authorId="0" shapeId="0" xr:uid="{4F28545F-BEC8-45FF-A8B6-060491E688A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INSEE</author>
  </authors>
  <commentList>
    <comment ref="A3" authorId="0" shapeId="0" xr:uid="{1DE20B32-8012-45A0-BB05-97A28BE5E0C1}">
      <text>
        <r>
          <rPr>
            <sz val="9"/>
            <color indexed="81"/>
            <rFont val="Tahoma"/>
            <family val="2"/>
          </rPr>
          <t>INDIC_T1</t>
        </r>
      </text>
    </comment>
    <comment ref="C3" authorId="0" shapeId="0" xr:uid="{F1D56502-6F3F-4167-96D2-A56E3BAD4B51}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</comment>
    <comment ref="I3" authorId="0" shapeId="0" xr:uid="{589B9EFF-8A63-4181-87DA-A96CBC9BBB9B}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</comment>
    <comment ref="P3" authorId="0" shapeId="0" xr:uid="{4AB83F28-7F81-4BC7-B891-FE990BD6B8DD}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</comment>
    <comment ref="Q3" authorId="0" shapeId="0" xr:uid="{C0CE9687-2586-46AB-879B-546D9413C44D}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</comment>
    <comment ref="T3" authorId="0" shapeId="0" xr:uid="{C11A5DB2-4A1C-4B69-A024-4ACBF3AEAACE}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</comment>
    <comment ref="W3" authorId="0" shapeId="0" xr:uid="{03B48A8B-9101-4090-B657-6E5660CA878C}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</comment>
    <comment ref="A4" authorId="0" shapeId="0" xr:uid="{129B9710-3FCD-4171-803E-FA509C7CB0B6}">
      <text>
        <r>
          <rPr>
            <sz val="9"/>
            <color indexed="81"/>
            <rFont val="Tahoma"/>
            <family val="2"/>
          </rPr>
          <t>NCE</t>
        </r>
      </text>
    </comment>
    <comment ref="N6" authorId="0" shapeId="0" xr:uid="{FEA61E5E-6E14-4031-8BC1-7A4988AE12F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 xr:uid="{A13426FE-B8CE-40BC-8935-F4C638312B2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6" authorId="0" shapeId="0" xr:uid="{00954043-8B3F-4D6F-8ED1-9A16D09E1FC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6" authorId="0" shapeId="0" xr:uid="{4E04DB23-88B2-4729-A39D-83CC0AC7D85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7" authorId="0" shapeId="0" xr:uid="{39B3F3A8-FFAF-4E37-A3E2-B0E3D2AF8D5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7" authorId="0" shapeId="0" xr:uid="{A75428ED-2C4F-447E-B35C-21D5E36E194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7" authorId="0" shapeId="0" xr:uid="{F2B112D8-3ED3-4DF4-9493-C45CFE0F302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7" authorId="0" shapeId="0" xr:uid="{9A2F0E6B-1BB0-4CB3-BADA-9F1DC023018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7" authorId="0" shapeId="0" xr:uid="{48954251-E9FE-4128-A5A2-D49F9A66AA6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7" authorId="0" shapeId="0" xr:uid="{867C6FE0-D8E2-4EC1-8979-4FD0DE20B09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8" authorId="0" shapeId="0" xr:uid="{D23DC584-C3A6-41F5-BF00-9FA0356D4E6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8" authorId="0" shapeId="0" xr:uid="{673F62A8-8D0A-4BC6-9B11-E33D2E746B6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9" authorId="0" shapeId="0" xr:uid="{996F8F9F-6DEF-408F-B079-28A83D1C0FC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9" authorId="0" shapeId="0" xr:uid="{67C34D6E-17C2-4B6B-B397-C324AF5664A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9" authorId="0" shapeId="0" xr:uid="{5E684525-5322-4AF6-AA36-B2BF7919F15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9" authorId="0" shapeId="0" xr:uid="{0095CEA4-218B-4EAC-85EC-26486C5D5E9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9" authorId="0" shapeId="0" xr:uid="{9DE310CD-E84C-4EB1-8055-C1FF148C3C7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0" authorId="0" shapeId="0" xr:uid="{DBF2F024-7047-4B28-95BB-08C0C168DD5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0" authorId="0" shapeId="0" xr:uid="{2DB41ECF-9897-45F1-88CB-A9FC7416314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 xr:uid="{8D7575C6-C377-4A66-A4DD-4DDDE64093B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0" authorId="0" shapeId="0" xr:uid="{01206D23-F813-43AC-8121-091C4D3FCBB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0" authorId="0" shapeId="0" xr:uid="{4085413A-286F-48A1-9CD9-BC05CC60A91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0" authorId="0" shapeId="0" xr:uid="{8214AFF6-854B-4DC3-BEBD-B547B6C6501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1" authorId="0" shapeId="0" xr:uid="{B689826B-F7B7-4742-96F8-A7E3CCDB411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1" authorId="0" shapeId="0" xr:uid="{F4CA2DB0-BB3C-4063-BB09-7027507F33A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 xr:uid="{25A46783-78D8-437C-A70C-BC73E0249CC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1" authorId="0" shapeId="0" xr:uid="{F302F04C-DC97-44CB-9B93-F9E88C7BF4C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1" authorId="0" shapeId="0" xr:uid="{AFD48372-CE7B-4596-B239-BB8FCC7D309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1" authorId="0" shapeId="0" xr:uid="{4A76933B-8E03-4E7F-9112-F589A34CDBE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2" authorId="0" shapeId="0" xr:uid="{D662AF29-3B47-449B-B2BA-C343E670DF8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2" authorId="0" shapeId="0" xr:uid="{CCD9D1B8-A6F0-43EB-9A4A-ECB0B604C7A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3" authorId="0" shapeId="0" xr:uid="{64101A68-A175-40DA-9E88-A7E9B217372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3" authorId="0" shapeId="0" xr:uid="{3D41161D-3199-462C-874D-AE4E812C617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14" authorId="0" shapeId="0" xr:uid="{2D414D43-156D-4A90-AE76-466448DC6DF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4" authorId="0" shapeId="0" xr:uid="{91CACF6A-1068-4117-96FC-B2213D7E717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4" authorId="0" shapeId="0" xr:uid="{324B5914-E6EA-4A17-B25D-E51BA6A397A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4" authorId="0" shapeId="0" xr:uid="{02B46979-9933-4661-900F-EB4D3E90C1B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4" authorId="0" shapeId="0" xr:uid="{701938E0-2C54-4ACE-935C-B539C71FDF6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4" authorId="0" shapeId="0" xr:uid="{69ACC4C2-41D0-4F40-81FD-333A640203D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4" authorId="0" shapeId="0" xr:uid="{054BE49C-04FC-4C49-8F40-C7FF59CEA50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5" authorId="0" shapeId="0" xr:uid="{6DA7DDE4-6F07-4D0C-A8DC-5F7AA54E926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5" authorId="0" shapeId="0" xr:uid="{EC9F871D-9DC3-4C24-B09B-ECEE1790479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6" authorId="0" shapeId="0" xr:uid="{13424A7A-82D8-4C9C-98C0-08423432BC2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6" authorId="0" shapeId="0" xr:uid="{7614D4C9-FED7-4773-A7A1-8883CFA0829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6" authorId="0" shapeId="0" xr:uid="{B3EB633A-B3C8-4794-B4CE-BEEFFC4331E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6" authorId="0" shapeId="0" xr:uid="{63C42D15-4654-4876-969E-D8F8EF7B9B7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6" authorId="0" shapeId="0" xr:uid="{51991443-7B03-4909-B782-AE3E119B54B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6" authorId="0" shapeId="0" xr:uid="{15F3EA27-CA60-4E88-9E93-BCE1A5DB5BD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6" authorId="0" shapeId="0" xr:uid="{5194B236-6A61-403C-AF50-36F37486BBF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7" authorId="0" shapeId="0" xr:uid="{42F8BA74-8A69-4ECB-9E1B-23E74F5EE63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7" authorId="0" shapeId="0" xr:uid="{C1EE22A2-CF72-470E-B5D8-87C14880574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7" authorId="0" shapeId="0" xr:uid="{2644D2B8-64D0-4DC4-BA9D-627B86AB319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7" authorId="0" shapeId="0" xr:uid="{CBD7E5BF-C5CA-4C0A-B5BF-38A2BCAFA5E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7" authorId="0" shapeId="0" xr:uid="{57B7F7A8-6E39-45F9-99CD-D53BA025831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7" authorId="0" shapeId="0" xr:uid="{4FF17688-13C0-486D-9BC1-C1C579B4EE8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7" authorId="0" shapeId="0" xr:uid="{8E810F85-5FFD-49AB-A913-D03BCC58F03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7" authorId="0" shapeId="0" xr:uid="{C57A961E-225A-4B56-AE2E-E6E90E73407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8" authorId="0" shapeId="0" xr:uid="{576E8BB8-2C75-4C84-988D-864D491ACF0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8" authorId="0" shapeId="0" xr:uid="{A7B16E10-1BB8-4448-B15C-0F0CF7D36B7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8" authorId="0" shapeId="0" xr:uid="{E906EC7A-CBC0-48BB-874A-757C502D959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8" authorId="0" shapeId="0" xr:uid="{500EFC77-2CFC-4BF2-8B0E-E69B53FC1E8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19" authorId="0" shapeId="0" xr:uid="{7ED51712-D6A1-4D6F-9E73-114621334F3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9" authorId="0" shapeId="0" xr:uid="{EF295040-C1E8-48E5-8DC7-A15ED2D3EF4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9" authorId="0" shapeId="0" xr:uid="{1D71F056-29AA-4A75-84F9-C14163F6F36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9" authorId="0" shapeId="0" xr:uid="{0EE88480-4AC1-4400-A1C0-FF9E21F8E1E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9" authorId="0" shapeId="0" xr:uid="{C88AE82A-3366-4756-B338-1D7DCAF66F9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9" authorId="0" shapeId="0" xr:uid="{A8AAE6A0-DA59-4830-9643-A7F8FB37879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9" authorId="0" shapeId="0" xr:uid="{4389FA02-BB3C-4B46-9F60-DAA8791902C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9" authorId="0" shapeId="0" xr:uid="{544E1A6A-E751-47C2-AFA9-3BE7FBD3511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0" authorId="0" shapeId="0" xr:uid="{18C06760-171A-479A-BC02-E0C4A48CA58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0" authorId="0" shapeId="0" xr:uid="{C104D6C7-AFE2-4782-B905-477D6AC8DD8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0" authorId="0" shapeId="0" xr:uid="{9CEFA083-6A8B-46C8-B1AC-18A23CD04A2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0" authorId="0" shapeId="0" xr:uid="{AD56D9D4-9102-420C-9BA8-C646F41F7F3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1" authorId="0" shapeId="0" xr:uid="{E15E9584-F784-44CB-836D-F71D97C0A40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1" authorId="0" shapeId="0" xr:uid="{B1EDEE9F-9EDC-48FB-86FA-11772E777E4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1" authorId="0" shapeId="0" xr:uid="{37343E46-362A-4789-97B9-D0D1299CB06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1" authorId="0" shapeId="0" xr:uid="{48461305-5054-4921-A67B-B54ECD3BA91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2" authorId="0" shapeId="0" xr:uid="{31E89F1A-681F-4FBA-B0F7-266C69164A7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2" authorId="0" shapeId="0" xr:uid="{189ECF17-E8DD-48AF-B4BA-028416A4E5A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3" authorId="0" shapeId="0" xr:uid="{6EABFD42-2382-4588-B4EF-0A84DA82BA0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3" authorId="0" shapeId="0" xr:uid="{86B53909-F8B1-4286-8CF0-5683DC1DBAF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3" authorId="0" shapeId="0" xr:uid="{FBE4B94D-4C4E-4246-86D3-071F85D9313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3" authorId="0" shapeId="0" xr:uid="{64075F9B-3045-4F7F-A0C8-81501054108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3" authorId="0" shapeId="0" xr:uid="{7F5F431D-CF9C-41F3-85EF-37716460A5A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3" authorId="0" shapeId="0" xr:uid="{FC6244A8-3A61-4D01-B30C-6444D6A386A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4" authorId="0" shapeId="0" xr:uid="{F667492A-3A5A-416C-8A48-8FADC209493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4" authorId="0" shapeId="0" xr:uid="{358804BF-0191-46D9-97CD-4D26656B97A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4" authorId="0" shapeId="0" xr:uid="{410CA7D7-94F0-4ABF-82A5-614D2CFA282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4" authorId="0" shapeId="0" xr:uid="{DB0930CE-5FCA-45AB-8771-A6FB48788DA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5" authorId="0" shapeId="0" xr:uid="{30DB5DC2-A421-4E5B-BD39-DAFDC11102F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5" authorId="0" shapeId="0" xr:uid="{32D0D417-FCDC-4D42-811B-FCAC1036B05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5" authorId="0" shapeId="0" xr:uid="{8113001A-1A1A-44F6-BCC6-C6608E4748B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5" authorId="0" shapeId="0" xr:uid="{91E98878-4F20-4C4C-B180-77EA60F2E72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6" authorId="0" shapeId="0" xr:uid="{61512DD1-826D-4177-8580-0AAE0E2023A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6" authorId="0" shapeId="0" xr:uid="{1ADEC43D-0CD5-4493-902A-418C4F233E8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6" authorId="0" shapeId="0" xr:uid="{44C84D75-F167-49AA-8B6D-49AECE21E7F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6" authorId="0" shapeId="0" xr:uid="{3092998A-D517-4B15-ABC1-83C7E4BC140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27" authorId="0" shapeId="0" xr:uid="{1AA3B87B-0E92-47D8-8A0A-4E9F6A09E6C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7" authorId="0" shapeId="0" xr:uid="{5AF314B9-DA04-47DA-9BCA-0B352B36084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7" authorId="0" shapeId="0" xr:uid="{553F8C22-2774-4D93-B915-EB0C2C1224E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27" authorId="0" shapeId="0" xr:uid="{48A9EECD-6153-4F3B-B1CD-13B5A5815C6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7" authorId="0" shapeId="0" xr:uid="{9EB2233D-A736-47B0-905C-26D5D426B5D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27" authorId="0" shapeId="0" xr:uid="{5AE103B9-1DA8-4198-9960-7F818CC75D5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7" authorId="0" shapeId="0" xr:uid="{E0780ADD-F075-46AE-B967-3023A84CCC6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7" authorId="0" shapeId="0" xr:uid="{A832221B-9DA3-4C71-B6F1-DEAFD164342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N28" authorId="0" shapeId="0" xr:uid="{25D7E72C-33F6-42D5-9BE1-444220726B1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8" authorId="0" shapeId="0" xr:uid="{A1C9E370-2A64-46A5-B764-B46AA2A1F54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8" authorId="0" shapeId="0" xr:uid="{5E8AA4D0-D7BF-46D5-8175-4AFDD1A7032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8" authorId="0" shapeId="0" xr:uid="{854AAC8D-D0A5-4B9A-9EDD-60A8CE59337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9" authorId="0" shapeId="0" xr:uid="{5809572E-BC4B-40CC-8D05-A4C0D790E64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9" authorId="0" shapeId="0" xr:uid="{D468C11E-BDE5-426E-A233-EF90802A988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INSEE</author>
  </authors>
  <commentList>
    <comment ref="A4" authorId="0" shapeId="0" xr:uid="{2A5D4608-25C2-4480-90C8-E69D159C7A7F}">
      <text>
        <r>
          <rPr>
            <sz val="8"/>
            <color indexed="81"/>
            <rFont val="Tahoma"/>
            <family val="2"/>
          </rPr>
          <t>Type d'énergie</t>
        </r>
      </text>
    </comment>
    <comment ref="K4" authorId="0" shapeId="0" xr:uid="{5E94A5AD-BC7D-4E31-8EA3-9886D17174C1}">
      <text>
        <r>
          <rPr>
            <sz val="8"/>
            <color indexed="81"/>
            <rFont val="Tahoma"/>
            <family val="2"/>
          </rPr>
          <t xml:space="preserve">Total combustibles usuels = houille + lignite charbon pauvre + coke de houille + gaz naturel de réseau + autres gaz de réseau + coke de pétrole + butane propane + fioul lourd + fioul domestique.
</t>
        </r>
      </text>
    </comment>
    <comment ref="Q4" authorId="0" shapeId="0" xr:uid="{E7F40E82-FFBB-48B2-AE6D-B8011898D73E}">
      <text>
        <r>
          <rPr>
            <sz val="8"/>
            <color indexed="81"/>
            <rFont val="Tahoma"/>
            <family val="2"/>
          </rPr>
          <t xml:space="preserve">Total autres combustibles = autres produits pétroliers + liqueur noire + bois et sous-produit du bois + combustibles spéciaux renouvelables + combustibles spéciaux non renouvelables.
</t>
        </r>
      </text>
    </comment>
    <comment ref="R4" authorId="0" shapeId="0" xr:uid="{35933990-D96C-437D-B000-8391CF845A2C}">
      <text>
        <r>
          <rPr>
            <sz val="8"/>
            <color indexed="81"/>
            <rFont val="Tahoma"/>
            <family val="2"/>
          </rPr>
          <t xml:space="preserve">Total combustibles = total combustibles usuels + total autres combustibles.
</t>
        </r>
      </text>
    </comment>
    <comment ref="V4" authorId="0" shapeId="0" xr:uid="{CD805C35-4A56-4F3B-BCD4-7AD9C29E293B}">
      <text>
        <r>
          <rPr>
            <sz val="8"/>
            <color indexed="81"/>
            <rFont val="Tahoma"/>
            <family val="2"/>
          </rPr>
          <t xml:space="preserve">Total brut = total combustibles + achats de vapeur + achats d'électricité + autoconsommation d'électricité.
</t>
        </r>
      </text>
    </comment>
    <comment ref="Y4" authorId="0" shapeId="0" xr:uid="{80D29A1F-B831-4C56-87D1-5763201EAB22}">
      <text>
        <r>
          <rPr>
            <sz val="8"/>
            <color indexed="81"/>
            <rFont val="Tahoma"/>
            <family val="2"/>
          </rPr>
          <t>Total net = Total brut - Ventes de vapeur - Consommation pour production d'électricité.</t>
        </r>
      </text>
    </comment>
    <comment ref="A5" authorId="0" shapeId="0" xr:uid="{BDEA33C9-14CC-4BD7-8264-4C184353B056}">
      <text>
        <r>
          <rPr>
            <sz val="8"/>
            <color indexed="81"/>
            <rFont val="Tahoma"/>
            <family val="2"/>
          </rPr>
          <t>Secteur d'activité, division de la NAF rév.2</t>
        </r>
      </text>
    </comment>
    <comment ref="F9" authorId="0" shapeId="0" xr:uid="{CA869093-E714-4191-8F8B-185428CFB05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9" authorId="0" shapeId="0" xr:uid="{C6C022AF-6776-4A6E-B908-8D7E8A04D02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9" authorId="0" shapeId="0" xr:uid="{BE210502-8A55-42C3-9445-15960517659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9" authorId="0" shapeId="0" xr:uid="{1E76596C-66E7-4CEA-85AF-555D05A6B87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9" authorId="0" shapeId="0" xr:uid="{F2C3F034-AA1A-4784-BC6C-E64030980C2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9" authorId="0" shapeId="0" xr:uid="{2B0FD568-B88A-488C-9413-84FE5F6159B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9" authorId="0" shapeId="0" xr:uid="{CE62F712-251B-4D59-9F8F-79066E19844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9" authorId="0" shapeId="0" xr:uid="{4C0B0DBC-382B-425E-A8DE-DA9A7A250D1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2" authorId="0" shapeId="0" xr:uid="{E9488AE9-924B-4D71-86BC-68620E170E6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2" authorId="0" shapeId="0" xr:uid="{50BB3139-D6B0-490B-BE8F-F6C114E0018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12" authorId="0" shapeId="0" xr:uid="{32447B87-FBD7-4F13-AE04-F5693C24F48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12" authorId="0" shapeId="0" xr:uid="{37CBD36F-993E-4E36-9006-5E31AE53499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3" authorId="0" shapeId="0" xr:uid="{3BD03506-B9D3-46E0-90C7-14B21AB7DB5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3" authorId="0" shapeId="0" xr:uid="{C8CA0D68-FCC7-4845-8758-E01001CBCA6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13" authorId="0" shapeId="0" xr:uid="{E99EAE54-D3CE-4147-8795-5C9707C4C9D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13" authorId="0" shapeId="0" xr:uid="{92008B91-444E-4531-9B4B-DB17C850E13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4" authorId="0" shapeId="0" xr:uid="{31F4FD96-B5A6-4B67-958D-5901F054F90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14" authorId="0" shapeId="0" xr:uid="{1A9CA117-3803-43B1-832D-DBB2B630711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4" authorId="0" shapeId="0" xr:uid="{24222D9F-D2F8-433F-B14F-132297E3E66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14" authorId="0" shapeId="0" xr:uid="{3BAAEB49-D453-4929-987A-E81FA038287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4" authorId="0" shapeId="0" xr:uid="{DF81FC11-A21B-4BEA-A834-342DA235D74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5" authorId="0" shapeId="0" xr:uid="{B8DEEDA9-CA78-4065-A2F1-64D1CC73B93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15" authorId="0" shapeId="0" xr:uid="{C67163CF-4E89-427B-8FD9-427F6F1B634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15" authorId="0" shapeId="0" xr:uid="{921D4042-7495-4D77-BACD-FBEC43C0416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5" authorId="0" shapeId="0" xr:uid="{A9B0EF47-CA61-43E1-BE7E-AB50670FAC2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15" authorId="0" shapeId="0" xr:uid="{2ECD724D-A0BC-4027-9C5C-E9D7F7F1F1B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15" authorId="0" shapeId="0" xr:uid="{92CB5C89-9B14-4ED0-959C-F0D5240487A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15" authorId="0" shapeId="0" xr:uid="{B2AAA15E-6C8C-4656-83C3-772C181FF8D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B16" authorId="0" shapeId="0" xr:uid="{3408228D-18D6-4DA3-8073-D2D521CD2B7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6" authorId="0" shapeId="0" xr:uid="{3629DD40-49CE-45C4-BBB3-4D0CFF1D76B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16" authorId="0" shapeId="0" xr:uid="{730CB2E6-0387-4525-9930-3D2DB9F2C76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16" authorId="0" shapeId="0" xr:uid="{D1688732-04D8-47B0-A30C-3FC5FD67F97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16" authorId="0" shapeId="0" xr:uid="{C9C0BA4B-4236-4CE9-97B0-4AD5AEC1A9D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17" authorId="0" shapeId="0" xr:uid="{08969D6B-1799-416F-B7BE-AEC865DC7AB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17" authorId="0" shapeId="0" xr:uid="{351F2090-30AA-4D67-A319-7A9F1EFB843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17" authorId="0" shapeId="0" xr:uid="{6DDB38A0-F40C-4957-8CE1-87630A117B6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17" authorId="0" shapeId="0" xr:uid="{46CBBAB5-871B-4E0B-816D-61BCE67818B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18" authorId="0" shapeId="0" xr:uid="{52624867-5AF8-4046-A208-646D383FE84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18" authorId="0" shapeId="0" xr:uid="{98159C92-5855-46D3-B21C-E933F822CB5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18" authorId="0" shapeId="0" xr:uid="{5485C779-0A60-451F-9165-22521D31897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M18" authorId="0" shapeId="0" xr:uid="{D28302F2-CE2D-4A5A-A1FC-10CEFE040A7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18" authorId="0" shapeId="0" xr:uid="{A8555635-5977-4794-B0C8-38C90A061DA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19" authorId="0" shapeId="0" xr:uid="{626AB1DE-3BD5-4FB5-B9A6-26752C4FF1C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19" authorId="0" shapeId="0" xr:uid="{8A52A9B1-907C-42FB-8D42-D070A747D6B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19" authorId="0" shapeId="0" xr:uid="{DE51D2A2-F32D-4EDE-BD35-0620D6D25DE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19" authorId="0" shapeId="0" xr:uid="{FB1422B4-CA54-4CCA-A700-0268E145B0B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19" authorId="0" shapeId="0" xr:uid="{5FE53D6E-73D2-471A-B3AC-134D287E602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19" authorId="0" shapeId="0" xr:uid="{77ABF08A-41C4-4C5D-ABB3-FA6071E5D00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19" authorId="0" shapeId="0" xr:uid="{E43AE770-FE2A-40F6-AB1E-F7D490002BC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0" authorId="0" shapeId="0" xr:uid="{A9DE9D15-E6F7-4FD3-A3D4-47AC2965813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0" authorId="0" shapeId="0" xr:uid="{014E13A9-5AB7-43C0-AC2A-0CF5D8AE04F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0" authorId="0" shapeId="0" xr:uid="{50004694-3510-43B2-A88A-D72375994EA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0" authorId="0" shapeId="0" xr:uid="{E4B8A8C9-5B37-49FD-BE59-FD85A102B9C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21" authorId="0" shapeId="0" xr:uid="{9F3C2B18-DD78-4709-8327-F8531DEB009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1" authorId="0" shapeId="0" xr:uid="{668DAEF6-7069-4C32-990D-2C6E8987324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21" authorId="0" shapeId="0" xr:uid="{A22DA0B1-8A90-4E8E-B58C-91C9D7207B9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1" authorId="0" shapeId="0" xr:uid="{A9F2FC82-C8DD-482A-9C49-E2BD56DA0C0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1" authorId="0" shapeId="0" xr:uid="{49CEA3ED-B275-4ACF-A8C6-0ADDFEB9C17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1" authorId="0" shapeId="0" xr:uid="{D0411B5E-5BB8-425E-AC02-3E55D24543C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1" authorId="0" shapeId="0" xr:uid="{513E1B0F-878F-494B-A82F-2040F68105E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22" authorId="0" shapeId="0" xr:uid="{19ECB357-F187-4B15-9E51-0BDD59BE1EA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2" authorId="0" shapeId="0" xr:uid="{7690B88D-20EA-4BB3-BBAB-431DBA2D79B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J22" authorId="0" shapeId="0" xr:uid="{9B809381-2429-4369-AD41-9899B14CA97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2" authorId="0" shapeId="0" xr:uid="{E9EBDA8D-68DF-459C-AAEF-3F90470137D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2" authorId="0" shapeId="0" xr:uid="{13901E72-4FD6-436D-9975-252802D7853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2" authorId="0" shapeId="0" xr:uid="{8716DB8C-B2EC-4D88-BC2C-548C503D761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2" authorId="0" shapeId="0" xr:uid="{EDA294AE-5BAB-4FD7-948D-D2FA517E2EE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2" authorId="0" shapeId="0" xr:uid="{4FA4A5BB-A497-4F53-BB33-CE4E0152580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B23" authorId="0" shapeId="0" xr:uid="{3A7E37A8-6190-48C2-96E9-4E6D2FF46F4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C23" authorId="0" shapeId="0" xr:uid="{BB046A4E-23D9-4A21-9D2E-6E559A012D4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23" authorId="0" shapeId="0" xr:uid="{0E86A313-3D4A-4C7D-974A-03BE2E1E50F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3" authorId="0" shapeId="0" xr:uid="{09D3BBC2-D786-4ED0-9F47-C5CC057092D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3" authorId="0" shapeId="0" xr:uid="{4DAA7AEB-B83D-4AB7-AB31-EC015DCB091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3" authorId="0" shapeId="0" xr:uid="{B86A33D0-E0B3-4203-AA9A-93D583C7DD0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4" authorId="0" shapeId="0" xr:uid="{A25D4504-9316-4B13-92BA-B94D4245C85B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4" authorId="0" shapeId="0" xr:uid="{C3248FB7-758E-4233-918F-C97F6189741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D25" authorId="0" shapeId="0" xr:uid="{F0DDA05A-0106-4EA6-993A-E095B48A8A4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G25" authorId="0" shapeId="0" xr:uid="{32B61653-6937-4AC7-9AA7-90A684FF5EA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5" authorId="0" shapeId="0" xr:uid="{652C9FB0-C55E-4C43-B599-86D2993D0FF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5" authorId="0" shapeId="0" xr:uid="{286A09D4-C67F-4691-B106-194A41FCB4D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5" authorId="0" shapeId="0" xr:uid="{5AEB8934-44F9-4A1B-9982-7271A99F2A8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5" authorId="0" shapeId="0" xr:uid="{593F3487-5DC9-456D-84C6-687C2D9C472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5" authorId="0" shapeId="0" xr:uid="{0A8243EC-0E25-4466-9F54-4D9A8BBB533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5" authorId="0" shapeId="0" xr:uid="{6A0B7A94-4BD6-4880-9112-6A4ED8069F5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5" authorId="0" shapeId="0" xr:uid="{2EC75DA2-A995-4107-A3F2-4C201DC43332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6" authorId="0" shapeId="0" xr:uid="{02A01A8E-1465-4DD0-B5AB-3EC4DA223BB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6" authorId="0" shapeId="0" xr:uid="{849C6FE1-A194-4B1B-B388-1642BAC8D8D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6" authorId="0" shapeId="0" xr:uid="{D882B2AA-0E5D-48D5-9DA3-85D9CF6E46B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6" authorId="0" shapeId="0" xr:uid="{9EB97F63-E981-414D-A41F-7922855F9C7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26" authorId="0" shapeId="0" xr:uid="{1DE4884C-01FA-411B-93A8-A211D043AD0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6" authorId="0" shapeId="0" xr:uid="{09BA70C0-D24C-4384-9884-03C70449322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6" authorId="0" shapeId="0" xr:uid="{701E562E-31CA-4CF2-9EB0-ECCC3C9E843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7" authorId="0" shapeId="0" xr:uid="{F97FB635-E347-4AF9-886C-7D911558AD1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7" authorId="0" shapeId="0" xr:uid="{3033581C-EFD0-4E5A-BA00-AC6F3AA50D7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27" authorId="0" shapeId="0" xr:uid="{9EA3703C-349E-4313-9625-F0C138BDC3B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7" authorId="0" shapeId="0" xr:uid="{330AFFD7-CA71-490A-A560-C3E6BE1F494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27" authorId="0" shapeId="0" xr:uid="{25EA9CBC-D738-41B6-B31B-A4CF24A1106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27" authorId="0" shapeId="0" xr:uid="{6375BDDA-47E1-41DD-8822-8F81E9D1DDD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7" authorId="0" shapeId="0" xr:uid="{F7C918D4-623A-4CF3-9020-32E2E8BA2C3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7" authorId="0" shapeId="0" xr:uid="{310A0C9D-773F-452C-AA20-DC34E1DFFF87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7" authorId="0" shapeId="0" xr:uid="{8B3C2653-E6DB-4C14-9F5A-BD901434C78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7" authorId="0" shapeId="0" xr:uid="{BEFA37F4-1936-4895-A2B3-B482801C2DA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28" authorId="0" shapeId="0" xr:uid="{206FEDAC-C66E-413F-AA17-D1FB3F49F00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8" authorId="0" shapeId="0" xr:uid="{408F2550-2B45-419B-875F-23B631DD91E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L28" authorId="0" shapeId="0" xr:uid="{50BA8D66-BC9E-4945-87E5-794885DF8A9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28" authorId="0" shapeId="0" xr:uid="{41331595-418D-4ACD-9F35-264E2FA9E99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O28" authorId="0" shapeId="0" xr:uid="{0CDBAB60-2F15-4C9E-BC0C-B7654AA9013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P28" authorId="0" shapeId="0" xr:uid="{0F1FFBC6-99E8-4D65-8FFE-70770D0B809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28" authorId="0" shapeId="0" xr:uid="{0A855B05-7E18-4DEC-9BE1-325A0E8A2BC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28" authorId="0" shapeId="0" xr:uid="{8F775FAD-5AC9-492B-AF60-CE0E9C25227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28" authorId="0" shapeId="0" xr:uid="{A4EB7F38-7DF5-4EB5-97B8-8257A2D80C5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28" authorId="0" shapeId="0" xr:uid="{983C954E-042A-49E2-B06C-85528B7DCCA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F29" authorId="0" shapeId="0" xr:uid="{F2E7EA75-2985-441C-9583-7FBBBF1E3CB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29" authorId="0" shapeId="0" xr:uid="{61BF9EE7-CED7-4E21-AF57-42C939FB8386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29" authorId="0" shapeId="0" xr:uid="{E09ABE26-E150-4894-ABD6-D0678FAF534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H30" authorId="0" shapeId="0" xr:uid="{CBC9E895-F50B-4D64-9F29-A9B37F63F19E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I30" authorId="0" shapeId="0" xr:uid="{396E795E-9BC5-4BB9-A0A3-D63F9EA9E57A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K30" authorId="0" shapeId="0" xr:uid="{4CD4B54C-2B36-4EEA-A618-AA9F0DB17708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N30" authorId="0" shapeId="0" xr:uid="{27A52CB1-03D3-47B3-9AC2-29DAD4A5E283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Q30" authorId="0" shapeId="0" xr:uid="{F5AFAFA6-7D51-4AA9-852A-ADFA94AC838F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30" authorId="0" shapeId="0" xr:uid="{5BD8E9D6-BBC9-4C6A-8290-B4CCB746C8B5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30" authorId="0" shapeId="0" xr:uid="{70EE508E-7D64-4488-A5EC-1EA72B0851A4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30" authorId="0" shapeId="0" xr:uid="{1B3EFDCB-2F87-453C-B752-917809C8624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S31" authorId="0" shapeId="0" xr:uid="{F08DF7CE-A276-4D17-9801-3AB336CFD621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T31" authorId="0" shapeId="0" xr:uid="{E984D7EE-3A62-4C3F-8AAE-205645F2109C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U31" authorId="0" shapeId="0" xr:uid="{B9A02CBB-0464-45AC-9CA4-4BCDBC2A4199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W31" authorId="0" shapeId="0" xr:uid="{96EC4362-5754-4DF8-AD70-3E22B89FB8D0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  <comment ref="X31" authorId="0" shapeId="0" xr:uid="{DBF78E96-631A-4984-98AF-8343E49FE5FD}">
      <text>
        <r>
          <rPr>
            <sz val="8"/>
            <color indexed="81"/>
            <rFont val="Tahoma"/>
            <family val="2"/>
          </rPr>
          <t xml:space="preserve">s  Secret statistique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INSEE</author>
  </authors>
  <commentList>
    <comment ref="A3" authorId="0" shapeId="0" xr:uid="{E97BA41A-1DB6-4340-9CA9-C754C56CBF06}">
      <text>
        <r>
          <rPr>
            <sz val="9"/>
            <color indexed="81"/>
            <rFont val="Tahoma"/>
            <family val="2"/>
          </rPr>
          <t>INDIC_T1</t>
        </r>
      </text>
    </comment>
    <comment ref="K3" authorId="0" shapeId="0" xr:uid="{55C69159-E375-4E00-96FF-E266EAFF49E3}">
      <text>
        <r>
          <rPr>
            <sz val="9"/>
            <color indexed="81"/>
            <rFont val="Tahoma"/>
            <family val="2"/>
          </rPr>
          <t>Total combustibles usuels = houille + lignite charbon pauvre + coke de houille ++
 gaz de réseau + coke de pétrole + butane propane + fioul lourd + fioul domestique.</t>
        </r>
      </text>
    </comment>
    <comment ref="Q3" authorId="0" shapeId="0" xr:uid="{51BD50EB-B8AC-4E0F-BDC9-392C9FB0FC96}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</t>
        </r>
      </text>
    </comment>
    <comment ref="R3" authorId="0" shapeId="0" xr:uid="{468EB99C-9F21-495E-B6DE-DCA6FE4597CB}">
      <text>
        <r>
          <rPr>
            <sz val="9"/>
            <color indexed="81"/>
            <rFont val="Tahoma"/>
            <family val="2"/>
          </rPr>
          <t>Total combustibles = total combustibles usuels + total autres combustibles.</t>
        </r>
      </text>
    </comment>
    <comment ref="U3" authorId="0" shapeId="0" xr:uid="{4A56A2E2-435B-4807-91CC-0ADAFAB6E1BD}">
      <text>
        <r>
          <rPr>
            <sz val="9"/>
            <color indexed="81"/>
            <rFont val="Tahoma"/>
            <family val="2"/>
          </rPr>
          <t>Total brut = total combustibles + achats de vapeur + électricité</t>
        </r>
      </text>
    </comment>
    <comment ref="X3" authorId="0" shapeId="0" xr:uid="{824CA332-E1BF-42A1-8BFA-199A6CA87B96}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</t>
        </r>
      </text>
    </comment>
    <comment ref="A4" authorId="0" shapeId="0" xr:uid="{86CD6B3E-678C-4103-B209-24619D5C969F}">
      <text>
        <r>
          <rPr>
            <sz val="9"/>
            <color indexed="81"/>
            <rFont val="Tahoma"/>
            <family val="2"/>
          </rPr>
          <t>SECTEUR</t>
        </r>
      </text>
    </comment>
    <comment ref="D5" authorId="0" shapeId="0" xr:uid="{38ED16F7-F983-4487-B89A-BE177B9E621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5" authorId="0" shapeId="0" xr:uid="{FF9B4737-9997-4700-8C39-51B02B58AE4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5" authorId="0" shapeId="0" xr:uid="{2C7DC2AB-B89F-4BD6-BE51-043C47FF266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5" authorId="0" shapeId="0" xr:uid="{A3421FF4-8974-4C71-97B3-8D6EAAA84E0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5" authorId="0" shapeId="0" xr:uid="{89E4F371-643A-4F3A-B870-27B7EAE2F01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6" authorId="0" shapeId="0" xr:uid="{384BF1B9-7D02-48BC-A775-C5F68DB94A3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6" authorId="0" shapeId="0" xr:uid="{84DB6813-537A-4F58-8715-8B94077E920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6" authorId="0" shapeId="0" xr:uid="{49D25E6D-CAB3-4032-9754-BD08A0CCA85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6" authorId="0" shapeId="0" xr:uid="{1B781616-8579-4218-94DF-ADDBAF4B29B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6" authorId="0" shapeId="0" xr:uid="{8C81504D-8153-46E4-ACC6-7E7199F1F8C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6" authorId="0" shapeId="0" xr:uid="{0DBA2C35-F3A6-49DF-819C-CDA270503DB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I7" authorId="0" shapeId="0" xr:uid="{DC50D329-E913-4CED-90DF-5A33A946958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7" authorId="0" shapeId="0" xr:uid="{60394984-3B25-4697-BAD3-C03580DB95C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7" authorId="0" shapeId="0" xr:uid="{8FD6336B-A475-467D-B310-31646DFFFCB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7" authorId="0" shapeId="0" xr:uid="{80D2F54E-49D6-4629-B78F-5D9E7C29CCB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7" authorId="0" shapeId="0" xr:uid="{B79F7D72-5FEC-4234-82AE-19235C3ACFF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7" authorId="0" shapeId="0" xr:uid="{5423E74F-56DA-4190-B163-2011E76BA2D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7" authorId="0" shapeId="0" xr:uid="{91B8A966-4410-4135-BD38-366972A1EF5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7" authorId="0" shapeId="0" xr:uid="{6428A6C2-185D-48AF-AFE2-83065FDD495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G8" authorId="0" shapeId="0" xr:uid="{C070EAB1-DA67-443C-B35A-19CCA103CD7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8" authorId="0" shapeId="0" xr:uid="{83BF32E5-9109-4715-85CD-D433F5F52F4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8" authorId="0" shapeId="0" xr:uid="{790FD1A2-2F34-470B-A86C-E5123E7D797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8" authorId="0" shapeId="0" xr:uid="{26865643-0A66-40C6-83C6-4DAADB4B928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8" authorId="0" shapeId="0" xr:uid="{13A4E5B3-E865-4F3D-A05B-7D824EB2A09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8" authorId="0" shapeId="0" xr:uid="{D73C912E-DAA5-474F-AC91-5976ED85574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9" authorId="0" shapeId="0" xr:uid="{C49593A6-C1F3-4399-8BFC-35CE3398FD3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9" authorId="0" shapeId="0" xr:uid="{A7D502CE-C91F-4717-A274-899A90AB8B2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H10" authorId="0" shapeId="0" xr:uid="{A3BF6465-9D95-4013-BF4D-7141CE650BD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0" authorId="0" shapeId="0" xr:uid="{AE366A7E-BFE0-4EEB-84E4-22D5FC91723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0" authorId="0" shapeId="0" xr:uid="{4074EF27-C3FA-4999-B6A3-0615A7F70B2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0" authorId="0" shapeId="0" xr:uid="{0A8553A7-1278-4D82-9C28-C79003FFD0E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1" authorId="0" shapeId="0" xr:uid="{5AEA3573-8E61-48A9-AFDC-4441338D1BA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1" authorId="0" shapeId="0" xr:uid="{B289BB29-6181-4550-88C7-6686FEC69DE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2" authorId="0" shapeId="0" xr:uid="{B0B07869-19FA-47FE-B0AD-9DFA5B79C92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2" authorId="0" shapeId="0" xr:uid="{730D680F-41D7-4723-A9D3-1CEF225B07B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3" authorId="0" shapeId="0" xr:uid="{DAAD909C-CF55-4FCF-A780-D136B9DF363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3" authorId="0" shapeId="0" xr:uid="{7997784E-873E-4492-953E-25B5F597C69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M14" authorId="0" shapeId="0" xr:uid="{0E137A5F-AF6B-490A-8D12-0DF4B141E27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4" authorId="0" shapeId="0" xr:uid="{32BF388A-7E50-4A34-80B4-8A412859D4C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4" authorId="0" shapeId="0" xr:uid="{FD5CAC66-3672-47F0-80D0-E41C814E15E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4" authorId="0" shapeId="0" xr:uid="{11500AAF-EA4D-4422-BAE8-0FFC0EA5FFA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4" authorId="0" shapeId="0" xr:uid="{8E2A55DA-2C46-46C7-8BE3-430764D680B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M15" authorId="0" shapeId="0" xr:uid="{E5AF41F3-ABBF-4CA1-9CE7-F6998C217E0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5" authorId="0" shapeId="0" xr:uid="{30BD73C1-341A-4964-B104-75B66B1A6FB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5" authorId="0" shapeId="0" xr:uid="{EACAF1A0-DDEA-48CA-927F-E80108B9750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5" authorId="0" shapeId="0" xr:uid="{F9F4AFB3-F08D-405C-A038-7FB966CF0DA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H16" authorId="0" shapeId="0" xr:uid="{2A1351AF-3E43-4FFC-9B0A-8E9EC954F10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6" authorId="0" shapeId="0" xr:uid="{15779EFC-7BF8-4105-B4AC-5F5CDBB1240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6" authorId="0" shapeId="0" xr:uid="{5AE658FB-9D74-4469-8857-8C941766298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6" authorId="0" shapeId="0" xr:uid="{81C3C553-94CD-4C52-A83D-0B62BEBAC1C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6" authorId="0" shapeId="0" xr:uid="{7758230F-2E44-4B1D-A5F9-9ACF88136E3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6" authorId="0" shapeId="0" xr:uid="{C4E9A72C-D6E2-4682-8059-923187B7D1D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6" authorId="0" shapeId="0" xr:uid="{1FFCC9D0-6230-4130-9905-4C79346134D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6" authorId="0" shapeId="0" xr:uid="{D58D3893-C151-4A49-A885-0F4AD11DA80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6" authorId="0" shapeId="0" xr:uid="{57B3C148-96A5-4DD5-90CA-1764ACAB92F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6" authorId="0" shapeId="0" xr:uid="{156D6361-EC0E-4233-81F5-6F7E2121546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17" authorId="0" shapeId="0" xr:uid="{C5B0B4D8-4F6E-4244-96A0-BE4F278DBB5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7" authorId="0" shapeId="0" xr:uid="{703E0240-A091-4FC8-9BDF-C20F21F8848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7" authorId="0" shapeId="0" xr:uid="{C4EF4052-C0E2-4351-AEF0-E72BC97DB0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7" authorId="0" shapeId="0" xr:uid="{FDA388B1-82A8-4FA3-81AF-E9C80221729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7" authorId="0" shapeId="0" xr:uid="{5665D9E8-69CA-4BCB-A049-AA6451FAE0A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7" authorId="0" shapeId="0" xr:uid="{45A4170F-94FD-44F0-BDE6-B83D0729C0A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7" authorId="0" shapeId="0" xr:uid="{4E73A156-EBD4-4ECF-BB29-C0480D6129C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7" authorId="0" shapeId="0" xr:uid="{B0B0153F-6597-46BB-8E50-B6F46B48184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7" authorId="0" shapeId="0" xr:uid="{73C35008-499E-4249-A050-E980DE0715F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I18" authorId="0" shapeId="0" xr:uid="{9A717908-FA62-4EF3-99DF-08B62DAECAF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8" authorId="0" shapeId="0" xr:uid="{F1EA4C51-7153-40C0-B4A9-AF62570FA6E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8" authorId="0" shapeId="0" xr:uid="{5FD113AA-836E-4371-AEC5-5DF9C690752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8" authorId="0" shapeId="0" xr:uid="{DA80EE67-4725-4B0D-9A1E-2D0262F4D03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8" authorId="0" shapeId="0" xr:uid="{CBE232BC-6A47-4894-A36B-7919EBB2AB6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8" authorId="0" shapeId="0" xr:uid="{EF01CF16-952A-47FE-81E1-CEF0B0B1520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9" authorId="0" shapeId="0" xr:uid="{1F88D769-B896-413F-A165-C58832E9732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9" authorId="0" shapeId="0" xr:uid="{7FDB45B7-B245-47C4-8107-5F80224FF56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N20" authorId="0" shapeId="0" xr:uid="{DB2DEDF4-2572-4C90-ACA4-74E035D1682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0" authorId="0" shapeId="0" xr:uid="{27DF433C-1C0E-47E1-8FB9-9FC43F55F06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0" authorId="0" shapeId="0" xr:uid="{B925D8D9-B38E-4049-8D28-FA3F4FCA971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0" authorId="0" shapeId="0" xr:uid="{360C0085-58A7-446E-98C4-13F7EEF3205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1" authorId="0" shapeId="0" xr:uid="{8DD74F09-C6E7-433D-88BE-0FF269707DA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1" authorId="0" shapeId="0" xr:uid="{AE5E9580-1843-4689-99FD-7B90148DAC6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1" authorId="0" shapeId="0" xr:uid="{AE25384F-FA10-4294-AF46-5185E603FE0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21" authorId="0" shapeId="0" xr:uid="{5C46FC00-C77E-4471-80DF-ABCF2B8C915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1" authorId="0" shapeId="0" xr:uid="{EE7045D0-B300-4A06-9699-DBA2648EFCF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1" authorId="0" shapeId="0" xr:uid="{4A1A3A8C-7E06-43E4-B621-203E0D85E5F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1" authorId="0" shapeId="0" xr:uid="{857FB61F-C716-414D-A42D-5B209A17E1A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1" authorId="0" shapeId="0" xr:uid="{6D45F875-30B6-494D-86E3-1F32EE51B64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1" authorId="0" shapeId="0" xr:uid="{CCAEFF8C-3A7D-4FC4-8BD6-D322174A5BC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1" authorId="0" shapeId="0" xr:uid="{00601C0B-B68A-4B2C-814D-AC11E80EE84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1" authorId="0" shapeId="0" xr:uid="{8920A244-C19C-49F1-99FA-ABE0F804B19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1" authorId="0" shapeId="0" xr:uid="{308AEB2A-1A40-4190-BBFE-AFA65B69B9E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2" authorId="0" shapeId="0" xr:uid="{18C5B335-0567-4252-84BD-735BCB8AE57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2" authorId="0" shapeId="0" xr:uid="{DF7F7B97-BBA5-4B4E-8126-C589FBB1BEC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22" authorId="0" shapeId="0" xr:uid="{9791407C-2436-4C2C-9E79-06E0122F0BD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2" authorId="0" shapeId="0" xr:uid="{8F14A9B6-2585-4C3A-A8FD-9F7759D5AAF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2" authorId="0" shapeId="0" xr:uid="{70FEA52E-60E2-4E19-B79C-79E47B04AE4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2" authorId="0" shapeId="0" xr:uid="{59B3B37F-396D-43EE-9CAD-787A615BD59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3" authorId="0" shapeId="0" xr:uid="{4A8806A6-0A45-456C-84E2-B3C6C00808E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3" authorId="0" shapeId="0" xr:uid="{9FADAD55-45C1-4161-A898-988E12ECA31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3" authorId="0" shapeId="0" xr:uid="{041405EC-2014-42C8-A470-578B343CB3F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3" authorId="0" shapeId="0" xr:uid="{3A34A00B-B052-42C7-AE28-8D799DB3009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24" authorId="0" shapeId="0" xr:uid="{16A450E9-F662-45A3-B2F9-16C965A5DA8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4" authorId="0" shapeId="0" xr:uid="{0B6401FC-2C9B-4E6B-9F5A-DE9C9C9926F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4" authorId="0" shapeId="0" xr:uid="{C113882A-0841-4918-801C-0A0A1E43A61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4" authorId="0" shapeId="0" xr:uid="{56FAF131-C3B9-4F6E-A479-5CF4672A615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4" authorId="0" shapeId="0" xr:uid="{CD45221A-D6D0-4D07-8D1A-C6BDB31BCBE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4" authorId="0" shapeId="0" xr:uid="{9133893D-BC7B-4DCC-B70F-5993C7AB2B1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4" authorId="0" shapeId="0" xr:uid="{370E6AC3-2556-429D-9E8E-07310BAA3C4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4" authorId="0" shapeId="0" xr:uid="{F94605A7-6981-49CE-A2F7-495E4E74547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5" authorId="0" shapeId="0" xr:uid="{91D2E936-00A0-4323-A07E-EEB756FD863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5" authorId="0" shapeId="0" xr:uid="{769E48E8-BB1F-4F0F-9205-F475AE0BAAC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26" authorId="0" shapeId="0" xr:uid="{BE1A0B2A-B252-4284-9DB7-5D5548A6BD0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6" authorId="0" shapeId="0" xr:uid="{91B78420-E2FF-48FB-8B2C-6A093F36747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6" authorId="0" shapeId="0" xr:uid="{D222B33D-F4CF-45A4-9429-360B23E1A35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6" authorId="0" shapeId="0" xr:uid="{6BA0BBF0-3085-4152-A38B-F8C5DFBAB17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6" authorId="0" shapeId="0" xr:uid="{C2FBCAB6-CF37-4C5A-9A47-DC132A51D19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6" authorId="0" shapeId="0" xr:uid="{88FCC64F-6D71-48B9-AAFC-68A75EF306D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7" authorId="0" shapeId="0" xr:uid="{99BFEE72-180E-4FF7-BC15-7F8488312B1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7" authorId="0" shapeId="0" xr:uid="{19BFD27D-E2A6-4BE1-BE4C-CA787BD1757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7" authorId="0" shapeId="0" xr:uid="{67EA5081-7AA8-40DC-A94E-46C35A44BB0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7" authorId="0" shapeId="0" xr:uid="{2DADE876-DC67-46EB-863A-955209DD4FB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I28" authorId="0" shapeId="0" xr:uid="{615705F6-7F33-4D49-86A9-CA2E3C196EF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8" authorId="0" shapeId="0" xr:uid="{BDC10601-CE05-40C2-BD36-C84FDE3B985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8" authorId="0" shapeId="0" xr:uid="{27BC6930-E0F4-44B4-BB54-429A51666D1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28" authorId="0" shapeId="0" xr:uid="{6BCDEA25-ADBE-42FA-B607-59462A8CB82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8" authorId="0" shapeId="0" xr:uid="{47EDBA01-0DEE-43FC-926F-BC69B905B03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8" authorId="0" shapeId="0" xr:uid="{4520144A-CA01-4351-BE58-35545A9119C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8" authorId="0" shapeId="0" xr:uid="{19F8D5BF-0535-4535-8E01-4483AF012FF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I29" authorId="0" shapeId="0" xr:uid="{B9E471DD-60B3-4D13-A9CC-2066D44952A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29" authorId="0" shapeId="0" xr:uid="{9636FA59-7211-49BE-B1EB-BC92A68B7E5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29" authorId="0" shapeId="0" xr:uid="{CBF63D85-8442-47DB-AC75-8EDCD7C8B27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9" authorId="0" shapeId="0" xr:uid="{4C68D9E4-EC40-4C24-8A02-BDE6FD34AA7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9" authorId="0" shapeId="0" xr:uid="{D8DF3B19-9080-462E-9593-7E7E86FD6FF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29" authorId="0" shapeId="0" xr:uid="{7D28FF9F-D07F-4638-9ED3-9CFDDC00041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S30" authorId="0" shapeId="0" xr:uid="{DE583C1F-EE67-44CC-92EA-EBD75AFBD80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30" authorId="0" shapeId="0" xr:uid="{C6F5A947-FCE9-497F-910E-A4DD71DD1E2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30" authorId="0" shapeId="0" xr:uid="{03ECD2B8-2E93-4B2C-9987-3E4778BA98F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G31" authorId="0" shapeId="0" xr:uid="{02FA02DE-DB3C-45F1-BB32-422B0B64E08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31" authorId="0" shapeId="0" xr:uid="{F055675C-8A5F-4DBF-A99A-851D5C9C084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31" authorId="0" shapeId="0" xr:uid="{6CBDCD00-6FC1-4E5F-9784-DE974FC22D3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31" authorId="0" shapeId="0" xr:uid="{13E0BBFF-711E-4B4F-8BAB-0E3DFD9F845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31" authorId="0" shapeId="0" xr:uid="{C9E090EF-76D9-45F5-AEA0-C95AB6B1914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31" authorId="0" shapeId="0" xr:uid="{32E95AC9-80CC-4B1D-A89E-6E19047E94F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INSEE</author>
  </authors>
  <commentList>
    <comment ref="A3" authorId="0" shapeId="0" xr:uid="{39293ABB-3A6C-4C02-A0CD-6C4AE74B38DF}">
      <text>
        <r>
          <rPr>
            <sz val="9"/>
            <color indexed="81"/>
            <rFont val="Tahoma"/>
            <family val="2"/>
          </rPr>
          <t>INDIC_T1</t>
        </r>
      </text>
    </comment>
    <comment ref="C3" authorId="0" shapeId="0" xr:uid="{A83A355C-2F79-4E02-A9A1-97D7F200549C}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</comment>
    <comment ref="I3" authorId="0" shapeId="0" xr:uid="{3A129EBC-3A14-4969-B5CF-E3BF7DA63CD9}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</comment>
    <comment ref="P3" authorId="0" shapeId="0" xr:uid="{17118BD6-CC8C-4B87-928C-4DA970D5A323}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</comment>
    <comment ref="Q3" authorId="0" shapeId="0" xr:uid="{B28EC9EC-469E-44C5-A748-E098AE51A050}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</comment>
    <comment ref="T3" authorId="0" shapeId="0" xr:uid="{AC908DAE-073C-4EAD-9FFF-3C08BEE4570B}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</comment>
    <comment ref="W3" authorId="0" shapeId="0" xr:uid="{B6BF6B12-89D9-4158-A14B-B7096D0600E8}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</comment>
    <comment ref="A4" authorId="0" shapeId="0" xr:uid="{054235BE-F8DB-4503-BB60-C0507738CD13}">
      <text>
        <r>
          <rPr>
            <sz val="9"/>
            <color indexed="81"/>
            <rFont val="Tahoma"/>
            <family val="2"/>
          </rPr>
          <t>SECTEUR</t>
        </r>
      </text>
    </comment>
    <comment ref="F6" authorId="0" shapeId="0" xr:uid="{1D7A3C19-510D-43B3-B2CA-AE62346C0CC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6" authorId="0" shapeId="0" xr:uid="{9D37AF3A-3EB7-4139-854E-36EC335518D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6" authorId="0" shapeId="0" xr:uid="{7DFF9DEC-CAA0-4CC4-9B78-6DF1F0D20F7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6" authorId="0" shapeId="0" xr:uid="{69C0774D-6796-4CD0-B023-7130E268C33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6" authorId="0" shapeId="0" xr:uid="{01AB1612-0939-4490-B9A0-E447BB6DAC5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6" authorId="0" shapeId="0" xr:uid="{AD92DB27-CB63-400F-B955-0638B253950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6" authorId="0" shapeId="0" xr:uid="{0CF65951-E33A-4AE1-A24B-5BB2D3EB162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6" authorId="0" shapeId="0" xr:uid="{455B7D92-AB11-4D50-90AE-3376BC6E2EA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7" authorId="0" shapeId="0" xr:uid="{16AB054E-8D20-4BA4-AF57-329666BED2D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7" authorId="0" shapeId="0" xr:uid="{329AA9DF-9BB1-4A87-8F3A-AF3B1BCB378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7" authorId="0" shapeId="0" xr:uid="{1CBEB9F5-8ED9-4FFA-BE2F-F684E0B287E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7" authorId="0" shapeId="0" xr:uid="{EFD2B82B-F8EF-413E-85E1-345230C8A4A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7" authorId="0" shapeId="0" xr:uid="{B5384370-E5C4-4C45-A2CD-DBAF3EB7C1D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7" authorId="0" shapeId="0" xr:uid="{D6DC3B86-EB00-4D27-ADD2-06E3C2F1C99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7" authorId="0" shapeId="0" xr:uid="{E56F630E-2373-4190-BCA3-9F807FA7C6C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8" authorId="0" shapeId="0" xr:uid="{75AF2E16-EE0C-464C-90E9-A30FA0F9D48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8" authorId="0" shapeId="0" xr:uid="{C4FE6C83-B544-45C5-8456-93CB72FA2A2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8" authorId="0" shapeId="0" xr:uid="{5E29CDB5-A72C-4469-95DF-D1C690E184D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8" authorId="0" shapeId="0" xr:uid="{F2060B42-9C74-4FAF-BF9F-EC5BECF5669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9" authorId="0" shapeId="0" xr:uid="{33FE4132-D804-4ADB-8D9B-61AEE3616EF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9" authorId="0" shapeId="0" xr:uid="{95642B2C-8213-447C-8B7F-AD891473811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0" authorId="0" shapeId="0" xr:uid="{D77ACFAB-D3CA-42E6-AF17-1C7CFF59DEC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0" authorId="0" shapeId="0" xr:uid="{39840309-58E5-452B-8A24-76909E8ABA1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0" authorId="0" shapeId="0" xr:uid="{83281896-677E-4BD9-97BF-099E941F5A5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0" authorId="0" shapeId="0" xr:uid="{AE657E02-2820-4855-847B-74CDEC98D99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0" authorId="0" shapeId="0" xr:uid="{0A9E1DF7-1139-43D9-A988-A46841DAD44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0" authorId="0" shapeId="0" xr:uid="{1B965826-AD10-4A12-AA3E-B24BC7D1F9B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0" authorId="0" shapeId="0" xr:uid="{C6A95AB2-AE7A-426B-A4FE-CA848CF2FA4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1" authorId="0" shapeId="0" xr:uid="{7F159B94-160F-4325-84C6-FD8FE74E688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1" authorId="0" shapeId="0" xr:uid="{E5DD5226-23B4-4346-98DF-8AD12CE4A84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1" authorId="0" shapeId="0" xr:uid="{707DE04A-67A9-4873-835D-E4F27B10F6B8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1" authorId="0" shapeId="0" xr:uid="{9E0B6A5D-40BD-42A3-A5CD-AFCED36C0BC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 xr:uid="{59F226A7-3E02-4E45-8A1F-FF4749169E0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1" authorId="0" shapeId="0" xr:uid="{2FD3E2BF-C3EB-4C3F-A2EA-03BF8D3E430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1" authorId="0" shapeId="0" xr:uid="{93352F16-9018-464C-A941-74756FD8CE9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1" authorId="0" shapeId="0" xr:uid="{452A1794-9047-42A4-AF1A-2CFFDEC6100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12" authorId="0" shapeId="0" xr:uid="{5C2420A6-5C15-4502-B253-DA837F1C163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2" authorId="0" shapeId="0" xr:uid="{FD1502F0-5BB6-43CA-BB51-22B267F6F99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2" authorId="0" shapeId="0" xr:uid="{AB12C4A9-2E89-4B23-A0DB-59B9DB90446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2" authorId="0" shapeId="0" xr:uid="{63390B01-3E68-408A-A93E-463D12D372E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2" authorId="0" shapeId="0" xr:uid="{5439D34F-A8EE-42BC-B3BC-2DC62477098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2" authorId="0" shapeId="0" xr:uid="{C3331604-0619-42B5-A8ED-597543167D7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W12" authorId="0" shapeId="0" xr:uid="{73C98DBF-1328-4B14-BB95-4FD399AF73C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3" authorId="0" shapeId="0" xr:uid="{2D931217-2F3E-48DD-B3BF-E42B3305F5D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3" authorId="0" shapeId="0" xr:uid="{565F9048-26DC-408A-A4AA-DC084251D6D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3" authorId="0" shapeId="0" xr:uid="{D2248AB2-918A-45DD-B6BC-DB4AE1E42DD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3" authorId="0" shapeId="0" xr:uid="{B28D02D5-FF63-4F99-B9E0-98048A535AF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3" authorId="0" shapeId="0" xr:uid="{46650CAD-D8B9-4A05-8A54-38D0E100301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3" authorId="0" shapeId="0" xr:uid="{55D1026B-B10C-4520-B48C-66A92898EB5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14" authorId="0" shapeId="0" xr:uid="{65912043-B118-4735-8839-3EE43B50141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4" authorId="0" shapeId="0" xr:uid="{D46A8A55-11C8-4D0C-8E66-8FAA8E9FD8B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4" authorId="0" shapeId="0" xr:uid="{AE11773A-730F-48A2-86BE-A1BBB8FE4BB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4" authorId="0" shapeId="0" xr:uid="{CFB81D01-5E8D-492E-8A6F-65C061E193F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4" authorId="0" shapeId="0" xr:uid="{C95FCAAE-6F2A-4BF4-A293-C233A844A3A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4" authorId="0" shapeId="0" xr:uid="{0B039D0B-96CB-4AE9-84FE-0931415ED14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15" authorId="0" shapeId="0" xr:uid="{212D21DF-E592-411A-B052-DF0F7BB0A00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5" authorId="0" shapeId="0" xr:uid="{22CA7104-16C0-416C-B945-04B921A1F08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5" authorId="0" shapeId="0" xr:uid="{40D9111F-4582-4BF6-968E-C775FC19B711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5" authorId="0" shapeId="0" xr:uid="{542F869B-4A1B-4098-A4A3-55240D69E7D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16" authorId="0" shapeId="0" xr:uid="{14B1F8B9-C0F4-4089-AC9C-77362FE7D01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6" authorId="0" shapeId="0" xr:uid="{E382D3CF-285F-4A24-B717-AD42D07918A9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6" authorId="0" shapeId="0" xr:uid="{2CC34087-BD8F-4FA3-A64C-8BF42C128F7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6" authorId="0" shapeId="0" xr:uid="{3541AF2F-F4F3-4CBE-A936-2AC37AF7382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6" authorId="0" shapeId="0" xr:uid="{B6608FEF-2EF7-450E-9935-85F4D7DC1C4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6" authorId="0" shapeId="0" xr:uid="{2EEE5AD5-C985-4369-934E-4F2240BABF4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17" authorId="0" shapeId="0" xr:uid="{2A73EF52-B67D-45AF-B253-17D1FD24E07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7" authorId="0" shapeId="0" xr:uid="{A6C11235-DE7E-4273-A91C-D93B9DC97C5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7" authorId="0" shapeId="0" xr:uid="{8174BA99-CF3D-4A6B-8D04-987D85C4648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7" authorId="0" shapeId="0" xr:uid="{15966FF9-69A6-4948-A161-C7CBD98A310C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7" authorId="0" shapeId="0" xr:uid="{5F6D8C5D-0656-45F6-A80F-1E54F921591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7" authorId="0" shapeId="0" xr:uid="{0CD6D46C-825E-4B3A-ABCC-F0173179E843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18" authorId="0" shapeId="0" xr:uid="{0FF8F5BE-F429-4F8A-B7E9-508D6502846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8" authorId="0" shapeId="0" xr:uid="{964073FE-A972-47B3-8D83-6759E3EBFEF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N19" authorId="0" shapeId="0" xr:uid="{7454CF3C-80AE-4B6B-8568-AAD41BAE934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9" authorId="0" shapeId="0" xr:uid="{E0F33A0C-2C57-4DC2-8F31-0AB9DF7020D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9" authorId="0" shapeId="0" xr:uid="{27BB2327-E0AE-4D04-9BD4-039C0A957F4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19" authorId="0" shapeId="0" xr:uid="{565B363B-A571-454F-A3A8-4F03AD0CB5E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0" authorId="0" shapeId="0" xr:uid="{F0F918B4-DECF-498C-A8FC-F677C07CE40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0" authorId="0" shapeId="0" xr:uid="{D60077C9-8020-407B-B37B-3B3B882DEB5A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E21" authorId="0" shapeId="0" xr:uid="{1C9F9F27-E73A-48C8-97B2-A854220DBF2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1" authorId="0" shapeId="0" xr:uid="{48277273-4AE3-4ED3-B5CD-BE1D4D974597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1" authorId="0" shapeId="0" xr:uid="{AE0C8497-4353-40BA-8C20-6CF568721A2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1" authorId="0" shapeId="0" xr:uid="{782A40E1-10B7-45DC-8A4F-BB7F29547CE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1" authorId="0" shapeId="0" xr:uid="{87EC2597-E8D8-4E9F-A1A4-2E995A46479A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1" authorId="0" shapeId="0" xr:uid="{4607BAC7-78C2-4609-AF4A-E234FB80296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1" authorId="0" shapeId="0" xr:uid="{64AE5291-938F-44D2-8BE2-78B4A448151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2" authorId="0" shapeId="0" xr:uid="{5855D846-635E-43A1-8D62-8FD018AFF3B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2" authorId="0" shapeId="0" xr:uid="{CC416CB0-DEC8-41FC-BC0F-382BA3F78AE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2" authorId="0" shapeId="0" xr:uid="{38FB2744-EDBB-4582-84DF-402994EA78D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2" authorId="0" shapeId="0" xr:uid="{C8DF8C74-CE26-49AD-9D20-B5058E21476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D23" authorId="0" shapeId="0" xr:uid="{26A3F033-2814-404F-81AA-4DD384826D3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3" authorId="0" shapeId="0" xr:uid="{A1F03306-5723-4DDD-BDA2-0C1121F669F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3" authorId="0" shapeId="0" xr:uid="{6B344A90-B7AB-45D5-A1E9-487B3186777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3" authorId="0" shapeId="0" xr:uid="{F1EDB8DE-35A0-45CC-B4EE-2E422E4D2539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4" authorId="0" shapeId="0" xr:uid="{8DDDDC9F-0FB6-44C1-BC81-BC70B8D3895F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4" authorId="0" shapeId="0" xr:uid="{FCAD222F-18CF-40B3-9ABF-912BAA8BDE0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L25" authorId="0" shapeId="0" xr:uid="{0AF806F4-646E-4EAB-B884-D32E21591D6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5" authorId="0" shapeId="0" xr:uid="{C486B82E-684E-492F-8C1F-0A5A57529C2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5" authorId="0" shapeId="0" xr:uid="{37E860F4-3AAA-4E3C-BE43-274DCC17D3C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5" authorId="0" shapeId="0" xr:uid="{F55FDA91-8E97-4B65-91A0-5DB403A79DE4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C26" authorId="0" shapeId="0" xr:uid="{30437C90-7455-4C65-A30F-F8F482A72FF2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6" authorId="0" shapeId="0" xr:uid="{E40F856A-AA81-4F74-A6E4-4974AF720E6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26" authorId="0" shapeId="0" xr:uid="{4C338F75-443A-4F63-8F8C-D67A664C14F6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6" authorId="0" shapeId="0" xr:uid="{F8E11F11-5722-4957-93C0-37BE45067945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6" authorId="0" shapeId="0" xr:uid="{E831C3AB-3453-4910-8970-17FD2F6ADA1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6" authorId="0" shapeId="0" xr:uid="{3AEA02D0-C332-42E9-81EF-3494CA62BD7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6" authorId="0" shapeId="0" xr:uid="{16A70045-4583-4E47-97D1-FD99EF5C7CC5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27" authorId="0" shapeId="0" xr:uid="{69475FF3-3E43-44D8-8B49-A4A9D89A280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7" authorId="0" shapeId="0" xr:uid="{E9C4DF13-8EC7-407D-9CEF-A477ACA52ED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7" authorId="0" shapeId="0" xr:uid="{0CDA23EE-9E25-4FFC-802F-22302FDA99A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7" authorId="0" shapeId="0" xr:uid="{6F31EF06-B311-455F-B46D-9D18D16BFD20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U28" authorId="0" shapeId="0" xr:uid="{F6286DFA-8217-4352-8DC5-CBF9A33D66BD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8" authorId="0" shapeId="0" xr:uid="{71571D2B-05EE-435C-8A10-2E027781C67E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M29" authorId="0" shapeId="0" xr:uid="{C28439C8-7CD2-4940-A330-9D32636AAF7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9" authorId="0" shapeId="0" xr:uid="{EEF9F705-D038-4E47-986D-6CA4A73406DE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9" authorId="0" shapeId="0" xr:uid="{351704FA-C56C-4137-A54C-241F8F363282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29" authorId="0" shapeId="0" xr:uid="{B607534E-FB18-44DC-A591-981E4C8A47D8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J30" authorId="0" shapeId="0" xr:uid="{305A4178-D800-4717-9116-7025E00C492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30" authorId="0" shapeId="0" xr:uid="{D91D826F-C650-4A44-B14E-D778BD3046EF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30" authorId="0" shapeId="0" xr:uid="{44E9DFBC-F51E-49B1-A598-221F4B90921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30" authorId="0" shapeId="0" xr:uid="{9E9EA75D-8D97-461E-BC39-01A35CC838D6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30" authorId="0" shapeId="0" xr:uid="{5959C990-7EFF-4ECD-A09E-D3020736D80C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F31" authorId="0" shapeId="0" xr:uid="{DF9552D2-D181-4129-A873-C42653088FFB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31" authorId="0" shapeId="0" xr:uid="{C9C6F5F2-DA64-4A0C-975F-CF3CE72D3290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31" authorId="0" shapeId="0" xr:uid="{E91C0EAF-E1B5-403C-9FF7-66BD9F247FF4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31" authorId="0" shapeId="0" xr:uid="{2320952A-AE3C-4428-B58A-FB3733EDA433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31" authorId="0" shapeId="0" xr:uid="{831DE29E-7BB5-4029-A361-B3534D6B74B1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31" authorId="0" shapeId="0" xr:uid="{F6ABDF02-236D-42D2-A3BB-83DA0E41292D}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31" authorId="0" shapeId="0" xr:uid="{28571D8D-C8C3-496F-BA84-67883CF2835B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  <comment ref="V31" authorId="0" shapeId="0" xr:uid="{8470E2C2-41B7-4AD6-A879-EC724979AFE7}">
      <text>
        <r>
          <rPr>
            <sz val="9"/>
            <color indexed="81"/>
            <rFont val="Tahoma"/>
            <family val="2"/>
          </rPr>
          <t xml:space="preserve">ns  Non significatif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tc={C6252217-9976-4357-9911-0BC2F75EFF27}</author>
    <author>tc={6CADF2CC-6226-40A2-8356-B21189D2CBB1}</author>
  </authors>
  <commentList>
    <comment ref="J6" authorId="0" shapeId="0" xr:uid="{C6252217-9976-4357-9911-0BC2F75EFF27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Partiel pour cause de secret stat
</t>
      </text>
    </comment>
    <comment ref="J12" authorId="1" shapeId="0" xr:uid="{6CADF2CC-6226-40A2-8356-B21189D2CBB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Partiel pour cause de secret stat</t>
      </text>
    </comment>
  </commentList>
</comments>
</file>

<file path=xl/sharedStrings.xml><?xml version="1.0" encoding="utf-8"?>
<sst xmlns="http://schemas.openxmlformats.org/spreadsheetml/2006/main" count="1590" uniqueCount="381">
  <si>
    <t>Q_MTEP_INT_2201_0</t>
  </si>
  <si>
    <t>Q_MTEP_INT_22_2201_0</t>
  </si>
  <si>
    <t>Q_MTEP_INT_2301_0</t>
  </si>
  <si>
    <t>Q_MTEP_INT_2302_0</t>
  </si>
  <si>
    <t>Q_MTEP_INT_2303_0</t>
  </si>
  <si>
    <t>Q_MTEP_INT_2304_0</t>
  </si>
  <si>
    <t>Q_MTEP_INT_2307_0</t>
  </si>
  <si>
    <t>Q_MTEP_INT_2308_0</t>
  </si>
  <si>
    <t>Q_MTEP_INT_23_2301_0</t>
  </si>
  <si>
    <t>Q_MTEP_INT_23_2302_0</t>
  </si>
  <si>
    <t>Q_MTEP_INT_23_2303_0</t>
  </si>
  <si>
    <t>Q_MTEP_INT_23_2304_0</t>
  </si>
  <si>
    <t>Q_MTEP_INT_23_2307_0</t>
  </si>
  <si>
    <t>Q_MTEP_INT_23_2308_0</t>
  </si>
  <si>
    <t>Q_MTEP_INT_2401_0</t>
  </si>
  <si>
    <t>Q_MTEP_INT_2404_0</t>
  </si>
  <si>
    <t>Q_MTEP_INT_24_2401_0</t>
  </si>
  <si>
    <t>Q_MTEP_INT_24_2404_0</t>
  </si>
  <si>
    <t>Q_MTEP_LOSSES_0</t>
  </si>
  <si>
    <t>Q_MTEP_LOSSES_2301_0</t>
  </si>
  <si>
    <t>Q_MTEP_LOSSES_2302_0</t>
  </si>
  <si>
    <t>Q_MTEP_LOSSES_2303_0</t>
  </si>
  <si>
    <t>Q_MTEP_LOSSES_2304_0</t>
  </si>
  <si>
    <t>Q_MTEP_LOSSES_2305_0</t>
  </si>
  <si>
    <t>Q_MTEP_LOSSES_2306_0</t>
  </si>
  <si>
    <t>Q_MTEP_LOSSES_2307_0</t>
  </si>
  <si>
    <t>Q_MTEP_LOSSES_2308_0</t>
  </si>
  <si>
    <t>Q_MTEP_LOSSES_23_2301_0</t>
  </si>
  <si>
    <t>Q_MTEP_LOSSES_23_2302_0</t>
  </si>
  <si>
    <t>Q_MTEP_LOSSES_23_2303_0</t>
  </si>
  <si>
    <t>Q_MTEP_LOSSES_23_2304_0</t>
  </si>
  <si>
    <t>Q_MTEP_LOSSES_23_2305_0</t>
  </si>
  <si>
    <t>Q_MTEP_LOSSES_23_2306_0</t>
  </si>
  <si>
    <t>Q_MTEP_LOSSES_23_2307_0</t>
  </si>
  <si>
    <t>Q_MTEP_LOSSES_23_2308_0</t>
  </si>
  <si>
    <t>Q_MTEP_LUV_22_16_0</t>
  </si>
  <si>
    <t>Q_MTEP_LUV_23_16_0</t>
  </si>
  <si>
    <t>Q_MTEP_LUV_24_16_0</t>
  </si>
  <si>
    <t>Q_MTEP_NENER_21_0</t>
  </si>
  <si>
    <t>Q_MTEP_NENER_21_21_0</t>
  </si>
  <si>
    <t>Q_MTEP_NENER_21_2201_0</t>
  </si>
  <si>
    <t>Q_MTEP_NENER_21_2202_0</t>
  </si>
  <si>
    <t>Q_MTEP_NENER_21_2301_0</t>
  </si>
  <si>
    <t>Q_MTEP_NENER_21_2302_0</t>
  </si>
  <si>
    <t>Q_MTEP_NENER_21_2303_0</t>
  </si>
  <si>
    <t>Q_MTEP_NENER_21_2304_0</t>
  </si>
  <si>
    <t>Q_MTEP_NENER_21_2305_0</t>
  </si>
  <si>
    <t>Q_MTEP_NENER_21_2306_0</t>
  </si>
  <si>
    <t>Q_MTEP_NENER_21_2307_0</t>
  </si>
  <si>
    <t>Q_MTEP_NENER_21_2308_0</t>
  </si>
  <si>
    <t>Q_MTEP_NENER_21_2401_0</t>
  </si>
  <si>
    <t>Q_MTEP_NENER_21_2402_0</t>
  </si>
  <si>
    <t>Q_MTEP_NENER_21_2403_0</t>
  </si>
  <si>
    <t>Q_MTEP_NENER_21_2404_0</t>
  </si>
  <si>
    <t>Q_MTEP_NENER_21_2405_0</t>
  </si>
  <si>
    <t>Q_MTEP_NENER_21_2406_0</t>
  </si>
  <si>
    <t>Q_MTEP_NENER_22_0</t>
  </si>
  <si>
    <t>Q_MTEP_NENER_22_21_0</t>
  </si>
  <si>
    <t>Q_MTEP_NENER_22_2201_0</t>
  </si>
  <si>
    <t>Q_MTEP_NENER_22_2202_0</t>
  </si>
  <si>
    <t>Q_MTEP_NENER_22_2301_0</t>
  </si>
  <si>
    <t>Q_MTEP_NENER_22_2302_0</t>
  </si>
  <si>
    <t>Q_MTEP_NENER_22_2303_0</t>
  </si>
  <si>
    <t>Q_MTEP_NENER_22_2304_0</t>
  </si>
  <si>
    <t>Q_MTEP_NENER_22_2305_0</t>
  </si>
  <si>
    <t>Q_MTEP_NENER_22_2306_0</t>
  </si>
  <si>
    <t>Q_MTEP_NENER_22_2307_0</t>
  </si>
  <si>
    <t>Q_MTEP_NENER_22_2308_0</t>
  </si>
  <si>
    <t>Q_MTEP_NENER_22_2401_0</t>
  </si>
  <si>
    <t>Q_MTEP_NENER_22_2402_0</t>
  </si>
  <si>
    <t>Q_MTEP_NENER_22_2403_0</t>
  </si>
  <si>
    <t>Q_MTEP_NENER_22_2404_0</t>
  </si>
  <si>
    <t>Q_MTEP_NENER_22_2405_0</t>
  </si>
  <si>
    <t>Q_MTEP_NENER_22_2406_0</t>
  </si>
  <si>
    <t>Q_MTEP_NENER_23_0</t>
  </si>
  <si>
    <t>Q_MTEP_NENER_23_21_0</t>
  </si>
  <si>
    <t>Q_MTEP_NENER_23_2201_0</t>
  </si>
  <si>
    <t>Q_MTEP_NENER_23_2202_0</t>
  </si>
  <si>
    <t>Q_MTEP_NENER_23_2301_0</t>
  </si>
  <si>
    <t>Q_MTEP_NENER_23_2302_0</t>
  </si>
  <si>
    <t>Q_MTEP_NENER_23_2303_0</t>
  </si>
  <si>
    <t>Q_MTEP_NENER_23_2304_0</t>
  </si>
  <si>
    <t>Q_MTEP_NENER_23_2305_0</t>
  </si>
  <si>
    <t>Q_MTEP_NENER_23_2306_0</t>
  </si>
  <si>
    <t>Q_MTEP_NENER_23_2307_0</t>
  </si>
  <si>
    <t>Q_MTEP_NENER_23_2308_0</t>
  </si>
  <si>
    <t>Q_MTEP_NENER_23_2401_0</t>
  </si>
  <si>
    <t>Q_MTEP_NENER_23_2402_0</t>
  </si>
  <si>
    <t>Q_MTEP_NENER_23_2403_0</t>
  </si>
  <si>
    <t>Q_MTEP_NENER_23_2404_0</t>
  </si>
  <si>
    <t>Q_MTEP_NENER_23_2405_0</t>
  </si>
  <si>
    <t>Q_MTEP_NENER_23_2406_0</t>
  </si>
  <si>
    <t>Q_MTEP_NENER_24_0</t>
  </si>
  <si>
    <t>Q_MTEP_NENER_24_21_0</t>
  </si>
  <si>
    <t>Q_MTEP_NENER_24_2201_0</t>
  </si>
  <si>
    <t>Q_MTEP_NENER_24_2202_0</t>
  </si>
  <si>
    <t>Q_MTEP_NENER_24_2301_0</t>
  </si>
  <si>
    <t>Q_MTEP_NENER_24_2302_0</t>
  </si>
  <si>
    <t>Q_MTEP_NENER_24_2303_0</t>
  </si>
  <si>
    <t>Q_MTEP_NENER_24_2304_0</t>
  </si>
  <si>
    <t>Q_MTEP_NENER_24_2305_0</t>
  </si>
  <si>
    <t>Q_MTEP_NENER_24_2306_0</t>
  </si>
  <si>
    <t>Q_MTEP_NENER_24_2307_0</t>
  </si>
  <si>
    <t>Q_MTEP_NENER_24_2308_0</t>
  </si>
  <si>
    <t>Q_MTEP_NENER_24_2401_0</t>
  </si>
  <si>
    <t>Q_MTEP_NENER_24_2402_0</t>
  </si>
  <si>
    <t>Q_MTEP_NENER_24_2403_0</t>
  </si>
  <si>
    <t>Q_MTEP_NENER_24_2404_0</t>
  </si>
  <si>
    <t>Q_MTEP_NENER_24_2405_0</t>
  </si>
  <si>
    <t>Q_MTEP_NENER_24_2406_0</t>
  </si>
  <si>
    <t>Q_MTEP_SEC_0</t>
  </si>
  <si>
    <t>Q_MTEP_SEC_01_0</t>
  </si>
  <si>
    <t>Q_MTEP_SEC_02_0</t>
  </si>
  <si>
    <t>Q_MTEP_SEC_03_0</t>
  </si>
  <si>
    <t>Q_MTEP_SEC_04_0</t>
  </si>
  <si>
    <t>Q_MTEP_SEC_05_0</t>
  </si>
  <si>
    <t>Q_MTEP_SEC_06_0</t>
  </si>
  <si>
    <t>Q_MTEP_SEC_07_0</t>
  </si>
  <si>
    <t>Q_MTEP_SEC_08_0</t>
  </si>
  <si>
    <t>Q_MTEP_SEC_09_0</t>
  </si>
  <si>
    <t>Q_MTEP_SEC_10_0</t>
  </si>
  <si>
    <t>Q_MTEP_SEC_11_0</t>
  </si>
  <si>
    <t>Q_MTEP_SEC_12_0</t>
  </si>
  <si>
    <t>Q_MTEP_SEC_13_0</t>
  </si>
  <si>
    <t>Q_MTEP_SEC_14_0</t>
  </si>
  <si>
    <t>Q_MTEP_SEC_15_0</t>
  </si>
  <si>
    <t>Q_MTEP_SEC_16_0</t>
  </si>
  <si>
    <t>Q_MTEP_SEC_17_0</t>
  </si>
  <si>
    <t>Q_MTEP_SEC_18_0</t>
  </si>
  <si>
    <t>Q_MTEP_SEC_19_0</t>
  </si>
  <si>
    <t>Q_MTEP_SEC_20_0</t>
  </si>
  <si>
    <t>Q_MTEP_SEC_21_05_0</t>
  </si>
  <si>
    <t>Q_MTEP_SEC_21_06_0</t>
  </si>
  <si>
    <t>Q_MTEP_SEC_21_07_0</t>
  </si>
  <si>
    <t>Q_MTEP_SEC_21_08_0</t>
  </si>
  <si>
    <t>Q_MTEP_SEC_21_10_0</t>
  </si>
  <si>
    <t>Q_MTEP_SEC_21_12_0</t>
  </si>
  <si>
    <t>Q_MTEP_SEC_21_15_0</t>
  </si>
  <si>
    <t>Q_MTEP_SEC_21_16_0</t>
  </si>
  <si>
    <t>Q_MTEP_SEC_22_01_0</t>
  </si>
  <si>
    <t>Q_MTEP_SEC_22_02_0</t>
  </si>
  <si>
    <t>Q_MTEP_SEC_22_03_0</t>
  </si>
  <si>
    <t>Q_MTEP_SEC_22_04_0</t>
  </si>
  <si>
    <t>Q_MTEP_SEC_22_05_0</t>
  </si>
  <si>
    <t>Q_MTEP_SEC_22_06_0</t>
  </si>
  <si>
    <t>Q_MTEP_SEC_22_07_0</t>
  </si>
  <si>
    <t>Q_MTEP_SEC_22_08_0</t>
  </si>
  <si>
    <t>Q_MTEP_SEC_22_09_0</t>
  </si>
  <si>
    <t>Q_MTEP_SEC_22_12_0</t>
  </si>
  <si>
    <t>Q_MTEP_SEC_22_13_0</t>
  </si>
  <si>
    <t>Q_MTEP_SEC_22_14_0</t>
  </si>
  <si>
    <t>Q_MTEP_SEC_22_15_0</t>
  </si>
  <si>
    <t>Q_MTEP_SEC_22_16_0</t>
  </si>
  <si>
    <t>Q_MTEP_SEC_22_17_0</t>
  </si>
  <si>
    <t>Q_MTEP_SEC_22_18_0</t>
  </si>
  <si>
    <t>Q_MTEP_SEC_22_19_0</t>
  </si>
  <si>
    <t>Q_MTEP_SEC_22_20_0</t>
  </si>
  <si>
    <t>Q_MTEP_SEC_23_01_0</t>
  </si>
  <si>
    <t>Q_MTEP_SEC_23_02_0</t>
  </si>
  <si>
    <t>Q_MTEP_SEC_23_03_0</t>
  </si>
  <si>
    <t>Q_MTEP_SEC_23_04_0</t>
  </si>
  <si>
    <t>Q_MTEP_SEC_23_05_0</t>
  </si>
  <si>
    <t>Q_MTEP_SEC_23_06_0</t>
  </si>
  <si>
    <t>Q_MTEP_SEC_23_07_0</t>
  </si>
  <si>
    <t>Q_MTEP_SEC_23_08_0</t>
  </si>
  <si>
    <t>Q_MTEP_SEC_23_09_0</t>
  </si>
  <si>
    <t>Q_MTEP_SEC_23_10_0</t>
  </si>
  <si>
    <t>Q_MTEP_SEC_23_11_0</t>
  </si>
  <si>
    <t>Q_MTEP_SEC_23_12_0</t>
  </si>
  <si>
    <t>Q_MTEP_SEC_23_14_0</t>
  </si>
  <si>
    <t>Q_MTEP_SEC_23_15_0</t>
  </si>
  <si>
    <t>Q_MTEP_SEC_23_16_0</t>
  </si>
  <si>
    <t>Q_MTEP_SEC_23_17_0</t>
  </si>
  <si>
    <t>Q_MTEP_SEC_23_18_0</t>
  </si>
  <si>
    <t>Q_MTEP_SEC_23_19_0</t>
  </si>
  <si>
    <t>Q_MTEP_SEC_24_01_0</t>
  </si>
  <si>
    <t>Q_MTEP_SEC_24_02_0</t>
  </si>
  <si>
    <t>Q_MTEP_SEC_24_03_0</t>
  </si>
  <si>
    <t>Q_MTEP_SEC_24_04_0</t>
  </si>
  <si>
    <t>Q_MTEP_SEC_24_05_0</t>
  </si>
  <si>
    <t>Q_MTEP_SEC_24_06_0</t>
  </si>
  <si>
    <t>Q_MTEP_SEC_24_07_0</t>
  </si>
  <si>
    <t>Q_MTEP_SEC_24_08_0</t>
  </si>
  <si>
    <t>Q_MTEP_SEC_24_09_0</t>
  </si>
  <si>
    <t>Q_MTEP_SEC_24_10_0</t>
  </si>
  <si>
    <t>Q_MTEP_SEC_24_11_0</t>
  </si>
  <si>
    <t>Q_MTEP_SEC_24_12_0</t>
  </si>
  <si>
    <t>Q_MTEP_SEC_24_13_0</t>
  </si>
  <si>
    <t>Q_MTEP_SEC_24_14_0</t>
  </si>
  <si>
    <t>Q_MTEP_SEC_24_15_0</t>
  </si>
  <si>
    <t>Q_MTEP_SEC_24_16_0</t>
  </si>
  <si>
    <t>Q_MTEP_SEC_24_17_0</t>
  </si>
  <si>
    <t>Q_MTEP_SEC_24_18_0</t>
  </si>
  <si>
    <t>Q_MTEP_SEC_24_19_0</t>
  </si>
  <si>
    <t>Q_MTEP_SEC_24_20_0</t>
  </si>
  <si>
    <t>Q_MTEP_SEC_SOU_21_0</t>
  </si>
  <si>
    <t>Q_MTEP_SEC_SOU_22_0</t>
  </si>
  <si>
    <t>Q_MTEP_SEC_SOU_23_0</t>
  </si>
  <si>
    <t>Q_MTEP_SEC_SOU_24_0</t>
  </si>
  <si>
    <t>Q_MTEP_SPE_22_15_0</t>
  </si>
  <si>
    <t>Q_MTEP_SPE_22_16_0</t>
  </si>
  <si>
    <t>Q_MTEP_SPE_23_15_0</t>
  </si>
  <si>
    <t>Q_MTEP_SPE_23_16_0</t>
  </si>
  <si>
    <t>Q_MTEP_SPE_24_15_0</t>
  </si>
  <si>
    <t>Q_MTEP_SPE_24_16_0</t>
  </si>
  <si>
    <t>Q_MTEP_TRUCKS_21_15_0</t>
  </si>
  <si>
    <t>Q_MTEP_TRUCKS_21_16_0</t>
  </si>
  <si>
    <t>Q_MTEP_TRUCKS_22_15_0</t>
  </si>
  <si>
    <t>Q_MTEP_TRUCKS_22_16_0</t>
  </si>
  <si>
    <t>Q_MTEP_TRUCKS_23_15_0</t>
  </si>
  <si>
    <t>Q_MTEP_TRUCKS_23_16_0</t>
  </si>
  <si>
    <t>Q_MTEP_TRUCKS_24_15_0</t>
  </si>
  <si>
    <t>Q_MTEP_TRUCKS_24_16_0</t>
  </si>
  <si>
    <t>Q_MTEP_X_0</t>
  </si>
  <si>
    <t>Q_MTEP_X_2301_0</t>
  </si>
  <si>
    <t>Q_MTEP_X_2302_0</t>
  </si>
  <si>
    <t>Q_MTEP_X_2303_0</t>
  </si>
  <si>
    <t>Q_MTEP_X_2304_0</t>
  </si>
  <si>
    <t>Q_MTEP_X_2305_0</t>
  </si>
  <si>
    <t>Q_MTEP_X_2306_0</t>
  </si>
  <si>
    <t>Q_MTEP_X_2307_0</t>
  </si>
  <si>
    <t>Q_MTEP_X_2308_0</t>
  </si>
  <si>
    <t>Q_MTEP_X_23_2301_0</t>
  </si>
  <si>
    <t>Q_MTEP_X_23_2302_0</t>
  </si>
  <si>
    <t>Q_MTEP_X_23_2303_0</t>
  </si>
  <si>
    <t>Q_MTEP_X_23_2304_0</t>
  </si>
  <si>
    <t>Q_MTEP_X_23_2305_0</t>
  </si>
  <si>
    <t>Q_MTEP_X_23_2306_0</t>
  </si>
  <si>
    <t>Q_MTEP_X_23_2307_0</t>
  </si>
  <si>
    <t>Q_MTEP_X_23_2308_0</t>
  </si>
  <si>
    <t>Q_MTEP_X_SOU_23_0</t>
  </si>
  <si>
    <t>NCE_T1 : Consommation d'énergie en milliers de tonnes-équivalent-pétrole (kTEP) et nombre d'établissements selon la nomenclature des activités consommatrices d'énergie</t>
  </si>
  <si>
    <t>Indicateurs</t>
  </si>
  <si>
    <t>Nombre d'établissements</t>
  </si>
  <si>
    <t>Houille</t>
  </si>
  <si>
    <t>Lignite - charbon pauvre</t>
  </si>
  <si>
    <t>Coke de houille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</si>
  <si>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</si>
  <si>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</si>
  <si>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</si>
  <si>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</si>
  <si>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</si>
  <si>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</si>
  <si>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</si>
  <si>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</si>
  <si>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</si>
  <si>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</si>
  <si>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</si>
  <si>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</si>
  <si>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</si>
  <si>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</si>
  <si>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</si>
  <si>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</si>
  <si>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</si>
  <si>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</si>
  <si>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</si>
  <si>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Nomenclature activités consommatrices d'énergie</t>
  </si>
  <si>
    <t>Total industrie</t>
  </si>
  <si>
    <t>s</t>
  </si>
  <si>
    <t>E12 - Industrie laitière</t>
  </si>
  <si>
    <t>ns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</si>
  <si>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</si>
  <si>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</si>
  <si>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</si>
  <si>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</si>
  <si>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</si>
  <si>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</si>
  <si>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</si>
  <si>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</si>
  <si>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</si>
  <si>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</si>
  <si>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</si>
  <si>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</si>
  <si>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</si>
  <si>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</si>
  <si>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</si>
  <si>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</si>
  <si>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</si>
  <si>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</si>
  <si>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</si>
  <si>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</si>
  <si>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</si>
  <si>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</si>
  <si>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</si>
  <si>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Champ : France, établissements de 20 salariés ou plus appartenant à l'industrie, hors industrie de l'énergie et hors artisanat commercial, y compris récupération.</t>
  </si>
  <si>
    <t>Source : Insee, Enquêtes annuelles sur les consommations d'énergie dans l'industrie 2015 (2 vagues d’interrogation).</t>
  </si>
  <si>
    <t>Indicateur</t>
  </si>
  <si>
    <t>Combustibles minéraux solides (houille, lignite - charbon pauvre, coke de houille)</t>
  </si>
  <si>
    <t>Hydrogene</t>
  </si>
  <si>
    <t>Source : Insee, Enquête annuelle sur les consommations d'énergie dans l'industrie 2019.</t>
  </si>
  <si>
    <t>Sorties 2015</t>
  </si>
  <si>
    <t>sorties 2019</t>
  </si>
  <si>
    <t>Sorties 2006</t>
  </si>
  <si>
    <t>Manufacture of food products and beverages</t>
  </si>
  <si>
    <t>Sorties 2010</t>
  </si>
  <si>
    <t>Cibles 2010</t>
  </si>
  <si>
    <t>NAF_T1 : Consommation d'énergie en milliers de tonnes-équivalent-pétrole (kTEP) et nombre d'établissements selon le secteur d'activité en NAF. rév.2 de l'établissement</t>
  </si>
  <si>
    <t>Secteur d'activité, division de la NAF rév.2</t>
  </si>
  <si>
    <t>07 - Extraction de minerais métalliques</t>
  </si>
  <si>
    <t>08 - 09 - Industries extractives</t>
  </si>
  <si>
    <t>10 - Industries alimentaires</t>
  </si>
  <si>
    <t>11 - Fabrication de boissons</t>
  </si>
  <si>
    <t>12 - Fabrication de produits à base de 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</si>
  <si>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</si>
  <si>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</si>
  <si>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</si>
  <si>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</si>
  <si>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</si>
  <si>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</si>
  <si>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</si>
  <si>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</si>
  <si>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</si>
  <si>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</si>
  <si>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</si>
  <si>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</si>
  <si>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</si>
  <si>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</si>
  <si>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</si>
  <si>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</si>
  <si>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</si>
  <si>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</si>
  <si>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</si>
  <si>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</si>
  <si>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</si>
  <si>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NAF_T1 : Consommation d'énergie en milliers de tonnes-équivalent-pétrole (kTEP) et nombre d'établissements selon le secteur d'activité en NAF. rév.2</t>
  </si>
  <si>
    <t>cibles 2015 NCE</t>
  </si>
  <si>
    <t>Cibles 2019 NCE</t>
  </si>
  <si>
    <t>cibles 2015 NAF</t>
  </si>
  <si>
    <t>Cibles 2019 NAF</t>
  </si>
  <si>
    <t>Manufacture of motor vehicles, trailers and semi-trailers NC32</t>
  </si>
  <si>
    <t>Manufacture of glass and glass products NC22</t>
  </si>
  <si>
    <t>Manufacture of ceramic products and building materials (NCE 20 21)</t>
  </si>
  <si>
    <t>Manufacture of articles of paper and paperboard (NCE 35)</t>
  </si>
  <si>
    <t>Manufacture of inorganic basic chemicals (NCE 23-24)</t>
  </si>
  <si>
    <t>Manufacture of organic basic chemicals (NCE 26-28)</t>
  </si>
  <si>
    <t>Manufacture of plastics products (NCE 25 36 37)</t>
  </si>
  <si>
    <t>Manufacture of basic iron and steel and of ferro-alloys (16 29)</t>
  </si>
  <si>
    <t>Other industries (NCE 30 31 33 34 38)</t>
  </si>
  <si>
    <t>Manufacture of non-ferrous metals (18 19)</t>
  </si>
  <si>
    <t>cibles 2010 NCE</t>
  </si>
  <si>
    <t xml:space="preserve">Tab1_NAF : Consommation d'énergie en milliers de tonnes-équivalent-pétrole (kTEP) selon le secteur d'activité en NAF. rév.2 </t>
  </si>
  <si>
    <t>INDICATEUR : Consommation d'énergie en milliers de tonnes-équivalent-pétrole (kTEP)</t>
  </si>
  <si>
    <t>ENERGIES</t>
  </si>
  <si>
    <t>Gaz naturel de réseau</t>
  </si>
  <si>
    <t>Autres gaz de réseau</t>
  </si>
  <si>
    <t>Achats d'électricité</t>
  </si>
  <si>
    <t>Autoconsommation d'électricité</t>
  </si>
  <si>
    <t>Ventes de vapeur</t>
  </si>
  <si>
    <t>SECTEUR</t>
  </si>
  <si>
    <t>Total</t>
  </si>
  <si>
    <t>Total hors IAA</t>
  </si>
  <si>
    <t>08 - Autres industries extractives</t>
  </si>
  <si>
    <t>Champ : France métropolitaine.</t>
  </si>
  <si>
    <t>Sources : Insee, SSP, Enquête annuelle sur les consommations d'énergie dans l'industrie 2010, y compris IAA et scieries (calculs Insee).</t>
  </si>
  <si>
    <t>Tab1_NCE : Consommation d'énergie en milliers de tonnes-équivalent-pétrole (kTEP) selon la nomenclature des activités consommatrices d'énergie</t>
  </si>
  <si>
    <t>NCE</t>
  </si>
  <si>
    <t>Cibles 2010 NAF</t>
  </si>
  <si>
    <t>Baisse 2010 et 2015</t>
  </si>
  <si>
    <t>GDP_02_0</t>
  </si>
  <si>
    <t>GDP_03_0</t>
  </si>
  <si>
    <t>GDP_04_0</t>
  </si>
  <si>
    <t>GDP_05_0</t>
  </si>
  <si>
    <t>GDP_06_0</t>
  </si>
  <si>
    <t>GDP_07_0</t>
  </si>
  <si>
    <t>GDP_08_0</t>
  </si>
  <si>
    <t>GDP_09_0</t>
  </si>
  <si>
    <t>GDP_10_0</t>
  </si>
  <si>
    <t>GDP_11_0</t>
  </si>
  <si>
    <t>GDP_12_0</t>
  </si>
  <si>
    <t>YQ_02_0</t>
  </si>
  <si>
    <t>YQ_03_0</t>
  </si>
  <si>
    <t>YQ_04_0</t>
  </si>
  <si>
    <t>YQ_05_0</t>
  </si>
  <si>
    <t>YQ_06_0</t>
  </si>
  <si>
    <t>YQ_07_0</t>
  </si>
  <si>
    <t>YQ_08_0</t>
  </si>
  <si>
    <t>YQ_09_0</t>
  </si>
  <si>
    <t>YQ_10_0</t>
  </si>
  <si>
    <t>YQ_11_0</t>
  </si>
  <si>
    <t>YQ_12_0</t>
  </si>
  <si>
    <t>Alpha_prog_E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</si>
</sst>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164" fontId="3" fillId="0" borderId="1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164" fontId="0" fillId="0" borderId="0" xfId="0" applyNumberFormat="1"/>
    <xf numFmtId="164" fontId="4" fillId="0" borderId="4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5" xfId="0" applyNumberFormat="1" applyFont="1" applyBorder="1" applyAlignment="1">
      <alignment vertical="center"/>
    </xf>
    <xf numFmtId="164" fontId="5" fillId="0" borderId="6" xfId="0" applyNumberFormat="1" applyFont="1" applyBorder="1" applyAlignment="1">
      <alignment horizontal="right" vertical="center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164" fontId="4" fillId="0" borderId="10" xfId="0" applyNumberFormat="1" applyFont="1" applyBorder="1" applyAlignment="1">
      <alignment vertical="center"/>
    </xf>
    <xf numFmtId="164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horizontal="right" vertical="center"/>
    </xf>
    <xf numFmtId="3" fontId="4" fillId="0" borderId="13" xfId="0" applyNumberFormat="1" applyFont="1" applyBorder="1" applyAlignment="1">
      <alignment horizontal="right" vertical="center"/>
    </xf>
    <xf numFmtId="3" fontId="0" fillId="0" borderId="0" xfId="0" applyNumberFormat="1"/>
    <xf numFmtId="0" fontId="8" fillId="4" borderId="14" xfId="1" applyFont="1" applyFill="1" applyBorder="1" applyAlignment="1">
      <alignment horizontal="left" vertical="top"/>
    </xf>
    <xf numFmtId="0" fontId="8" fillId="4" borderId="15" xfId="1" applyFont="1" applyFill="1" applyBorder="1" applyAlignment="1">
      <alignment horizontal="left" vertical="top"/>
    </xf>
    <xf numFmtId="164" fontId="4" fillId="3" borderId="10" xfId="0" applyNumberFormat="1" applyFont="1" applyFill="1" applyBorder="1" applyAlignment="1">
      <alignment vertical="center"/>
    </xf>
    <xf numFmtId="164" fontId="4" fillId="3" borderId="11" xfId="0" applyNumberFormat="1" applyFont="1" applyFill="1" applyBorder="1" applyAlignment="1">
      <alignment vertical="center"/>
    </xf>
    <xf numFmtId="0" fontId="10" fillId="4" borderId="0" xfId="1" applyFont="1" applyFill="1" applyAlignment="1">
      <alignment vertical="top"/>
    </xf>
    <xf numFmtId="3" fontId="3" fillId="0" borderId="1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vertical="center" wrapText="1"/>
    </xf>
    <xf numFmtId="3" fontId="4" fillId="0" borderId="9" xfId="0" applyNumberFormat="1" applyFont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0" fillId="5" borderId="0" xfId="0" applyNumberFormat="1" applyFill="1"/>
    <xf numFmtId="3" fontId="4" fillId="6" borderId="10" xfId="0" applyNumberFormat="1" applyFont="1" applyFill="1" applyBorder="1" applyAlignment="1">
      <alignment vertical="center"/>
    </xf>
    <xf numFmtId="3" fontId="4" fillId="6" borderId="11" xfId="0" applyNumberFormat="1" applyFont="1" applyFill="1" applyBorder="1" applyAlignment="1">
      <alignment vertical="center"/>
    </xf>
    <xf numFmtId="3" fontId="2" fillId="0" borderId="0" xfId="0" applyNumberFormat="1" applyFont="1"/>
  </cellXfs>
  <cellStyles count="2">
    <cellStyle name="Normal" xfId="0" builtinId="0"/>
    <cellStyle name="Normal 3" xfId="1" xr:uid="{B16B1A73-444B-4364-A3D6-066D42E97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LONNEC Gaël" id="{BB44D018-DC36-459A-A2F5-42067EFC9E15}" userId="S::gael.callonnec@ademe.fr::4645a0ba-fe23-43a5-8781-2fec62c78cfd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4-10-23T14:26:40.66" personId="{BB44D018-DC36-459A-A2F5-42067EFC9E15}" id="{C6252217-9976-4357-9911-0BC2F75EFF27}">
    <text xml:space="preserve">Partiel pour cause de secret stat
</text>
  </threadedComment>
  <threadedComment ref="J12" dT="2024-10-23T14:26:53.05" personId="{BB44D018-DC36-459A-A2F5-42067EFC9E15}" id="{6CADF2CC-6226-40A2-8356-B21189D2CBB1}">
    <text>Partiel pour cause de secret stat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52EC-59BF-472E-ADCF-EA1BFE0765F2}">
  <dimension ref="A1:AV375"/>
  <sheetViews>
    <sheetView workbookViewId="0">
      <selection sqref="A1:AV375"/>
    </sheetView>
  </sheetViews>
  <sheetFormatPr baseColWidth="10" defaultRowHeight="15" x14ac:dyDescent="0.25"/>
  <cols>
    <col min="1" max="1" width="38.28515625" customWidth="1"/>
    <col min="13" max="13" width="11.42578125" style="2"/>
    <col min="17" max="17" width="11.42578125" style="4"/>
  </cols>
  <sheetData>
    <row r="1" spans="1:48" x14ac:dyDescent="0.2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 s="2">
        <v>2015</v>
      </c>
      <c r="N1">
        <v>2016</v>
      </c>
      <c r="O1">
        <v>2017</v>
      </c>
      <c r="P1">
        <v>2018</v>
      </c>
      <c r="Q1" s="4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>
        <v>2026</v>
      </c>
      <c r="Y1">
        <v>2027</v>
      </c>
      <c r="Z1">
        <v>2028</v>
      </c>
      <c r="AA1">
        <v>2029</v>
      </c>
      <c r="AB1">
        <v>2030</v>
      </c>
      <c r="AC1">
        <v>2031</v>
      </c>
      <c r="AD1">
        <v>2032</v>
      </c>
      <c r="AE1">
        <v>2033</v>
      </c>
      <c r="AF1">
        <v>2034</v>
      </c>
      <c r="AG1">
        <v>2035</v>
      </c>
      <c r="AH1">
        <v>2036</v>
      </c>
      <c r="AI1">
        <v>2037</v>
      </c>
      <c r="AJ1">
        <v>2038</v>
      </c>
      <c r="AK1">
        <v>2039</v>
      </c>
      <c r="AL1">
        <v>2040</v>
      </c>
      <c r="AM1">
        <v>2041</v>
      </c>
      <c r="AN1">
        <v>2042</v>
      </c>
      <c r="AO1">
        <v>2043</v>
      </c>
      <c r="AP1">
        <v>2044</v>
      </c>
      <c r="AQ1">
        <v>2045</v>
      </c>
      <c r="AR1">
        <v>2046</v>
      </c>
      <c r="AS1">
        <v>2047</v>
      </c>
      <c r="AT1">
        <v>2048</v>
      </c>
      <c r="AU1">
        <v>2049</v>
      </c>
      <c r="AV1">
        <v>2050</v>
      </c>
    </row>
    <row r="2" spans="1:48" x14ac:dyDescent="0.25">
      <c r="A2" t="s">
        <v>110</v>
      </c>
      <c r="B2">
        <v>92.719923256173502</v>
      </c>
      <c r="C2">
        <v>94.208571615160295</v>
      </c>
      <c r="D2">
        <v>95.720418879999997</v>
      </c>
      <c r="E2">
        <v>98.300854259999994</v>
      </c>
      <c r="F2">
        <v>95.304935549999996</v>
      </c>
      <c r="G2">
        <v>89.186413999999999</v>
      </c>
      <c r="H2">
        <v>92.098921140000002</v>
      </c>
      <c r="I2">
        <v>92.840161780000003</v>
      </c>
      <c r="J2">
        <v>91.151569640000005</v>
      </c>
      <c r="K2">
        <v>90.795527800000002</v>
      </c>
      <c r="L2">
        <v>92.461113530000006</v>
      </c>
      <c r="M2" s="2">
        <v>94.788038760000006</v>
      </c>
      <c r="N2">
        <v>91.535357149999996</v>
      </c>
      <c r="O2">
        <v>89.340784589999998</v>
      </c>
      <c r="P2">
        <v>85.965399320000003</v>
      </c>
      <c r="Q2" s="4">
        <v>83.274091929999997</v>
      </c>
      <c r="R2">
        <v>82.135538990000001</v>
      </c>
      <c r="S2">
        <v>83.192825150000004</v>
      </c>
      <c r="T2">
        <v>84.183795700000005</v>
      </c>
      <c r="U2">
        <v>85.202334379999996</v>
      </c>
      <c r="V2">
        <v>86.371033519999997</v>
      </c>
      <c r="W2">
        <v>87.644072949999995</v>
      </c>
      <c r="X2">
        <v>89.22515885</v>
      </c>
      <c r="Y2">
        <v>90.911644640000006</v>
      </c>
      <c r="Z2">
        <v>92.601508879999997</v>
      </c>
      <c r="AA2">
        <v>94.337423970000003</v>
      </c>
      <c r="AB2">
        <v>96.109175769999894</v>
      </c>
      <c r="AC2">
        <v>97.349614209999999</v>
      </c>
      <c r="AD2">
        <v>98.674321590000005</v>
      </c>
      <c r="AE2">
        <v>100.0449807</v>
      </c>
      <c r="AF2">
        <v>101.423905</v>
      </c>
      <c r="AG2">
        <v>102.82903349999999</v>
      </c>
      <c r="AH2">
        <v>104.2660486</v>
      </c>
      <c r="AI2">
        <v>105.70182819999999</v>
      </c>
      <c r="AJ2">
        <v>107.18486540000001</v>
      </c>
      <c r="AK2">
        <v>108.7003912</v>
      </c>
      <c r="AL2">
        <v>110.23796179999999</v>
      </c>
      <c r="AM2">
        <v>111.5807322</v>
      </c>
      <c r="AN2">
        <v>112.9176559</v>
      </c>
      <c r="AO2">
        <v>114.25141619999999</v>
      </c>
      <c r="AP2">
        <v>115.607116</v>
      </c>
      <c r="AQ2">
        <v>116.96642919999999</v>
      </c>
      <c r="AR2">
        <v>118.39838880000001</v>
      </c>
      <c r="AS2">
        <v>119.8402669</v>
      </c>
      <c r="AT2">
        <v>121.2884865</v>
      </c>
      <c r="AU2">
        <v>122.7431309</v>
      </c>
      <c r="AV2">
        <v>124.2510585</v>
      </c>
    </row>
    <row r="3" spans="1:48" x14ac:dyDescent="0.25">
      <c r="A3" t="s">
        <v>111</v>
      </c>
      <c r="B3">
        <v>2.7703288319169999</v>
      </c>
      <c r="C3">
        <v>2.8148073574016701</v>
      </c>
      <c r="D3">
        <v>2.86</v>
      </c>
      <c r="E3">
        <v>2.962429218</v>
      </c>
      <c r="F3">
        <v>2.8387884539999999</v>
      </c>
      <c r="G3">
        <v>2.95531108</v>
      </c>
      <c r="H3">
        <v>3.0566173939999999</v>
      </c>
      <c r="I3">
        <v>2.9203939060000002</v>
      </c>
      <c r="J3">
        <v>2.8286782700000002</v>
      </c>
      <c r="K3">
        <v>2.754753467</v>
      </c>
      <c r="L3">
        <v>2.9446758100000001</v>
      </c>
      <c r="M3" s="2">
        <v>3.1154014600000002</v>
      </c>
      <c r="N3">
        <v>3.2154204110000002</v>
      </c>
      <c r="O3">
        <v>3.2585465650000001</v>
      </c>
      <c r="P3">
        <v>3.052556912</v>
      </c>
      <c r="Q3" s="4">
        <v>3.0435905619999999</v>
      </c>
      <c r="R3">
        <v>3.0744914329999999</v>
      </c>
      <c r="S3">
        <v>3.1060657730000001</v>
      </c>
      <c r="T3">
        <v>3.1014742690000001</v>
      </c>
      <c r="U3">
        <v>3.088821635</v>
      </c>
      <c r="V3">
        <v>3.070591377</v>
      </c>
      <c r="W3">
        <v>3.0544049719999999</v>
      </c>
      <c r="X3">
        <v>3.0863015210000002</v>
      </c>
      <c r="Y3">
        <v>3.1293301250000001</v>
      </c>
      <c r="Z3">
        <v>3.1759679859999999</v>
      </c>
      <c r="AA3">
        <v>3.2267786310000002</v>
      </c>
      <c r="AB3">
        <v>3.2793714469999999</v>
      </c>
      <c r="AC3">
        <v>3.3309976190000001</v>
      </c>
      <c r="AD3">
        <v>3.3922620079999999</v>
      </c>
      <c r="AE3">
        <v>3.4549098800000002</v>
      </c>
      <c r="AF3">
        <v>3.5179983209999999</v>
      </c>
      <c r="AG3">
        <v>3.5862679580000001</v>
      </c>
      <c r="AH3">
        <v>3.6506130730000002</v>
      </c>
      <c r="AI3">
        <v>3.7166761940000002</v>
      </c>
      <c r="AJ3">
        <v>3.7859530549999998</v>
      </c>
      <c r="AK3">
        <v>3.857782781</v>
      </c>
      <c r="AL3">
        <v>3.9315538000000001</v>
      </c>
      <c r="AM3">
        <v>3.996557277</v>
      </c>
      <c r="AN3">
        <v>4.0600435370000003</v>
      </c>
      <c r="AO3">
        <v>4.1235523519999999</v>
      </c>
      <c r="AP3">
        <v>4.1879290139999998</v>
      </c>
      <c r="AQ3">
        <v>4.2526689449999999</v>
      </c>
      <c r="AR3">
        <v>4.3127698600000004</v>
      </c>
      <c r="AS3">
        <v>4.3715624240000004</v>
      </c>
      <c r="AT3">
        <v>4.4294838089999997</v>
      </c>
      <c r="AU3">
        <v>4.4867039379999998</v>
      </c>
      <c r="AV3">
        <v>4.5443685580000004</v>
      </c>
    </row>
    <row r="4" spans="1:48" x14ac:dyDescent="0.25">
      <c r="A4" t="s">
        <v>112</v>
      </c>
      <c r="B4">
        <v>6.18523199925892</v>
      </c>
      <c r="C4">
        <v>6.2845378996769998</v>
      </c>
      <c r="D4">
        <v>6.3854381880000002</v>
      </c>
      <c r="E4">
        <v>6.5793454599999999</v>
      </c>
      <c r="F4">
        <v>6.3668784299999999</v>
      </c>
      <c r="G4">
        <v>6.3751996909999997</v>
      </c>
      <c r="H4">
        <v>6.4027391400000004</v>
      </c>
      <c r="I4">
        <v>6.4080667040000003</v>
      </c>
      <c r="J4">
        <v>6.1868853079999999</v>
      </c>
      <c r="K4">
        <v>6.0839457360000004</v>
      </c>
      <c r="L4">
        <v>6.1668645099999999</v>
      </c>
      <c r="M4" s="2">
        <v>6.1972678730000004</v>
      </c>
      <c r="N4">
        <v>5.6519399750000003</v>
      </c>
      <c r="O4">
        <v>5.2354463080000002</v>
      </c>
      <c r="P4">
        <v>4.8236108340000001</v>
      </c>
      <c r="Q4" s="4">
        <v>4.4859612670000004</v>
      </c>
      <c r="R4">
        <v>4.3681041250000003</v>
      </c>
      <c r="S4">
        <v>4.4224477630000001</v>
      </c>
      <c r="T4">
        <v>4.5056181830000002</v>
      </c>
      <c r="U4">
        <v>4.5831203020000002</v>
      </c>
      <c r="V4">
        <v>4.6468110329999996</v>
      </c>
      <c r="W4">
        <v>4.7166369259999996</v>
      </c>
      <c r="X4">
        <v>4.7969456020000001</v>
      </c>
      <c r="Y4">
        <v>4.8843210319999999</v>
      </c>
      <c r="Z4">
        <v>4.9728067339999997</v>
      </c>
      <c r="AA4">
        <v>5.0664791119999997</v>
      </c>
      <c r="AB4">
        <v>5.1633023160000002</v>
      </c>
      <c r="AC4">
        <v>5.2602118820000001</v>
      </c>
      <c r="AD4">
        <v>5.3732622750000001</v>
      </c>
      <c r="AE4">
        <v>5.4913086199999999</v>
      </c>
      <c r="AF4">
        <v>5.6124432879999997</v>
      </c>
      <c r="AG4">
        <v>5.7446272110000001</v>
      </c>
      <c r="AH4">
        <v>5.8732362949999999</v>
      </c>
      <c r="AI4">
        <v>6.0057652270000004</v>
      </c>
      <c r="AJ4">
        <v>6.1448526149999996</v>
      </c>
      <c r="AK4">
        <v>6.2900177270000004</v>
      </c>
      <c r="AL4">
        <v>6.4405728900000003</v>
      </c>
      <c r="AM4">
        <v>6.5923379710000001</v>
      </c>
      <c r="AN4">
        <v>6.746249165</v>
      </c>
      <c r="AO4">
        <v>6.9032568019999996</v>
      </c>
      <c r="AP4">
        <v>7.0644267139999997</v>
      </c>
      <c r="AQ4">
        <v>7.2292694989999999</v>
      </c>
      <c r="AR4">
        <v>7.3960017059999998</v>
      </c>
      <c r="AS4">
        <v>7.5646383860000004</v>
      </c>
      <c r="AT4">
        <v>7.735002336</v>
      </c>
      <c r="AU4">
        <v>7.9070823810000004</v>
      </c>
      <c r="AV4">
        <v>8.0820012430000006</v>
      </c>
    </row>
    <row r="5" spans="1:48" x14ac:dyDescent="0.25">
      <c r="A5" t="s">
        <v>113</v>
      </c>
      <c r="B5">
        <v>0.93799827590948903</v>
      </c>
      <c r="C5">
        <v>0.953058141633355</v>
      </c>
      <c r="D5">
        <v>0.96835979839999997</v>
      </c>
      <c r="E5">
        <v>0.97117489800000001</v>
      </c>
      <c r="F5">
        <v>0.92952110740000005</v>
      </c>
      <c r="G5">
        <v>0.84376815650000003</v>
      </c>
      <c r="H5">
        <v>0.91623422830000001</v>
      </c>
      <c r="I5">
        <v>0.91449720249999999</v>
      </c>
      <c r="J5">
        <v>0.89251478230000003</v>
      </c>
      <c r="K5">
        <v>0.89627030060000001</v>
      </c>
      <c r="L5">
        <v>0.93155617489999998</v>
      </c>
      <c r="M5" s="2">
        <v>0.98035763649999996</v>
      </c>
      <c r="N5">
        <v>0.86052665070000001</v>
      </c>
      <c r="O5">
        <v>0.77706889379999999</v>
      </c>
      <c r="P5">
        <v>0.69216264810000006</v>
      </c>
      <c r="Q5" s="4">
        <v>0.63590008779999996</v>
      </c>
      <c r="R5">
        <v>0.5866303343</v>
      </c>
      <c r="S5">
        <v>0.58812777760000001</v>
      </c>
      <c r="T5">
        <v>0.59620766920000001</v>
      </c>
      <c r="U5">
        <v>0.60641049800000002</v>
      </c>
      <c r="V5">
        <v>0.61243285160000005</v>
      </c>
      <c r="W5">
        <v>0.61858499440000003</v>
      </c>
      <c r="X5">
        <v>0.64061127179999999</v>
      </c>
      <c r="Y5">
        <v>0.65640181539999998</v>
      </c>
      <c r="Z5">
        <v>0.66889304120000004</v>
      </c>
      <c r="AA5">
        <v>0.68006718799999999</v>
      </c>
      <c r="AB5">
        <v>0.69022222779999998</v>
      </c>
      <c r="AC5">
        <v>0.70036948600000004</v>
      </c>
      <c r="AD5">
        <v>0.70776981549999995</v>
      </c>
      <c r="AE5">
        <v>0.71908361369999996</v>
      </c>
      <c r="AF5">
        <v>0.73182973959999997</v>
      </c>
      <c r="AG5">
        <v>0.74112275449999998</v>
      </c>
      <c r="AH5">
        <v>0.75899286840000002</v>
      </c>
      <c r="AI5">
        <v>0.77556313619999995</v>
      </c>
      <c r="AJ5">
        <v>0.79261694689999995</v>
      </c>
      <c r="AK5">
        <v>0.81022821469999995</v>
      </c>
      <c r="AL5">
        <v>0.82825725630000002</v>
      </c>
      <c r="AM5">
        <v>0.84536892050000001</v>
      </c>
      <c r="AN5">
        <v>0.86412518689999995</v>
      </c>
      <c r="AO5">
        <v>0.88374908240000005</v>
      </c>
      <c r="AP5">
        <v>0.90420535869999996</v>
      </c>
      <c r="AQ5">
        <v>0.92519417120000003</v>
      </c>
      <c r="AR5">
        <v>0.9461274677</v>
      </c>
      <c r="AS5">
        <v>0.96786322140000003</v>
      </c>
      <c r="AT5">
        <v>0.99021908989999996</v>
      </c>
      <c r="AU5">
        <v>1.0131288970000001</v>
      </c>
      <c r="AV5">
        <v>1.036871034</v>
      </c>
    </row>
    <row r="6" spans="1:48" x14ac:dyDescent="0.25">
      <c r="A6" t="s">
        <v>114</v>
      </c>
      <c r="B6">
        <v>2.5672422222947699</v>
      </c>
      <c r="C6">
        <v>2.6084601265717402</v>
      </c>
      <c r="D6">
        <v>2.6503397980000001</v>
      </c>
      <c r="E6">
        <v>2.6945784380000002</v>
      </c>
      <c r="F6">
        <v>2.4926341750000001</v>
      </c>
      <c r="G6">
        <v>2.2027590340000001</v>
      </c>
      <c r="H6">
        <v>2.2406773630000001</v>
      </c>
      <c r="I6">
        <v>2.4516962599999998</v>
      </c>
      <c r="J6">
        <v>2.2278350119999999</v>
      </c>
      <c r="K6">
        <v>2.1377892479999998</v>
      </c>
      <c r="L6">
        <v>2.196461228</v>
      </c>
      <c r="M6" s="2">
        <v>2.236409052</v>
      </c>
      <c r="N6">
        <v>2.1539847860000001</v>
      </c>
      <c r="O6">
        <v>2.0258635090000001</v>
      </c>
      <c r="P6">
        <v>1.849467749</v>
      </c>
      <c r="Q6" s="4">
        <v>1.7249938279999999</v>
      </c>
      <c r="R6">
        <v>1.651203704</v>
      </c>
      <c r="S6">
        <v>1.6632017990000001</v>
      </c>
      <c r="T6">
        <v>1.69631943</v>
      </c>
      <c r="U6">
        <v>1.7346774330000001</v>
      </c>
      <c r="V6">
        <v>1.840510622</v>
      </c>
      <c r="W6">
        <v>1.956355364</v>
      </c>
      <c r="X6">
        <v>2.0929798229999999</v>
      </c>
      <c r="Y6">
        <v>2.2558269119999999</v>
      </c>
      <c r="Z6">
        <v>2.4435747600000002</v>
      </c>
      <c r="AA6">
        <v>2.6594143730000002</v>
      </c>
      <c r="AB6">
        <v>2.9061892540000001</v>
      </c>
      <c r="AC6">
        <v>2.9631210449999998</v>
      </c>
      <c r="AD6">
        <v>3.0237478840000001</v>
      </c>
      <c r="AE6">
        <v>3.0878226560000002</v>
      </c>
      <c r="AF6">
        <v>3.1525780819999998</v>
      </c>
      <c r="AG6">
        <v>3.217897196</v>
      </c>
      <c r="AH6">
        <v>3.2872073670000002</v>
      </c>
      <c r="AI6">
        <v>3.3565125469999999</v>
      </c>
      <c r="AJ6">
        <v>3.4281864120000001</v>
      </c>
      <c r="AK6">
        <v>3.502130529</v>
      </c>
      <c r="AL6">
        <v>3.5781584519999998</v>
      </c>
      <c r="AM6">
        <v>3.6410507660000002</v>
      </c>
      <c r="AN6">
        <v>3.701486235</v>
      </c>
      <c r="AO6">
        <v>3.760519183</v>
      </c>
      <c r="AP6">
        <v>3.818998508</v>
      </c>
      <c r="AQ6">
        <v>3.8763345089999999</v>
      </c>
      <c r="AR6">
        <v>3.9408525760000002</v>
      </c>
      <c r="AS6">
        <v>4.0062402920000002</v>
      </c>
      <c r="AT6">
        <v>4.0712381969999996</v>
      </c>
      <c r="AU6">
        <v>4.1355993700000004</v>
      </c>
      <c r="AV6">
        <v>4.2004673090000004</v>
      </c>
    </row>
    <row r="7" spans="1:48" x14ac:dyDescent="0.25">
      <c r="A7" t="s">
        <v>115</v>
      </c>
      <c r="B7">
        <v>6.9555208572076603</v>
      </c>
      <c r="C7">
        <v>7.0671939943971003</v>
      </c>
      <c r="D7">
        <v>7.18066008</v>
      </c>
      <c r="E7">
        <v>7.3052902360000003</v>
      </c>
      <c r="F7">
        <v>6.7453398949999999</v>
      </c>
      <c r="G7">
        <v>5.9576607670000001</v>
      </c>
      <c r="H7">
        <v>6.0194616419999996</v>
      </c>
      <c r="I7">
        <v>6.6021010389999999</v>
      </c>
      <c r="J7">
        <v>5.9795231910000002</v>
      </c>
      <c r="K7">
        <v>5.7450757909999997</v>
      </c>
      <c r="L7">
        <v>5.8854017089999999</v>
      </c>
      <c r="M7" s="2">
        <v>5.9816430739999999</v>
      </c>
      <c r="N7">
        <v>5.7172362659999996</v>
      </c>
      <c r="O7">
        <v>5.3534144179999998</v>
      </c>
      <c r="P7">
        <v>4.8735035770000001</v>
      </c>
      <c r="Q7" s="4">
        <v>4.5361768509999996</v>
      </c>
      <c r="R7">
        <v>4.3299106360000001</v>
      </c>
      <c r="S7">
        <v>4.3790066349999996</v>
      </c>
      <c r="T7">
        <v>4.4486905449999998</v>
      </c>
      <c r="U7">
        <v>4.5614396639999999</v>
      </c>
      <c r="V7">
        <v>4.5984379899999999</v>
      </c>
      <c r="W7">
        <v>4.6237881490000001</v>
      </c>
      <c r="X7">
        <v>4.6322322680000001</v>
      </c>
      <c r="Y7">
        <v>4.6709657419999999</v>
      </c>
      <c r="Z7">
        <v>4.7241284109999997</v>
      </c>
      <c r="AA7">
        <v>4.7848783839999998</v>
      </c>
      <c r="AB7">
        <v>4.8495660310000002</v>
      </c>
      <c r="AC7">
        <v>4.9182320199999996</v>
      </c>
      <c r="AD7">
        <v>4.9913694040000003</v>
      </c>
      <c r="AE7">
        <v>5.0653005569999996</v>
      </c>
      <c r="AF7">
        <v>5.1399675790000003</v>
      </c>
      <c r="AG7">
        <v>5.2224858230000004</v>
      </c>
      <c r="AH7">
        <v>5.3023690590000001</v>
      </c>
      <c r="AI7">
        <v>5.3808930090000002</v>
      </c>
      <c r="AJ7">
        <v>5.4663886010000002</v>
      </c>
      <c r="AK7">
        <v>5.5543411430000003</v>
      </c>
      <c r="AL7">
        <v>5.6434075200000002</v>
      </c>
      <c r="AM7">
        <v>5.6948243290000002</v>
      </c>
      <c r="AN7">
        <v>5.741060032</v>
      </c>
      <c r="AO7">
        <v>5.7827015419999999</v>
      </c>
      <c r="AP7">
        <v>5.8249777659999999</v>
      </c>
      <c r="AQ7">
        <v>5.8612924209999999</v>
      </c>
      <c r="AR7">
        <v>5.9133237190000001</v>
      </c>
      <c r="AS7">
        <v>5.9666094569999997</v>
      </c>
      <c r="AT7">
        <v>6.0173070119999998</v>
      </c>
      <c r="AU7">
        <v>6.0661369230000002</v>
      </c>
      <c r="AV7">
        <v>6.1315160930000001</v>
      </c>
    </row>
    <row r="8" spans="1:48" x14ac:dyDescent="0.25">
      <c r="A8" t="s">
        <v>116</v>
      </c>
      <c r="B8">
        <v>6.1262766028879696</v>
      </c>
      <c r="C8">
        <v>6.22463595534765</v>
      </c>
      <c r="D8">
        <v>6.3245744989999997</v>
      </c>
      <c r="E8">
        <v>6.3846455349999998</v>
      </c>
      <c r="F8">
        <v>6.0401016309999997</v>
      </c>
      <c r="G8">
        <v>5.523447311</v>
      </c>
      <c r="H8">
        <v>5.7435863009999997</v>
      </c>
      <c r="I8">
        <v>5.4293253559999997</v>
      </c>
      <c r="J8">
        <v>5.0204854230000002</v>
      </c>
      <c r="K8">
        <v>4.9658651300000001</v>
      </c>
      <c r="L8">
        <v>4.9264472389999998</v>
      </c>
      <c r="M8" s="2">
        <v>5.086881258</v>
      </c>
      <c r="N8">
        <v>4.7689485510000003</v>
      </c>
      <c r="O8">
        <v>4.3858604830000001</v>
      </c>
      <c r="P8">
        <v>4.0291576600000001</v>
      </c>
      <c r="Q8" s="4">
        <v>3.7247000560000001</v>
      </c>
      <c r="R8">
        <v>3.5857745259999998</v>
      </c>
      <c r="S8">
        <v>3.6045677399999998</v>
      </c>
      <c r="T8">
        <v>3.6726213040000002</v>
      </c>
      <c r="U8">
        <v>3.7540749839999998</v>
      </c>
      <c r="V8">
        <v>3.9259117209999999</v>
      </c>
      <c r="W8">
        <v>4.0996666140000002</v>
      </c>
      <c r="X8">
        <v>4.2594757479999998</v>
      </c>
      <c r="Y8">
        <v>4.4431295000000004</v>
      </c>
      <c r="Z8">
        <v>4.640855878</v>
      </c>
      <c r="AA8">
        <v>4.855481363</v>
      </c>
      <c r="AB8">
        <v>5.0838845739999998</v>
      </c>
      <c r="AC8">
        <v>5.1202623669999996</v>
      </c>
      <c r="AD8">
        <v>5.1660064590000001</v>
      </c>
      <c r="AE8">
        <v>5.2170383649999996</v>
      </c>
      <c r="AF8">
        <v>5.2725073150000004</v>
      </c>
      <c r="AG8">
        <v>5.335529287</v>
      </c>
      <c r="AH8">
        <v>5.4025674959999996</v>
      </c>
      <c r="AI8">
        <v>5.4730648850000003</v>
      </c>
      <c r="AJ8">
        <v>5.5491608870000002</v>
      </c>
      <c r="AK8">
        <v>5.6303172579999998</v>
      </c>
      <c r="AL8">
        <v>5.7160535440000002</v>
      </c>
      <c r="AM8">
        <v>5.7938104890000002</v>
      </c>
      <c r="AN8">
        <v>5.8716948130000004</v>
      </c>
      <c r="AO8">
        <v>5.9500975279999997</v>
      </c>
      <c r="AP8">
        <v>6.0301287920000002</v>
      </c>
      <c r="AQ8">
        <v>6.1111622370000003</v>
      </c>
      <c r="AR8">
        <v>6.196543567</v>
      </c>
      <c r="AS8">
        <v>6.28211852</v>
      </c>
      <c r="AT8">
        <v>6.3677168479999997</v>
      </c>
      <c r="AU8">
        <v>6.4532984329999996</v>
      </c>
      <c r="AV8">
        <v>6.5401955190000001</v>
      </c>
    </row>
    <row r="9" spans="1:48" x14ac:dyDescent="0.25">
      <c r="A9" t="s">
        <v>117</v>
      </c>
      <c r="B9">
        <v>4.6730475251106096</v>
      </c>
      <c r="C9">
        <v>4.7480748146663103</v>
      </c>
      <c r="D9">
        <v>4.8243066920000004</v>
      </c>
      <c r="E9">
        <v>4.8766008589999998</v>
      </c>
      <c r="F9">
        <v>4.8690953749999997</v>
      </c>
      <c r="G9">
        <v>4.554337565</v>
      </c>
      <c r="H9">
        <v>4.7332669980000004</v>
      </c>
      <c r="I9">
        <v>4.7771176899999999</v>
      </c>
      <c r="J9">
        <v>4.681298215</v>
      </c>
      <c r="K9">
        <v>4.7300531440000002</v>
      </c>
      <c r="L9">
        <v>4.7968073660000003</v>
      </c>
      <c r="M9" s="2">
        <v>4.9874644510000001</v>
      </c>
      <c r="N9">
        <v>4.8492188379999996</v>
      </c>
      <c r="O9">
        <v>4.7218708899999999</v>
      </c>
      <c r="P9">
        <v>4.574898278</v>
      </c>
      <c r="Q9" s="4">
        <v>4.5229883429999997</v>
      </c>
      <c r="R9">
        <v>4.5398210460000001</v>
      </c>
      <c r="S9">
        <v>4.6308870669999997</v>
      </c>
      <c r="T9">
        <v>4.7588701020000004</v>
      </c>
      <c r="U9">
        <v>4.8910234629999998</v>
      </c>
      <c r="V9">
        <v>5.0116789649999998</v>
      </c>
      <c r="W9">
        <v>5.127613975</v>
      </c>
      <c r="X9">
        <v>5.2572548010000002</v>
      </c>
      <c r="Y9">
        <v>5.3941670740000003</v>
      </c>
      <c r="Z9">
        <v>5.5343361360000003</v>
      </c>
      <c r="AA9">
        <v>5.6784822989999997</v>
      </c>
      <c r="AB9">
        <v>5.8258629830000004</v>
      </c>
      <c r="AC9">
        <v>5.9654715659999997</v>
      </c>
      <c r="AD9">
        <v>6.1090805789999996</v>
      </c>
      <c r="AE9">
        <v>6.2551244459999999</v>
      </c>
      <c r="AF9">
        <v>6.4031606710000002</v>
      </c>
      <c r="AG9">
        <v>6.5551498659999998</v>
      </c>
      <c r="AH9">
        <v>6.7091461529999998</v>
      </c>
      <c r="AI9">
        <v>6.8662446880000001</v>
      </c>
      <c r="AJ9">
        <v>7.0275459490000003</v>
      </c>
      <c r="AK9">
        <v>7.192534051</v>
      </c>
      <c r="AL9">
        <v>7.3606656929999996</v>
      </c>
      <c r="AM9">
        <v>7.5223648220000001</v>
      </c>
      <c r="AN9">
        <v>7.6855649799999997</v>
      </c>
      <c r="AO9">
        <v>7.8496348149999999</v>
      </c>
      <c r="AP9">
        <v>8.015007314</v>
      </c>
      <c r="AQ9">
        <v>8.1808111669999999</v>
      </c>
      <c r="AR9">
        <v>8.3517437399999999</v>
      </c>
      <c r="AS9">
        <v>8.5240524529999995</v>
      </c>
      <c r="AT9">
        <v>8.6971376520000003</v>
      </c>
      <c r="AU9">
        <v>8.8707388290000004</v>
      </c>
      <c r="AV9">
        <v>9.0460305489999904</v>
      </c>
    </row>
    <row r="10" spans="1:48" x14ac:dyDescent="0.25">
      <c r="A10" t="s">
        <v>118</v>
      </c>
      <c r="B10">
        <v>1.34142830874698</v>
      </c>
      <c r="C10">
        <v>1.3629653741412</v>
      </c>
      <c r="D10">
        <v>1.384848224</v>
      </c>
      <c r="E10">
        <v>1.401290897</v>
      </c>
      <c r="F10">
        <v>1.4309010550000001</v>
      </c>
      <c r="G10">
        <v>1.313380547</v>
      </c>
      <c r="H10">
        <v>1.3819373699999999</v>
      </c>
      <c r="I10">
        <v>1.4400136429999999</v>
      </c>
      <c r="J10">
        <v>1.4642489270000001</v>
      </c>
      <c r="K10">
        <v>1.4919042389999999</v>
      </c>
      <c r="L10">
        <v>1.509206005</v>
      </c>
      <c r="M10" s="2">
        <v>1.5360129650000001</v>
      </c>
      <c r="N10">
        <v>1.521151809</v>
      </c>
      <c r="O10">
        <v>1.5544397109999999</v>
      </c>
      <c r="P10">
        <v>1.5870238860000001</v>
      </c>
      <c r="Q10" s="4">
        <v>1.6279790240000001</v>
      </c>
      <c r="R10">
        <v>1.68349057</v>
      </c>
      <c r="S10">
        <v>1.732587323</v>
      </c>
      <c r="T10">
        <v>1.78783242</v>
      </c>
      <c r="U10">
        <v>1.8380835310000001</v>
      </c>
      <c r="V10">
        <v>1.888484244</v>
      </c>
      <c r="W10">
        <v>1.936054551</v>
      </c>
      <c r="X10">
        <v>1.9876359809999999</v>
      </c>
      <c r="Y10">
        <v>2.0402233139999999</v>
      </c>
      <c r="Z10">
        <v>2.0932000140000002</v>
      </c>
      <c r="AA10">
        <v>2.1466143350000002</v>
      </c>
      <c r="AB10">
        <v>2.2004330049999998</v>
      </c>
      <c r="AC10">
        <v>2.2514810089999999</v>
      </c>
      <c r="AD10">
        <v>2.3071451669999998</v>
      </c>
      <c r="AE10">
        <v>2.3661981120000002</v>
      </c>
      <c r="AF10">
        <v>2.4274500680000002</v>
      </c>
      <c r="AG10">
        <v>2.4905344870000001</v>
      </c>
      <c r="AH10">
        <v>2.555034579</v>
      </c>
      <c r="AI10">
        <v>2.6206623690000002</v>
      </c>
      <c r="AJ10">
        <v>2.688035094</v>
      </c>
      <c r="AK10">
        <v>2.7571576279999999</v>
      </c>
      <c r="AL10">
        <v>2.827845656</v>
      </c>
      <c r="AM10">
        <v>2.9009889270000002</v>
      </c>
      <c r="AN10">
        <v>2.9768607299999998</v>
      </c>
      <c r="AO10">
        <v>3.0543852189999998</v>
      </c>
      <c r="AP10">
        <v>3.1334939550000001</v>
      </c>
      <c r="AQ10">
        <v>3.2137678040000002</v>
      </c>
      <c r="AR10">
        <v>3.2960360209999999</v>
      </c>
      <c r="AS10">
        <v>3.3799218849999999</v>
      </c>
      <c r="AT10">
        <v>3.465025222</v>
      </c>
      <c r="AU10">
        <v>3.5511484069999999</v>
      </c>
      <c r="AV10">
        <v>3.638744993</v>
      </c>
    </row>
    <row r="11" spans="1:48" x14ac:dyDescent="0.25">
      <c r="A11" t="s">
        <v>119</v>
      </c>
      <c r="B11">
        <v>0.59857356798088102</v>
      </c>
      <c r="C11">
        <v>0.60818386022892001</v>
      </c>
      <c r="D11">
        <v>0.61794844879999999</v>
      </c>
      <c r="E11">
        <v>0.64320438069999997</v>
      </c>
      <c r="F11">
        <v>0.62373280990000002</v>
      </c>
      <c r="G11">
        <v>0.53732437740000005</v>
      </c>
      <c r="H11">
        <v>0.56954919820000005</v>
      </c>
      <c r="I11">
        <v>0.58642568340000001</v>
      </c>
      <c r="J11">
        <v>0.55569745100000001</v>
      </c>
      <c r="K11">
        <v>0.52881094660000005</v>
      </c>
      <c r="L11">
        <v>0.52238167739999997</v>
      </c>
      <c r="M11" s="2">
        <v>0.54604376529999998</v>
      </c>
      <c r="N11">
        <v>0.49794132660000001</v>
      </c>
      <c r="O11">
        <v>0.4650500709</v>
      </c>
      <c r="P11">
        <v>0.42975928429999999</v>
      </c>
      <c r="Q11" s="4">
        <v>0.39481448969999999</v>
      </c>
      <c r="R11">
        <v>0.38181073720000003</v>
      </c>
      <c r="S11">
        <v>0.385775796</v>
      </c>
      <c r="T11">
        <v>0.39301345469999999</v>
      </c>
      <c r="U11">
        <v>0.40112332109999999</v>
      </c>
      <c r="V11">
        <v>0.40884443850000002</v>
      </c>
      <c r="W11">
        <v>0.41713144759999998</v>
      </c>
      <c r="X11">
        <v>0.42837221520000002</v>
      </c>
      <c r="Y11">
        <v>0.4406401935</v>
      </c>
      <c r="Z11">
        <v>0.45375757100000003</v>
      </c>
      <c r="AA11">
        <v>0.46802494369999997</v>
      </c>
      <c r="AB11">
        <v>0.48345076279999999</v>
      </c>
      <c r="AC11">
        <v>0.49379557969999999</v>
      </c>
      <c r="AD11">
        <v>0.5044249717</v>
      </c>
      <c r="AE11">
        <v>0.51573140790000005</v>
      </c>
      <c r="AF11">
        <v>0.52735654880000005</v>
      </c>
      <c r="AG11">
        <v>0.53904505309999995</v>
      </c>
      <c r="AH11">
        <v>0.55172307549999999</v>
      </c>
      <c r="AI11">
        <v>0.56448342350000003</v>
      </c>
      <c r="AJ11">
        <v>0.5777431287</v>
      </c>
      <c r="AK11">
        <v>0.59142350359999996</v>
      </c>
      <c r="AL11">
        <v>0.60545904920000004</v>
      </c>
      <c r="AM11">
        <v>0.61898199450000002</v>
      </c>
      <c r="AN11">
        <v>0.63292157120000003</v>
      </c>
      <c r="AO11">
        <v>0.64712727989999996</v>
      </c>
      <c r="AP11">
        <v>0.66169246879999999</v>
      </c>
      <c r="AQ11">
        <v>0.67644332419999997</v>
      </c>
      <c r="AR11">
        <v>0.69155573260000003</v>
      </c>
      <c r="AS11">
        <v>0.70693729940000005</v>
      </c>
      <c r="AT11">
        <v>0.72251737780000003</v>
      </c>
      <c r="AU11">
        <v>0.73829390630000002</v>
      </c>
      <c r="AV11">
        <v>0.75463784</v>
      </c>
    </row>
    <row r="12" spans="1:48" x14ac:dyDescent="0.25">
      <c r="A12" t="s">
        <v>120</v>
      </c>
      <c r="B12">
        <v>6.2585198140568004</v>
      </c>
      <c r="C12">
        <v>6.35900237404707</v>
      </c>
      <c r="D12">
        <v>6.4610982139999997</v>
      </c>
      <c r="E12">
        <v>6.4870623890000001</v>
      </c>
      <c r="F12">
        <v>5.7336609449999996</v>
      </c>
      <c r="G12">
        <v>4.6988717940000004</v>
      </c>
      <c r="H12">
        <v>5.1266169880000003</v>
      </c>
      <c r="I12">
        <v>5.125030432</v>
      </c>
      <c r="J12">
        <v>4.8493469429999996</v>
      </c>
      <c r="K12">
        <v>4.9911770759999996</v>
      </c>
      <c r="L12">
        <v>5.1215744689999996</v>
      </c>
      <c r="M12" s="2">
        <v>5.2431739769999997</v>
      </c>
      <c r="N12">
        <v>4.510951962</v>
      </c>
      <c r="O12">
        <v>4.186940195</v>
      </c>
      <c r="P12">
        <v>3.8666653449999999</v>
      </c>
      <c r="Q12" s="4">
        <v>3.5586169750000001</v>
      </c>
      <c r="R12">
        <v>3.4476306860000001</v>
      </c>
      <c r="S12">
        <v>3.4594530799999998</v>
      </c>
      <c r="T12">
        <v>3.517836027</v>
      </c>
      <c r="U12">
        <v>3.5960252380000002</v>
      </c>
      <c r="V12">
        <v>3.6649343440000002</v>
      </c>
      <c r="W12">
        <v>3.7375741730000001</v>
      </c>
      <c r="X12">
        <v>3.816802874</v>
      </c>
      <c r="Y12">
        <v>3.9015697619999998</v>
      </c>
      <c r="Z12">
        <v>3.9882336930000002</v>
      </c>
      <c r="AA12">
        <v>4.0780073090000002</v>
      </c>
      <c r="AB12">
        <v>4.1700412949999999</v>
      </c>
      <c r="AC12">
        <v>4.2439181220000002</v>
      </c>
      <c r="AD12">
        <v>4.319015823</v>
      </c>
      <c r="AE12">
        <v>4.3974138140000001</v>
      </c>
      <c r="AF12">
        <v>4.4775703729999998</v>
      </c>
      <c r="AG12">
        <v>4.5583672499999999</v>
      </c>
      <c r="AH12">
        <v>4.6447280510000004</v>
      </c>
      <c r="AI12">
        <v>4.7310816180000002</v>
      </c>
      <c r="AJ12">
        <v>4.8199094010000003</v>
      </c>
      <c r="AK12">
        <v>4.9104074930000001</v>
      </c>
      <c r="AL12">
        <v>5.0022367000000001</v>
      </c>
      <c r="AM12">
        <v>5.0854485949999999</v>
      </c>
      <c r="AN12">
        <v>5.1695731570000003</v>
      </c>
      <c r="AO12">
        <v>5.2537209530000002</v>
      </c>
      <c r="AP12">
        <v>5.3386104720000001</v>
      </c>
      <c r="AQ12">
        <v>5.4230105320000002</v>
      </c>
      <c r="AR12">
        <v>5.5120745329999998</v>
      </c>
      <c r="AS12">
        <v>5.6019810809999999</v>
      </c>
      <c r="AT12">
        <v>5.6920520569999997</v>
      </c>
      <c r="AU12">
        <v>5.7822511109999999</v>
      </c>
      <c r="AV12">
        <v>5.8751628650000001</v>
      </c>
    </row>
    <row r="13" spans="1:48" x14ac:dyDescent="0.25">
      <c r="A13" t="s">
        <v>121</v>
      </c>
      <c r="B13">
        <v>1.27854192111613</v>
      </c>
      <c r="C13">
        <v>1.2990693252157499</v>
      </c>
      <c r="D13">
        <v>1.3199263029999999</v>
      </c>
      <c r="E13">
        <v>1.3268076259999999</v>
      </c>
      <c r="F13">
        <v>1.2492190540000001</v>
      </c>
      <c r="G13">
        <v>1.049100065</v>
      </c>
      <c r="H13">
        <v>1.150735098</v>
      </c>
      <c r="I13">
        <v>1.169434039</v>
      </c>
      <c r="J13">
        <v>1.1213962529999999</v>
      </c>
      <c r="K13">
        <v>1.107247772</v>
      </c>
      <c r="L13">
        <v>1.1354846569999999</v>
      </c>
      <c r="M13" s="2">
        <v>1.1498158430000001</v>
      </c>
      <c r="N13">
        <v>0.96977291919999997</v>
      </c>
      <c r="O13">
        <v>0.88037002109999996</v>
      </c>
      <c r="P13">
        <v>0.7774762637</v>
      </c>
      <c r="Q13" s="4">
        <v>0.68893647579999995</v>
      </c>
      <c r="R13">
        <v>0.64417889070000001</v>
      </c>
      <c r="S13">
        <v>0.64085810119999997</v>
      </c>
      <c r="T13">
        <v>0.64728151069999995</v>
      </c>
      <c r="U13">
        <v>0.65605270670000004</v>
      </c>
      <c r="V13">
        <v>0.67038447619999997</v>
      </c>
      <c r="W13">
        <v>0.68553031760000005</v>
      </c>
      <c r="X13">
        <v>0.70406200569999999</v>
      </c>
      <c r="Y13">
        <v>0.72382041720000001</v>
      </c>
      <c r="Z13">
        <v>0.7446018338</v>
      </c>
      <c r="AA13">
        <v>0.7665089155</v>
      </c>
      <c r="AB13">
        <v>0.78948650880000004</v>
      </c>
      <c r="AC13">
        <v>0.80270385330000005</v>
      </c>
      <c r="AD13">
        <v>0.81733452299999998</v>
      </c>
      <c r="AE13">
        <v>0.83324105999999998</v>
      </c>
      <c r="AF13">
        <v>0.85011493670000005</v>
      </c>
      <c r="AG13">
        <v>0.86789232390000004</v>
      </c>
      <c r="AH13">
        <v>0.88695477639999998</v>
      </c>
      <c r="AI13">
        <v>0.90678590690000005</v>
      </c>
      <c r="AJ13">
        <v>0.92778045750000004</v>
      </c>
      <c r="AK13">
        <v>0.94985589749999999</v>
      </c>
      <c r="AL13">
        <v>0.97293362699999997</v>
      </c>
      <c r="AM13">
        <v>0.99652105710000005</v>
      </c>
      <c r="AN13">
        <v>1.021447177</v>
      </c>
      <c r="AO13">
        <v>1.04738311</v>
      </c>
      <c r="AP13">
        <v>1.0744301789999999</v>
      </c>
      <c r="AQ13">
        <v>1.1023985940000001</v>
      </c>
      <c r="AR13">
        <v>1.131382066</v>
      </c>
      <c r="AS13">
        <v>1.1613324350000001</v>
      </c>
      <c r="AT13">
        <v>1.1922015989999999</v>
      </c>
      <c r="AU13">
        <v>1.2239848719999999</v>
      </c>
      <c r="AV13">
        <v>1.2570937470000001</v>
      </c>
    </row>
    <row r="14" spans="1:48" x14ac:dyDescent="0.25">
      <c r="A14" t="s">
        <v>122</v>
      </c>
      <c r="B14">
        <v>9.4770972246274603</v>
      </c>
      <c r="C14">
        <v>9.6292550860228108</v>
      </c>
      <c r="D14">
        <v>9.783855891</v>
      </c>
      <c r="E14">
        <v>10.077452259999999</v>
      </c>
      <c r="F14">
        <v>9.7831151540000008</v>
      </c>
      <c r="G14">
        <v>8.9483724299999903</v>
      </c>
      <c r="H14">
        <v>9.1384581029999996</v>
      </c>
      <c r="I14">
        <v>9.1614139760000004</v>
      </c>
      <c r="J14">
        <v>8.8900188250000003</v>
      </c>
      <c r="K14">
        <v>8.7319190609999904</v>
      </c>
      <c r="L14">
        <v>8.7659465979999904</v>
      </c>
      <c r="M14" s="2">
        <v>8.8849700160000005</v>
      </c>
      <c r="N14">
        <v>8.3995772379999902</v>
      </c>
      <c r="O14">
        <v>8.0713636770000008</v>
      </c>
      <c r="P14">
        <v>7.7175956149999996</v>
      </c>
      <c r="Q14" s="4">
        <v>7.5831228529999999</v>
      </c>
      <c r="R14">
        <v>7.5948117120000003</v>
      </c>
      <c r="S14">
        <v>7.804574283</v>
      </c>
      <c r="T14">
        <v>8.0092050659999998</v>
      </c>
      <c r="U14">
        <v>8.207580857</v>
      </c>
      <c r="V14">
        <v>8.3694906850000006</v>
      </c>
      <c r="W14">
        <v>8.5330816420000009</v>
      </c>
      <c r="X14">
        <v>8.7252913470000006</v>
      </c>
      <c r="Y14">
        <v>8.921168926</v>
      </c>
      <c r="Z14">
        <v>9.1073375819999995</v>
      </c>
      <c r="AA14">
        <v>9.2961522819999995</v>
      </c>
      <c r="AB14">
        <v>9.4870926630000003</v>
      </c>
      <c r="AC14">
        <v>9.6690300100000002</v>
      </c>
      <c r="AD14">
        <v>9.8682871530000007</v>
      </c>
      <c r="AE14">
        <v>10.07439055</v>
      </c>
      <c r="AF14">
        <v>10.283721699999999</v>
      </c>
      <c r="AG14">
        <v>10.501720840000001</v>
      </c>
      <c r="AH14">
        <v>10.72208052</v>
      </c>
      <c r="AI14">
        <v>10.94663525</v>
      </c>
      <c r="AJ14">
        <v>11.180693639999999</v>
      </c>
      <c r="AK14">
        <v>11.421183989999999</v>
      </c>
      <c r="AL14">
        <v>11.666276330000001</v>
      </c>
      <c r="AM14">
        <v>11.898557589999999</v>
      </c>
      <c r="AN14">
        <v>12.14274064</v>
      </c>
      <c r="AO14">
        <v>12.390864990000001</v>
      </c>
      <c r="AP14">
        <v>12.643880129999999</v>
      </c>
      <c r="AQ14">
        <v>12.89914834</v>
      </c>
      <c r="AR14">
        <v>13.15665735</v>
      </c>
      <c r="AS14">
        <v>13.413119569999999</v>
      </c>
      <c r="AT14">
        <v>13.670748529999999</v>
      </c>
      <c r="AU14">
        <v>13.929700029999999</v>
      </c>
      <c r="AV14">
        <v>14.194478119999999</v>
      </c>
    </row>
    <row r="15" spans="1:48" x14ac:dyDescent="0.25">
      <c r="A15" t="s">
        <v>123</v>
      </c>
      <c r="B15">
        <v>0.264378921988764</v>
      </c>
      <c r="C15">
        <v>0.268623611097079</v>
      </c>
      <c r="D15">
        <v>0.27293645010000001</v>
      </c>
      <c r="E15">
        <v>0.29063236139999998</v>
      </c>
      <c r="F15">
        <v>0.28981194580000003</v>
      </c>
      <c r="G15">
        <v>0.26024451999999998</v>
      </c>
      <c r="H15">
        <v>0.25921687189999998</v>
      </c>
      <c r="I15">
        <v>0.26695013020000002</v>
      </c>
      <c r="J15">
        <v>0.26072208079999998</v>
      </c>
      <c r="K15">
        <v>0.25918587780000002</v>
      </c>
      <c r="L15">
        <v>0.24623199700000001</v>
      </c>
      <c r="M15" s="2">
        <v>0.22749021250000001</v>
      </c>
      <c r="N15">
        <v>0.2171480495</v>
      </c>
      <c r="O15">
        <v>0.2152248387</v>
      </c>
      <c r="P15">
        <v>0.20726704430000001</v>
      </c>
      <c r="Q15" s="4">
        <v>0.20644533139999999</v>
      </c>
      <c r="R15">
        <v>0.2087373002</v>
      </c>
      <c r="S15">
        <v>0.21614586080000001</v>
      </c>
      <c r="T15">
        <v>0.2202685063</v>
      </c>
      <c r="U15">
        <v>0.22814054789999999</v>
      </c>
      <c r="V15">
        <v>0.23165276940000001</v>
      </c>
      <c r="W15">
        <v>0.2353127642</v>
      </c>
      <c r="X15">
        <v>0.23852700739999999</v>
      </c>
      <c r="Y15">
        <v>0.24110068409999999</v>
      </c>
      <c r="Z15">
        <v>0.24333795829999999</v>
      </c>
      <c r="AA15">
        <v>0.24547671560000001</v>
      </c>
      <c r="AB15">
        <v>0.24762048549999999</v>
      </c>
      <c r="AC15">
        <v>0.25030671459999998</v>
      </c>
      <c r="AD15">
        <v>0.25335476280000002</v>
      </c>
      <c r="AE15">
        <v>0.256385582</v>
      </c>
      <c r="AF15">
        <v>0.25939050130000002</v>
      </c>
      <c r="AG15">
        <v>0.26294758460000001</v>
      </c>
      <c r="AH15">
        <v>0.26604106189999999</v>
      </c>
      <c r="AI15">
        <v>0.26911124469999997</v>
      </c>
      <c r="AJ15">
        <v>0.27280005159999998</v>
      </c>
      <c r="AK15">
        <v>0.27655149649999999</v>
      </c>
      <c r="AL15">
        <v>0.28020263519999999</v>
      </c>
      <c r="AM15">
        <v>0.28269870800000002</v>
      </c>
      <c r="AN15">
        <v>0.2857073168</v>
      </c>
      <c r="AO15">
        <v>0.28880666189999998</v>
      </c>
      <c r="AP15">
        <v>0.29230696430000003</v>
      </c>
      <c r="AQ15">
        <v>0.29548671100000001</v>
      </c>
      <c r="AR15">
        <v>0.29882430370000002</v>
      </c>
      <c r="AS15">
        <v>0.3022039607</v>
      </c>
      <c r="AT15">
        <v>0.30544731260000002</v>
      </c>
      <c r="AU15">
        <v>0.3086609273</v>
      </c>
      <c r="AV15">
        <v>0.3137419253</v>
      </c>
    </row>
    <row r="16" spans="1:48" x14ac:dyDescent="0.25">
      <c r="A16" t="s">
        <v>124</v>
      </c>
      <c r="B16">
        <v>0.868233244049049</v>
      </c>
      <c r="C16">
        <v>0.88217300962025702</v>
      </c>
      <c r="D16">
        <v>0.89633658260000004</v>
      </c>
      <c r="E16">
        <v>0.93008310890000001</v>
      </c>
      <c r="F16">
        <v>0.92473678319999997</v>
      </c>
      <c r="G16">
        <v>0.87599670129999996</v>
      </c>
      <c r="H16">
        <v>0.92314805450000004</v>
      </c>
      <c r="I16">
        <v>0.94994628830000005</v>
      </c>
      <c r="J16">
        <v>0.9578058505</v>
      </c>
      <c r="K16">
        <v>0.99235612750000002</v>
      </c>
      <c r="L16">
        <v>1.0266689950000001</v>
      </c>
      <c r="M16" s="2">
        <v>1.062039358</v>
      </c>
      <c r="N16">
        <v>1.104872595</v>
      </c>
      <c r="O16">
        <v>1.1610404409999999</v>
      </c>
      <c r="P16">
        <v>1.1561533610000001</v>
      </c>
      <c r="Q16" s="4">
        <v>1.184631483</v>
      </c>
      <c r="R16">
        <v>1.430179222</v>
      </c>
      <c r="S16">
        <v>1.515410973</v>
      </c>
      <c r="T16">
        <v>1.5331638000000001</v>
      </c>
      <c r="U16">
        <v>1.5380376630000001</v>
      </c>
      <c r="V16">
        <v>1.5471857819999999</v>
      </c>
      <c r="W16">
        <v>1.559780017</v>
      </c>
      <c r="X16">
        <v>1.6002079360000001</v>
      </c>
      <c r="Y16">
        <v>1.640488884</v>
      </c>
      <c r="Z16">
        <v>1.681398497</v>
      </c>
      <c r="AA16">
        <v>1.7233156329999999</v>
      </c>
      <c r="AB16">
        <v>1.765150904</v>
      </c>
      <c r="AC16">
        <v>1.8062610459999999</v>
      </c>
      <c r="AD16">
        <v>1.8455085790000001</v>
      </c>
      <c r="AE16">
        <v>1.888059529</v>
      </c>
      <c r="AF16">
        <v>1.9315806</v>
      </c>
      <c r="AG16">
        <v>1.971590341</v>
      </c>
      <c r="AH16">
        <v>2.017538649</v>
      </c>
      <c r="AI16">
        <v>2.0620009700000002</v>
      </c>
      <c r="AJ16">
        <v>2.10669057</v>
      </c>
      <c r="AK16">
        <v>2.151956089</v>
      </c>
      <c r="AL16">
        <v>2.197545871</v>
      </c>
      <c r="AM16">
        <v>2.2422225660000001</v>
      </c>
      <c r="AN16">
        <v>2.2884358749999998</v>
      </c>
      <c r="AO16">
        <v>2.3354430599999998</v>
      </c>
      <c r="AP16">
        <v>2.3833429910000001</v>
      </c>
      <c r="AQ16">
        <v>2.431728493</v>
      </c>
      <c r="AR16">
        <v>2.480318424</v>
      </c>
      <c r="AS16">
        <v>2.529636295</v>
      </c>
      <c r="AT16">
        <v>2.5795374710000001</v>
      </c>
      <c r="AU16">
        <v>2.6299841509999999</v>
      </c>
      <c r="AV16">
        <v>2.6815896129999999</v>
      </c>
    </row>
    <row r="17" spans="1:48" x14ac:dyDescent="0.25">
      <c r="A17" t="s">
        <v>125</v>
      </c>
      <c r="B17">
        <v>1.0066130172507499</v>
      </c>
      <c r="C17">
        <v>1.02277451484092</v>
      </c>
      <c r="D17">
        <v>1.035100211</v>
      </c>
      <c r="E17">
        <v>1.041941244</v>
      </c>
      <c r="F17">
        <v>1.034705735</v>
      </c>
      <c r="G17">
        <v>1.0181192809999999</v>
      </c>
      <c r="H17">
        <v>1.030966018</v>
      </c>
      <c r="I17">
        <v>1.0377361119999999</v>
      </c>
      <c r="J17">
        <v>1.0351454179999999</v>
      </c>
      <c r="K17">
        <v>1.038174259</v>
      </c>
      <c r="L17">
        <v>1.0453264179999999</v>
      </c>
      <c r="M17" s="2">
        <v>1.0394528629999999</v>
      </c>
      <c r="N17">
        <v>1.052422602</v>
      </c>
      <c r="O17">
        <v>1.076524523</v>
      </c>
      <c r="P17">
        <v>1.082197863</v>
      </c>
      <c r="Q17" s="4">
        <v>1.108033979</v>
      </c>
      <c r="R17">
        <v>1.1085586169999999</v>
      </c>
      <c r="S17">
        <v>1.1085968989999999</v>
      </c>
      <c r="T17">
        <v>1.117947128</v>
      </c>
      <c r="U17">
        <v>1.1258730240000001</v>
      </c>
      <c r="V17">
        <v>1.1300940690000001</v>
      </c>
      <c r="W17">
        <v>1.135259521</v>
      </c>
      <c r="X17">
        <v>1.1449647780000001</v>
      </c>
      <c r="Y17">
        <v>1.1521305049999999</v>
      </c>
      <c r="Z17">
        <v>1.1581624420000001</v>
      </c>
      <c r="AA17">
        <v>1.1637849659999999</v>
      </c>
      <c r="AB17">
        <v>1.169056817</v>
      </c>
      <c r="AC17">
        <v>1.173729391</v>
      </c>
      <c r="AD17">
        <v>1.175179398</v>
      </c>
      <c r="AE17">
        <v>1.1789382390000001</v>
      </c>
      <c r="AF17">
        <v>1.1834334230000001</v>
      </c>
      <c r="AG17">
        <v>1.184364712</v>
      </c>
      <c r="AH17">
        <v>1.191901809</v>
      </c>
      <c r="AI17">
        <v>1.198529749</v>
      </c>
      <c r="AJ17">
        <v>1.205077892</v>
      </c>
      <c r="AK17">
        <v>1.211885806</v>
      </c>
      <c r="AL17">
        <v>1.2188618040000001</v>
      </c>
      <c r="AM17">
        <v>1.2256589389999999</v>
      </c>
      <c r="AN17">
        <v>1.2328919650000001</v>
      </c>
      <c r="AO17">
        <v>1.2405160589999999</v>
      </c>
      <c r="AP17">
        <v>1.248537478</v>
      </c>
      <c r="AQ17">
        <v>1.256774305</v>
      </c>
      <c r="AR17">
        <v>1.2637704190000001</v>
      </c>
      <c r="AS17">
        <v>1.2709568929999999</v>
      </c>
      <c r="AT17">
        <v>1.278211346</v>
      </c>
      <c r="AU17">
        <v>1.2855607899999999</v>
      </c>
      <c r="AV17">
        <v>1.293258359</v>
      </c>
    </row>
    <row r="18" spans="1:48" x14ac:dyDescent="0.25">
      <c r="A18" t="s">
        <v>126</v>
      </c>
      <c r="B18">
        <v>16.062489745964601</v>
      </c>
      <c r="C18">
        <v>16.3203782143955</v>
      </c>
      <c r="D18">
        <v>16.585800620000001</v>
      </c>
      <c r="E18">
        <v>16.538463969999999</v>
      </c>
      <c r="F18">
        <v>16.27424413</v>
      </c>
      <c r="G18">
        <v>15.781496130000001</v>
      </c>
      <c r="H18">
        <v>15.737440169999999</v>
      </c>
      <c r="I18">
        <v>15.72201461</v>
      </c>
      <c r="J18">
        <v>15.61638664</v>
      </c>
      <c r="K18">
        <v>15.42122275</v>
      </c>
      <c r="L18">
        <v>15.34940911</v>
      </c>
      <c r="M18" s="2">
        <v>15.251406169999999</v>
      </c>
      <c r="N18">
        <v>15.261896739999999</v>
      </c>
      <c r="O18">
        <v>15.33787135</v>
      </c>
      <c r="P18">
        <v>15.16629739</v>
      </c>
      <c r="Q18" s="4">
        <v>14.991484959999999</v>
      </c>
      <c r="R18">
        <v>15.046761699999999</v>
      </c>
      <c r="S18">
        <v>15.501217649999999</v>
      </c>
      <c r="T18">
        <v>15.82988222</v>
      </c>
      <c r="U18">
        <v>16.17925284</v>
      </c>
      <c r="V18">
        <v>16.471755649999999</v>
      </c>
      <c r="W18">
        <v>16.76038758</v>
      </c>
      <c r="X18">
        <v>17.004950229999999</v>
      </c>
      <c r="Y18">
        <v>17.298322169999999</v>
      </c>
      <c r="Z18">
        <v>17.592752390000001</v>
      </c>
      <c r="AA18">
        <v>17.897878949999999</v>
      </c>
      <c r="AB18">
        <v>18.207874950000001</v>
      </c>
      <c r="AC18">
        <v>18.43902216</v>
      </c>
      <c r="AD18">
        <v>18.694008950000001</v>
      </c>
      <c r="AE18">
        <v>18.96351082</v>
      </c>
      <c r="AF18">
        <v>19.23599162</v>
      </c>
      <c r="AG18">
        <v>19.514682449999999</v>
      </c>
      <c r="AH18">
        <v>19.812417419999999</v>
      </c>
      <c r="AI18">
        <v>20.109156769999998</v>
      </c>
      <c r="AJ18">
        <v>20.419441339999999</v>
      </c>
      <c r="AK18">
        <v>20.738979520000001</v>
      </c>
      <c r="AL18">
        <v>21.064707169999998</v>
      </c>
      <c r="AM18">
        <v>21.41086331</v>
      </c>
      <c r="AN18">
        <v>21.775229280000001</v>
      </c>
      <c r="AO18">
        <v>22.144455910000001</v>
      </c>
      <c r="AP18">
        <v>22.521765380000001</v>
      </c>
      <c r="AQ18">
        <v>22.90215057</v>
      </c>
      <c r="AR18">
        <v>23.317859819999999</v>
      </c>
      <c r="AS18">
        <v>23.734151619999999</v>
      </c>
      <c r="AT18">
        <v>24.152648750000001</v>
      </c>
      <c r="AU18">
        <v>24.57327733</v>
      </c>
      <c r="AV18">
        <v>25.005359890000001</v>
      </c>
    </row>
    <row r="19" spans="1:48" x14ac:dyDescent="0.25">
      <c r="A19" t="s">
        <v>127</v>
      </c>
      <c r="B19">
        <v>3.2315575852896101</v>
      </c>
      <c r="C19">
        <v>3.2834412875983499</v>
      </c>
      <c r="D19">
        <v>3.3361580000000002</v>
      </c>
      <c r="E19">
        <v>3.7566442960000002</v>
      </c>
      <c r="F19">
        <v>3.1828776419999998</v>
      </c>
      <c r="G19">
        <v>2.3877704780000002</v>
      </c>
      <c r="H19">
        <v>2.8231157200000001</v>
      </c>
      <c r="I19">
        <v>2.2833060359999999</v>
      </c>
      <c r="J19">
        <v>2.629395046</v>
      </c>
      <c r="K19">
        <v>2.3994572359999999</v>
      </c>
      <c r="L19">
        <v>2.4296152009999998</v>
      </c>
      <c r="M19" s="2">
        <v>2.4992668600000001</v>
      </c>
      <c r="N19">
        <v>2.3175217049999999</v>
      </c>
      <c r="O19">
        <v>2.4527368919999999</v>
      </c>
      <c r="P19">
        <v>2.4122087699999999</v>
      </c>
      <c r="Q19" s="4">
        <v>2.4479141609999999</v>
      </c>
      <c r="R19">
        <v>2.4275952799999998</v>
      </c>
      <c r="S19">
        <v>2.4493994309999998</v>
      </c>
      <c r="T19">
        <v>2.502874421</v>
      </c>
      <c r="U19">
        <v>2.557359366</v>
      </c>
      <c r="V19">
        <v>2.607865968</v>
      </c>
      <c r="W19">
        <v>2.6581064740000002</v>
      </c>
      <c r="X19">
        <v>2.7153487730000001</v>
      </c>
      <c r="Y19">
        <v>2.7785251479999999</v>
      </c>
      <c r="Z19">
        <v>2.8431699780000002</v>
      </c>
      <c r="AA19">
        <v>2.9097414019999999</v>
      </c>
      <c r="AB19">
        <v>2.9776260689999998</v>
      </c>
      <c r="AC19">
        <v>3.0388188540000001</v>
      </c>
      <c r="AD19">
        <v>3.102398553</v>
      </c>
      <c r="AE19">
        <v>3.1679705949999999</v>
      </c>
      <c r="AF19">
        <v>3.2345029030000001</v>
      </c>
      <c r="AG19">
        <v>3.3020181050000001</v>
      </c>
      <c r="AH19">
        <v>3.3717306819999999</v>
      </c>
      <c r="AI19">
        <v>3.4420507809999998</v>
      </c>
      <c r="AJ19">
        <v>3.5142125559999999</v>
      </c>
      <c r="AK19">
        <v>3.588028408</v>
      </c>
      <c r="AL19">
        <v>3.6632058239999998</v>
      </c>
      <c r="AM19">
        <v>3.7349058620000002</v>
      </c>
      <c r="AN19">
        <v>3.8087581629999998</v>
      </c>
      <c r="AO19">
        <v>3.8833486399999999</v>
      </c>
      <c r="AP19">
        <v>3.9589851579999999</v>
      </c>
      <c r="AQ19">
        <v>4.035149831</v>
      </c>
      <c r="AR19">
        <v>4.1107567510000003</v>
      </c>
      <c r="AS19">
        <v>4.1862144150000002</v>
      </c>
      <c r="AT19">
        <v>4.2619012319999996</v>
      </c>
      <c r="AU19">
        <v>4.3378078200000001</v>
      </c>
      <c r="AV19">
        <v>4.4149130940000001</v>
      </c>
    </row>
    <row r="20" spans="1:48" x14ac:dyDescent="0.25">
      <c r="A20" t="s">
        <v>128</v>
      </c>
      <c r="B20">
        <v>1.0440368201127399</v>
      </c>
      <c r="C20">
        <v>1.0607991689629299</v>
      </c>
      <c r="D20">
        <v>1.077830643</v>
      </c>
      <c r="E20">
        <v>1.124847835</v>
      </c>
      <c r="F20">
        <v>1.125992377</v>
      </c>
      <c r="G20">
        <v>0.92463228590000002</v>
      </c>
      <c r="H20">
        <v>0.96172596489999995</v>
      </c>
      <c r="I20">
        <v>1.0182653880000001</v>
      </c>
      <c r="J20">
        <v>1.0068341730000001</v>
      </c>
      <c r="K20">
        <v>0.9878706411</v>
      </c>
      <c r="L20">
        <v>0.99302649259999998</v>
      </c>
      <c r="M20" s="2">
        <v>1.047167797</v>
      </c>
      <c r="N20">
        <v>1.0469827309999999</v>
      </c>
      <c r="O20">
        <v>1.0517618529999999</v>
      </c>
      <c r="P20">
        <v>1.0914734699999999</v>
      </c>
      <c r="Q20" s="4">
        <v>1.1078676569999999</v>
      </c>
      <c r="R20">
        <v>1.0944326040000001</v>
      </c>
      <c r="S20">
        <v>1.0975277560000001</v>
      </c>
      <c r="T20">
        <v>1.1004135260000001</v>
      </c>
      <c r="U20">
        <v>1.100404087</v>
      </c>
      <c r="V20">
        <v>1.107498619</v>
      </c>
      <c r="W20">
        <v>1.1137576220000001</v>
      </c>
      <c r="X20">
        <v>1.125457291</v>
      </c>
      <c r="Y20">
        <v>1.1408140200000001</v>
      </c>
      <c r="Z20">
        <v>1.15802552</v>
      </c>
      <c r="AA20">
        <v>1.176453864</v>
      </c>
      <c r="AB20">
        <v>1.195589182</v>
      </c>
      <c r="AC20">
        <v>1.2139565880000001</v>
      </c>
      <c r="AD20">
        <v>1.2346497700000001</v>
      </c>
      <c r="AE20">
        <v>1.257345444</v>
      </c>
      <c r="AF20">
        <v>1.2809086460000001</v>
      </c>
      <c r="AG20">
        <v>1.305216097</v>
      </c>
      <c r="AH20">
        <v>1.3306078539999999</v>
      </c>
      <c r="AI20">
        <v>1.3565268049999999</v>
      </c>
      <c r="AJ20">
        <v>1.383324072</v>
      </c>
      <c r="AK20">
        <v>1.411259976</v>
      </c>
      <c r="AL20">
        <v>1.4400183090000001</v>
      </c>
      <c r="AM20">
        <v>1.467095708</v>
      </c>
      <c r="AN20">
        <v>1.494500267</v>
      </c>
      <c r="AO20">
        <v>1.5222592210000001</v>
      </c>
      <c r="AP20">
        <v>1.550569627</v>
      </c>
      <c r="AQ20">
        <v>1.579063876</v>
      </c>
      <c r="AR20">
        <v>1.6081513540000001</v>
      </c>
      <c r="AS20">
        <v>1.637383786</v>
      </c>
      <c r="AT20">
        <v>1.666652612</v>
      </c>
      <c r="AU20">
        <v>1.6959645059999999</v>
      </c>
      <c r="AV20">
        <v>1.7259031229999999</v>
      </c>
    </row>
    <row r="21" spans="1:48" x14ac:dyDescent="0.25">
      <c r="A21" t="s">
        <v>129</v>
      </c>
      <c r="B21">
        <v>18.6259745407643</v>
      </c>
      <c r="C21">
        <v>18.9250205867585</v>
      </c>
      <c r="D21">
        <v>19.228867910000002</v>
      </c>
      <c r="E21">
        <v>20.282131039999999</v>
      </c>
      <c r="F21">
        <v>20.708910459999998</v>
      </c>
      <c r="G21">
        <v>20.167243370000001</v>
      </c>
      <c r="H21">
        <v>20.977974029999999</v>
      </c>
      <c r="I21">
        <v>21.616773089999999</v>
      </c>
      <c r="J21">
        <v>21.951159100000002</v>
      </c>
      <c r="K21">
        <v>22.434134239999999</v>
      </c>
      <c r="L21">
        <v>23.22698729</v>
      </c>
      <c r="M21" s="2">
        <v>24.237425229999999</v>
      </c>
      <c r="N21">
        <v>23.922974830000001</v>
      </c>
      <c r="O21">
        <v>23.741464650000001</v>
      </c>
      <c r="P21">
        <v>23.427873160000001</v>
      </c>
      <c r="Q21" s="4">
        <v>22.776172769999999</v>
      </c>
      <c r="R21">
        <v>22.19381671</v>
      </c>
      <c r="S21">
        <v>22.18077649</v>
      </c>
      <c r="T21">
        <v>22.05149505</v>
      </c>
      <c r="U21">
        <v>21.866545469999998</v>
      </c>
      <c r="V21">
        <v>21.905340559999999</v>
      </c>
      <c r="W21">
        <v>22.03821992</v>
      </c>
      <c r="X21">
        <v>22.321791260000001</v>
      </c>
      <c r="Y21">
        <v>22.56174068</v>
      </c>
      <c r="Z21">
        <v>22.760143599999999</v>
      </c>
      <c r="AA21">
        <v>22.921125549999999</v>
      </c>
      <c r="AB21">
        <v>23.050155839999999</v>
      </c>
      <c r="AC21">
        <v>23.170951179999999</v>
      </c>
      <c r="AD21">
        <v>23.287018339999999</v>
      </c>
      <c r="AE21">
        <v>23.389479619999999</v>
      </c>
      <c r="AF21">
        <v>23.473695119999999</v>
      </c>
      <c r="AG21">
        <v>23.538518369999998</v>
      </c>
      <c r="AH21">
        <v>23.579799220000002</v>
      </c>
      <c r="AI21">
        <v>23.60475611</v>
      </c>
      <c r="AJ21">
        <v>23.614392729999999</v>
      </c>
      <c r="AK21">
        <v>23.609734280000001</v>
      </c>
      <c r="AL21">
        <v>23.59123344</v>
      </c>
      <c r="AM21">
        <v>23.462229369999999</v>
      </c>
      <c r="AN21">
        <v>23.290862579999999</v>
      </c>
      <c r="AO21">
        <v>23.102740959999998</v>
      </c>
      <c r="AP21">
        <v>22.907733870000001</v>
      </c>
      <c r="AQ21">
        <v>22.70936528</v>
      </c>
      <c r="AR21">
        <v>22.510444750000001</v>
      </c>
      <c r="AS21">
        <v>22.31257244</v>
      </c>
      <c r="AT21">
        <v>22.11500577</v>
      </c>
      <c r="AU21">
        <v>21.917453380000001</v>
      </c>
      <c r="AV21">
        <v>21.720168789999999</v>
      </c>
    </row>
    <row r="22" spans="1:48" x14ac:dyDescent="0.25">
      <c r="A22" t="s">
        <v>130</v>
      </c>
      <c r="B22">
        <v>2.4468322296388898</v>
      </c>
      <c r="C22">
        <v>2.48611691253606</v>
      </c>
      <c r="D22">
        <v>2.526032324</v>
      </c>
      <c r="E22">
        <v>2.626228206</v>
      </c>
      <c r="F22">
        <v>2.6606683900000001</v>
      </c>
      <c r="G22">
        <v>2.81137842</v>
      </c>
      <c r="H22">
        <v>2.9054544880000002</v>
      </c>
      <c r="I22">
        <v>2.9596542010000002</v>
      </c>
      <c r="J22">
        <v>2.9961927359999998</v>
      </c>
      <c r="K22">
        <v>3.0983147629999999</v>
      </c>
      <c r="L22">
        <v>3.2410405830000002</v>
      </c>
      <c r="M22" s="2">
        <v>3.4783489049999998</v>
      </c>
      <c r="N22">
        <v>3.494867164</v>
      </c>
      <c r="O22">
        <v>3.3879253060000001</v>
      </c>
      <c r="P22">
        <v>3.1480502119999998</v>
      </c>
      <c r="Q22" s="4">
        <v>2.9237607809999999</v>
      </c>
      <c r="R22">
        <v>2.737599168</v>
      </c>
      <c r="S22">
        <v>2.7061969499999998</v>
      </c>
      <c r="T22">
        <v>2.6927810590000001</v>
      </c>
      <c r="U22">
        <v>2.688287748</v>
      </c>
      <c r="V22">
        <v>2.6611273569999998</v>
      </c>
      <c r="W22">
        <v>2.6368259279999999</v>
      </c>
      <c r="X22">
        <v>2.6459461179999999</v>
      </c>
      <c r="Y22">
        <v>2.6369577350000002</v>
      </c>
      <c r="Z22">
        <v>2.6168248539999999</v>
      </c>
      <c r="AA22">
        <v>2.5927577620000002</v>
      </c>
      <c r="AB22">
        <v>2.567198452</v>
      </c>
      <c r="AC22">
        <v>2.536973718</v>
      </c>
      <c r="AD22">
        <v>2.5024971840000001</v>
      </c>
      <c r="AE22">
        <v>2.465727824</v>
      </c>
      <c r="AF22">
        <v>2.427703545</v>
      </c>
      <c r="AG22">
        <v>2.3890557700000001</v>
      </c>
      <c r="AH22">
        <v>2.3513586110000002</v>
      </c>
      <c r="AI22">
        <v>2.3153275180000001</v>
      </c>
      <c r="AJ22">
        <v>2.2800599560000001</v>
      </c>
      <c r="AK22">
        <v>2.2446153629999999</v>
      </c>
      <c r="AL22">
        <v>2.2087662369999999</v>
      </c>
      <c r="AM22">
        <v>2.168244965</v>
      </c>
      <c r="AN22">
        <v>2.1275032450000002</v>
      </c>
      <c r="AO22">
        <v>2.0868528049999999</v>
      </c>
      <c r="AP22">
        <v>2.0460938479999999</v>
      </c>
      <c r="AQ22">
        <v>2.0052085979999998</v>
      </c>
      <c r="AR22">
        <v>1.9631946499999999</v>
      </c>
      <c r="AS22">
        <v>1.9207704910000001</v>
      </c>
      <c r="AT22">
        <v>1.8784322550000001</v>
      </c>
      <c r="AU22">
        <v>1.8363549159999999</v>
      </c>
      <c r="AV22">
        <v>1.7945558399999999</v>
      </c>
    </row>
    <row r="23" spans="1:48" x14ac:dyDescent="0.25">
      <c r="A23" t="s">
        <v>131</v>
      </c>
      <c r="B23">
        <v>0.18655530366249401</v>
      </c>
      <c r="C23">
        <v>0.189550509405818</v>
      </c>
      <c r="D23">
        <v>0.19259380409999999</v>
      </c>
      <c r="E23">
        <v>0.1959116534</v>
      </c>
      <c r="F23">
        <v>0.1661899033</v>
      </c>
      <c r="G23">
        <v>0.14498016089999999</v>
      </c>
      <c r="H23">
        <v>0.14598561530000001</v>
      </c>
      <c r="I23">
        <v>0.15624701690000001</v>
      </c>
      <c r="J23">
        <v>0.14676216750000001</v>
      </c>
      <c r="K23">
        <v>0.15367604700000001</v>
      </c>
      <c r="L23">
        <v>0.16335817380000001</v>
      </c>
      <c r="M23" s="2">
        <v>0.16540271040000001</v>
      </c>
      <c r="N23">
        <v>0.1250213158</v>
      </c>
      <c r="O23">
        <v>9.4898391600000007E-2</v>
      </c>
      <c r="P23">
        <v>7.6083840900000005E-2</v>
      </c>
      <c r="Q23" s="4">
        <v>6.5743898800000006E-2</v>
      </c>
      <c r="R23">
        <v>5.8702704299999998E-2</v>
      </c>
      <c r="S23">
        <v>5.8118223699999999E-2</v>
      </c>
      <c r="T23">
        <v>5.8845920099999997E-2</v>
      </c>
      <c r="U23">
        <v>6.0596530099999997E-2</v>
      </c>
      <c r="V23">
        <v>6.1610461700000001E-2</v>
      </c>
      <c r="W23">
        <v>6.2608111800000005E-2</v>
      </c>
      <c r="X23">
        <v>6.3008379099999998E-2</v>
      </c>
      <c r="Y23">
        <v>6.3825412900000003E-2</v>
      </c>
      <c r="Z23">
        <v>6.4833749499999996E-2</v>
      </c>
      <c r="AA23">
        <v>6.5933681699999996E-2</v>
      </c>
      <c r="AB23">
        <v>6.7082602300000002E-2</v>
      </c>
      <c r="AC23">
        <v>6.8284509800000004E-2</v>
      </c>
      <c r="AD23">
        <v>6.9548438200000007E-2</v>
      </c>
      <c r="AE23">
        <v>7.0827230599999999E-2</v>
      </c>
      <c r="AF23">
        <v>7.2123588599999996E-2</v>
      </c>
      <c r="AG23">
        <v>7.3537940299999896E-2</v>
      </c>
      <c r="AH23">
        <v>7.4921469300000001E-2</v>
      </c>
      <c r="AI23">
        <v>7.6280685799999998E-2</v>
      </c>
      <c r="AJ23">
        <v>7.7740484999999998E-2</v>
      </c>
      <c r="AK23">
        <v>7.9245953499999897E-2</v>
      </c>
      <c r="AL23">
        <v>8.0781917999999994E-2</v>
      </c>
      <c r="AM23">
        <v>8.1874069300000005E-2</v>
      </c>
      <c r="AN23">
        <v>8.2925121500000004E-2</v>
      </c>
      <c r="AO23">
        <v>8.3934322699999994E-2</v>
      </c>
      <c r="AP23">
        <v>8.4976154900000003E-2</v>
      </c>
      <c r="AQ23">
        <v>8.5955292399999994E-2</v>
      </c>
      <c r="AR23">
        <v>8.7242210000000001E-2</v>
      </c>
      <c r="AS23">
        <v>8.8597605100000004E-2</v>
      </c>
      <c r="AT23">
        <v>8.9953041400000003E-2</v>
      </c>
      <c r="AU23">
        <v>9.1313471300000004E-2</v>
      </c>
      <c r="AV23">
        <v>9.2952566900000005E-2</v>
      </c>
    </row>
    <row r="24" spans="1:48" x14ac:dyDescent="0.25">
      <c r="A24" t="s">
        <v>132</v>
      </c>
      <c r="B24">
        <v>0.12008341740145401</v>
      </c>
      <c r="C24">
        <v>0.12201139550991701</v>
      </c>
      <c r="D24">
        <v>0.1239703279</v>
      </c>
      <c r="E24">
        <v>0.12512784430000001</v>
      </c>
      <c r="F24">
        <v>0.1080667508</v>
      </c>
      <c r="G24">
        <v>9.7723446399999997E-2</v>
      </c>
      <c r="H24">
        <v>0.1012114264</v>
      </c>
      <c r="I24">
        <v>9.3085441599999999E-2</v>
      </c>
      <c r="J24">
        <v>8.93868944E-2</v>
      </c>
      <c r="K24">
        <v>9.6957538900000001E-2</v>
      </c>
      <c r="L24">
        <v>0.1001605891</v>
      </c>
      <c r="M24" s="2">
        <v>0.10326496960000001</v>
      </c>
      <c r="N24">
        <v>7.5139040700000007E-2</v>
      </c>
      <c r="O24">
        <v>5.4886257600000002E-2</v>
      </c>
      <c r="P24">
        <v>4.3682364199999997E-2</v>
      </c>
      <c r="Q24" s="4">
        <v>3.70894051E-2</v>
      </c>
      <c r="R24">
        <v>3.3040147999999998E-2</v>
      </c>
      <c r="S24">
        <v>3.2427388699999997E-2</v>
      </c>
      <c r="T24">
        <v>3.29292812E-2</v>
      </c>
      <c r="U24">
        <v>3.3843299E-2</v>
      </c>
      <c r="V24">
        <v>3.57393087E-2</v>
      </c>
      <c r="W24">
        <v>3.7771304300000003E-2</v>
      </c>
      <c r="X24">
        <v>3.9405884699999998E-2</v>
      </c>
      <c r="Y24">
        <v>4.1302457600000002E-2</v>
      </c>
      <c r="Z24">
        <v>4.3353857799999999E-2</v>
      </c>
      <c r="AA24">
        <v>4.5573598200000003E-2</v>
      </c>
      <c r="AB24">
        <v>4.7934465799999999E-2</v>
      </c>
      <c r="AC24">
        <v>4.8495663799999998E-2</v>
      </c>
      <c r="AD24">
        <v>4.91316568E-2</v>
      </c>
      <c r="AE24">
        <v>4.9813070100000002E-2</v>
      </c>
      <c r="AF24">
        <v>5.0538567600000001E-2</v>
      </c>
      <c r="AG24">
        <v>5.1340614299999997E-2</v>
      </c>
      <c r="AH24">
        <v>5.2184740799999997E-2</v>
      </c>
      <c r="AI24">
        <v>5.3055087100000002E-2</v>
      </c>
      <c r="AJ24">
        <v>5.3979592200000003E-2</v>
      </c>
      <c r="AK24">
        <v>5.49605632E-2</v>
      </c>
      <c r="AL24">
        <v>5.5997204500000002E-2</v>
      </c>
      <c r="AM24">
        <v>5.7019274199999997E-2</v>
      </c>
      <c r="AN24">
        <v>5.8065782500000003E-2</v>
      </c>
      <c r="AO24">
        <v>5.9136468599999999E-2</v>
      </c>
      <c r="AP24">
        <v>6.02436872E-2</v>
      </c>
      <c r="AQ24">
        <v>6.1382354200000003E-2</v>
      </c>
      <c r="AR24">
        <v>6.2625968800000001E-2</v>
      </c>
      <c r="AS24">
        <v>6.3909759799999896E-2</v>
      </c>
      <c r="AT24">
        <v>6.5224071800000005E-2</v>
      </c>
      <c r="AU24">
        <v>6.6565609499999998E-2</v>
      </c>
      <c r="AV24">
        <v>6.7947238800000004E-2</v>
      </c>
    </row>
    <row r="25" spans="1:48" x14ac:dyDescent="0.25">
      <c r="A25" t="s">
        <v>133</v>
      </c>
      <c r="B25">
        <v>0.36739557772315601</v>
      </c>
      <c r="C25">
        <v>0.373294232560968</v>
      </c>
      <c r="D25">
        <v>0.37928759220000002</v>
      </c>
      <c r="E25">
        <v>0.38335785589999999</v>
      </c>
      <c r="F25">
        <v>0.34426652569999999</v>
      </c>
      <c r="G25">
        <v>0.32406400349999998</v>
      </c>
      <c r="H25">
        <v>0.33410197339999997</v>
      </c>
      <c r="I25">
        <v>0.3222046462</v>
      </c>
      <c r="J25">
        <v>0.32404914849999999</v>
      </c>
      <c r="K25">
        <v>0.36062446050000002</v>
      </c>
      <c r="L25">
        <v>0.38403054060000003</v>
      </c>
      <c r="M25" s="2">
        <v>0.40738816750000001</v>
      </c>
      <c r="N25">
        <v>0.29247346159999998</v>
      </c>
      <c r="O25">
        <v>0.20869439549999999</v>
      </c>
      <c r="P25">
        <v>0.16242539750000001</v>
      </c>
      <c r="Q25" s="4">
        <v>0.14028528609999999</v>
      </c>
      <c r="R25">
        <v>0.1240827387</v>
      </c>
      <c r="S25">
        <v>0.12224452919999999</v>
      </c>
      <c r="T25">
        <v>0.12534881589999999</v>
      </c>
      <c r="U25">
        <v>0.13033060699999999</v>
      </c>
      <c r="V25">
        <v>0.13590195460000001</v>
      </c>
      <c r="W25">
        <v>0.14188114669999999</v>
      </c>
      <c r="X25">
        <v>0.1457377218</v>
      </c>
      <c r="Y25">
        <v>0.15035093059999999</v>
      </c>
      <c r="Z25">
        <v>0.15538887600000001</v>
      </c>
      <c r="AA25">
        <v>0.16067327410000001</v>
      </c>
      <c r="AB25">
        <v>0.166115982</v>
      </c>
      <c r="AC25">
        <v>0.1712917786</v>
      </c>
      <c r="AD25">
        <v>0.17650933620000001</v>
      </c>
      <c r="AE25">
        <v>0.181785114</v>
      </c>
      <c r="AF25">
        <v>0.18715815599999999</v>
      </c>
      <c r="AG25">
        <v>0.19270780439999999</v>
      </c>
      <c r="AH25">
        <v>0.1983772513</v>
      </c>
      <c r="AI25">
        <v>0.204085084</v>
      </c>
      <c r="AJ25">
        <v>0.2099211822</v>
      </c>
      <c r="AK25">
        <v>0.21593192189999999</v>
      </c>
      <c r="AL25">
        <v>0.22213456009999999</v>
      </c>
      <c r="AM25">
        <v>0.22841776429999999</v>
      </c>
      <c r="AN25">
        <v>0.2347969483</v>
      </c>
      <c r="AO25">
        <v>0.24127471219999999</v>
      </c>
      <c r="AP25">
        <v>0.24790259070000001</v>
      </c>
      <c r="AQ25">
        <v>0.25467759740000001</v>
      </c>
      <c r="AR25">
        <v>0.26190553630000002</v>
      </c>
      <c r="AS25">
        <v>0.26935287740000002</v>
      </c>
      <c r="AT25">
        <v>0.27697383809999998</v>
      </c>
      <c r="AU25">
        <v>0.28475315350000002</v>
      </c>
      <c r="AV25">
        <v>0.29272389209999999</v>
      </c>
    </row>
    <row r="26" spans="1:48" x14ac:dyDescent="0.25">
      <c r="A26" t="s">
        <v>134</v>
      </c>
      <c r="B26">
        <v>5.6430619332091703E-2</v>
      </c>
      <c r="C26">
        <v>5.7336631178469398E-2</v>
      </c>
      <c r="D26">
        <v>5.8257189299999998E-2</v>
      </c>
      <c r="E26">
        <v>5.8985766799999999E-2</v>
      </c>
      <c r="F26">
        <v>5.4868184E-2</v>
      </c>
      <c r="G26">
        <v>5.1537606399999998E-2</v>
      </c>
      <c r="H26">
        <v>5.36530411E-2</v>
      </c>
      <c r="I26">
        <v>5.2937585299999999E-2</v>
      </c>
      <c r="J26">
        <v>5.34725635E-2</v>
      </c>
      <c r="K26">
        <v>5.7851911300000003E-2</v>
      </c>
      <c r="L26">
        <v>6.0839960999999998E-2</v>
      </c>
      <c r="M26" s="2">
        <v>6.40582861E-2</v>
      </c>
      <c r="N26">
        <v>5.2254670900000001E-2</v>
      </c>
      <c r="O26">
        <v>4.3398188800000001E-2</v>
      </c>
      <c r="P26">
        <v>3.8105852599999997E-2</v>
      </c>
      <c r="Q26" s="4">
        <v>3.5989922000000001E-2</v>
      </c>
      <c r="R26">
        <v>3.44834402E-2</v>
      </c>
      <c r="S26">
        <v>3.4833223900000002E-2</v>
      </c>
      <c r="T26">
        <v>3.6009449899999997E-2</v>
      </c>
      <c r="U26">
        <v>3.7436584600000003E-2</v>
      </c>
      <c r="V26">
        <v>3.8839886499999997E-2</v>
      </c>
      <c r="W26">
        <v>4.0255891799999999E-2</v>
      </c>
      <c r="X26">
        <v>4.1493667200000001E-2</v>
      </c>
      <c r="Y26">
        <v>4.2732194799999998E-2</v>
      </c>
      <c r="Z26">
        <v>4.3955750600000003E-2</v>
      </c>
      <c r="AA26">
        <v>4.5184419500000003E-2</v>
      </c>
      <c r="AB26">
        <v>4.6420556000000002E-2</v>
      </c>
      <c r="AC26">
        <v>4.7512366E-2</v>
      </c>
      <c r="AD26">
        <v>4.8606621199999998E-2</v>
      </c>
      <c r="AE26">
        <v>4.9719258600000003E-2</v>
      </c>
      <c r="AF26">
        <v>5.0851671500000001E-2</v>
      </c>
      <c r="AG26">
        <v>5.2009670600000002E-2</v>
      </c>
      <c r="AH26">
        <v>5.3214816499999998E-2</v>
      </c>
      <c r="AI26">
        <v>5.4439810700000001E-2</v>
      </c>
      <c r="AJ26">
        <v>5.5696072899999997E-2</v>
      </c>
      <c r="AK26">
        <v>5.6981178600000001E-2</v>
      </c>
      <c r="AL26">
        <v>5.8293417899999998E-2</v>
      </c>
      <c r="AM26">
        <v>5.9609679300000003E-2</v>
      </c>
      <c r="AN26">
        <v>6.0954319100000001E-2</v>
      </c>
      <c r="AO26">
        <v>6.23127786E-2</v>
      </c>
      <c r="AP26">
        <v>6.3686211800000003E-2</v>
      </c>
      <c r="AQ26">
        <v>6.5069183500000002E-2</v>
      </c>
      <c r="AR26">
        <v>6.6470676899999998E-2</v>
      </c>
      <c r="AS26">
        <v>6.7875681800000004E-2</v>
      </c>
      <c r="AT26">
        <v>6.9282300399999996E-2</v>
      </c>
      <c r="AU26">
        <v>7.0688635900000005E-2</v>
      </c>
      <c r="AV26">
        <v>7.2101243300000006E-2</v>
      </c>
    </row>
    <row r="27" spans="1:48" x14ac:dyDescent="0.25">
      <c r="A27" t="s">
        <v>135</v>
      </c>
      <c r="B27">
        <v>3.9793677118675701</v>
      </c>
      <c r="C27">
        <v>4.0432577476445601</v>
      </c>
      <c r="D27">
        <v>4.1081735589999999</v>
      </c>
      <c r="E27">
        <v>4.1256826330000003</v>
      </c>
      <c r="F27">
        <v>3.4963487799999999</v>
      </c>
      <c r="G27">
        <v>2.8888986390000002</v>
      </c>
      <c r="H27">
        <v>3.1381822800000001</v>
      </c>
      <c r="I27">
        <v>3.0634585840000002</v>
      </c>
      <c r="J27">
        <v>2.9000988379999999</v>
      </c>
      <c r="K27">
        <v>3.0787019020000002</v>
      </c>
      <c r="L27">
        <v>3.215495631</v>
      </c>
      <c r="M27" s="2">
        <v>3.3317267099999999</v>
      </c>
      <c r="N27">
        <v>2.6095233840000001</v>
      </c>
      <c r="O27">
        <v>2.165961335</v>
      </c>
      <c r="P27">
        <v>1.833493984</v>
      </c>
      <c r="Q27" s="4">
        <v>1.604518965</v>
      </c>
      <c r="R27">
        <v>1.483020682</v>
      </c>
      <c r="S27">
        <v>1.469602359</v>
      </c>
      <c r="T27">
        <v>1.494933193</v>
      </c>
      <c r="U27">
        <v>1.537668756</v>
      </c>
      <c r="V27">
        <v>1.5763269390000001</v>
      </c>
      <c r="W27">
        <v>1.618360915</v>
      </c>
      <c r="X27">
        <v>1.657068706</v>
      </c>
      <c r="Y27">
        <v>1.6976673259999999</v>
      </c>
      <c r="Z27">
        <v>1.7385075240000001</v>
      </c>
      <c r="AA27">
        <v>1.7805399630000001</v>
      </c>
      <c r="AB27">
        <v>1.8234998440000001</v>
      </c>
      <c r="AC27">
        <v>1.8566988339999999</v>
      </c>
      <c r="AD27">
        <v>1.8884282400000001</v>
      </c>
      <c r="AE27">
        <v>1.9205007489999999</v>
      </c>
      <c r="AF27">
        <v>1.952810602</v>
      </c>
      <c r="AG27">
        <v>1.9851565959999999</v>
      </c>
      <c r="AH27">
        <v>2.0203093750000001</v>
      </c>
      <c r="AI27">
        <v>2.0554121580000002</v>
      </c>
      <c r="AJ27">
        <v>2.091520644</v>
      </c>
      <c r="AK27">
        <v>2.1282336449999999</v>
      </c>
      <c r="AL27">
        <v>2.1654454510000001</v>
      </c>
      <c r="AM27">
        <v>2.198261553</v>
      </c>
      <c r="AN27">
        <v>2.2311126190000001</v>
      </c>
      <c r="AO27">
        <v>2.2637266230000002</v>
      </c>
      <c r="AP27">
        <v>2.2964446089999999</v>
      </c>
      <c r="AQ27">
        <v>2.3287884820000002</v>
      </c>
      <c r="AR27">
        <v>2.3629938899999998</v>
      </c>
      <c r="AS27">
        <v>2.3971984370000001</v>
      </c>
      <c r="AT27">
        <v>2.4312058919999999</v>
      </c>
      <c r="AU27">
        <v>2.4650323310000002</v>
      </c>
      <c r="AV27">
        <v>2.4997331900000002</v>
      </c>
    </row>
    <row r="28" spans="1:48" x14ac:dyDescent="0.25">
      <c r="A28" t="s">
        <v>136</v>
      </c>
      <c r="B28">
        <v>0.50234716501713805</v>
      </c>
      <c r="C28">
        <v>0.51041251124028197</v>
      </c>
      <c r="D28">
        <v>0.51860734919999996</v>
      </c>
      <c r="E28">
        <v>0.53422108189999995</v>
      </c>
      <c r="F28">
        <v>0.448727606</v>
      </c>
      <c r="G28">
        <v>0.41439316380000002</v>
      </c>
      <c r="H28">
        <v>0.41839107800000003</v>
      </c>
      <c r="I28">
        <v>0.39403511489999998</v>
      </c>
      <c r="J28">
        <v>0.39442455279999999</v>
      </c>
      <c r="K28">
        <v>0.4396475943</v>
      </c>
      <c r="L28">
        <v>0.46860365199999998</v>
      </c>
      <c r="M28" s="2">
        <v>0.48350814850000001</v>
      </c>
      <c r="N28">
        <v>0.320274736</v>
      </c>
      <c r="O28">
        <v>0.21674700929999999</v>
      </c>
      <c r="P28">
        <v>0.16463968470000001</v>
      </c>
      <c r="Q28" s="4">
        <v>0.140739374</v>
      </c>
      <c r="R28">
        <v>0.1236653616</v>
      </c>
      <c r="S28">
        <v>0.12218479610000001</v>
      </c>
      <c r="T28">
        <v>0.124691291</v>
      </c>
      <c r="U28">
        <v>0.12892949840000001</v>
      </c>
      <c r="V28">
        <v>0.13323265309999999</v>
      </c>
      <c r="W28">
        <v>0.13803750910000001</v>
      </c>
      <c r="X28">
        <v>0.14151322699999999</v>
      </c>
      <c r="Y28">
        <v>0.1453693798</v>
      </c>
      <c r="Z28">
        <v>0.14922530840000001</v>
      </c>
      <c r="AA28">
        <v>0.15317800479999999</v>
      </c>
      <c r="AB28">
        <v>0.1571887964</v>
      </c>
      <c r="AC28">
        <v>0.16092639119999999</v>
      </c>
      <c r="AD28">
        <v>0.1647984727</v>
      </c>
      <c r="AE28">
        <v>0.168716801</v>
      </c>
      <c r="AF28">
        <v>0.1726814837</v>
      </c>
      <c r="AG28">
        <v>0.17681358050000001</v>
      </c>
      <c r="AH28">
        <v>0.18107717670000001</v>
      </c>
      <c r="AI28">
        <v>0.18538841659999999</v>
      </c>
      <c r="AJ28">
        <v>0.18986384000000001</v>
      </c>
      <c r="AK28">
        <v>0.1944842853</v>
      </c>
      <c r="AL28">
        <v>0.1992412824</v>
      </c>
      <c r="AM28">
        <v>0.20393019979999999</v>
      </c>
      <c r="AN28">
        <v>0.2088473596</v>
      </c>
      <c r="AO28">
        <v>0.2138762474</v>
      </c>
      <c r="AP28">
        <v>0.21905909539999999</v>
      </c>
      <c r="AQ28">
        <v>0.2243687596</v>
      </c>
      <c r="AR28">
        <v>0.22992978659999999</v>
      </c>
      <c r="AS28">
        <v>0.23559016830000001</v>
      </c>
      <c r="AT28">
        <v>0.2413729339</v>
      </c>
      <c r="AU28">
        <v>0.24727753429999999</v>
      </c>
      <c r="AV28">
        <v>0.2533796223</v>
      </c>
    </row>
    <row r="29" spans="1:48" x14ac:dyDescent="0.25">
      <c r="A29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0</v>
      </c>
      <c r="N29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139</v>
      </c>
      <c r="B31">
        <v>2.1503951072922098</v>
      </c>
      <c r="C31">
        <v>2.1849203963048001</v>
      </c>
      <c r="D31">
        <v>2.2200000000000002</v>
      </c>
      <c r="E31">
        <v>2.2996126650000002</v>
      </c>
      <c r="F31">
        <v>2.1929898460000001</v>
      </c>
      <c r="G31">
        <v>2.3076743780000002</v>
      </c>
      <c r="H31">
        <v>2.381576387</v>
      </c>
      <c r="I31">
        <v>2.255731065</v>
      </c>
      <c r="J31">
        <v>2.1654868430000001</v>
      </c>
      <c r="K31">
        <v>2.1050706049999999</v>
      </c>
      <c r="L31">
        <v>2.258028232</v>
      </c>
      <c r="M31" s="2">
        <v>2.4177796570000001</v>
      </c>
      <c r="N31">
        <v>2.5221495250000001</v>
      </c>
      <c r="O31">
        <v>2.5578067</v>
      </c>
      <c r="P31">
        <v>2.3811430800000002</v>
      </c>
      <c r="Q31" s="4">
        <v>2.3797939829999999</v>
      </c>
      <c r="R31">
        <v>2.402738764</v>
      </c>
      <c r="S31">
        <v>2.4308390430000002</v>
      </c>
      <c r="T31">
        <v>2.4295147629999998</v>
      </c>
      <c r="U31">
        <v>2.4215477330000001</v>
      </c>
      <c r="V31">
        <v>2.4062352969999998</v>
      </c>
      <c r="W31">
        <v>2.3914518029999998</v>
      </c>
      <c r="X31">
        <v>2.410616251</v>
      </c>
      <c r="Y31">
        <v>2.4414444460000002</v>
      </c>
      <c r="Z31">
        <v>2.47672779</v>
      </c>
      <c r="AA31">
        <v>2.5160284260000001</v>
      </c>
      <c r="AB31">
        <v>2.5569226440000001</v>
      </c>
      <c r="AC31">
        <v>2.5961681099999998</v>
      </c>
      <c r="AD31">
        <v>2.6418594180000001</v>
      </c>
      <c r="AE31">
        <v>2.6879821229999998</v>
      </c>
      <c r="AF31">
        <v>2.7341226139999999</v>
      </c>
      <c r="AG31">
        <v>2.7841537459999999</v>
      </c>
      <c r="AH31">
        <v>2.831263308</v>
      </c>
      <c r="AI31">
        <v>2.8794381570000001</v>
      </c>
      <c r="AJ31">
        <v>2.9299035710000001</v>
      </c>
      <c r="AK31">
        <v>2.9822113699999999</v>
      </c>
      <c r="AL31">
        <v>3.035948184</v>
      </c>
      <c r="AM31">
        <v>3.081105822</v>
      </c>
      <c r="AN31">
        <v>3.1239449069999998</v>
      </c>
      <c r="AO31">
        <v>3.1660867179999999</v>
      </c>
      <c r="AP31">
        <v>3.2083939290000001</v>
      </c>
      <c r="AQ31">
        <v>3.250599249</v>
      </c>
      <c r="AR31">
        <v>3.2880105080000002</v>
      </c>
      <c r="AS31">
        <v>3.3235062360000001</v>
      </c>
      <c r="AT31">
        <v>3.3576517379999999</v>
      </c>
      <c r="AU31">
        <v>3.3906759069999999</v>
      </c>
      <c r="AV31">
        <v>3.423441408</v>
      </c>
    </row>
    <row r="32" spans="1:48" x14ac:dyDescent="0.25">
      <c r="A32" t="s">
        <v>140</v>
      </c>
      <c r="B32">
        <v>2.1091674716378201</v>
      </c>
      <c r="C32">
        <v>2.1430308376245102</v>
      </c>
      <c r="D32">
        <v>2.1774378909999998</v>
      </c>
      <c r="E32">
        <v>2.243870941</v>
      </c>
      <c r="F32">
        <v>2.1417417460000001</v>
      </c>
      <c r="G32">
        <v>2.2123315030000001</v>
      </c>
      <c r="H32">
        <v>2.2081357399999999</v>
      </c>
      <c r="I32">
        <v>2.1554761469999999</v>
      </c>
      <c r="J32">
        <v>2.0291983729999998</v>
      </c>
      <c r="K32">
        <v>1.9853481909999999</v>
      </c>
      <c r="L32">
        <v>2.0114842130000001</v>
      </c>
      <c r="M32" s="2">
        <v>2.0575965940000001</v>
      </c>
      <c r="N32">
        <v>1.799282182</v>
      </c>
      <c r="O32">
        <v>1.540433344</v>
      </c>
      <c r="P32">
        <v>1.3001921620000001</v>
      </c>
      <c r="Q32" s="4">
        <v>1.14708228</v>
      </c>
      <c r="R32">
        <v>1.0592384429999999</v>
      </c>
      <c r="S32">
        <v>1.0612282390000001</v>
      </c>
      <c r="T32">
        <v>1.08407286</v>
      </c>
      <c r="U32">
        <v>1.1118437999999999</v>
      </c>
      <c r="V32">
        <v>1.136434094</v>
      </c>
      <c r="W32">
        <v>1.162997665</v>
      </c>
      <c r="X32">
        <v>1.177654958</v>
      </c>
      <c r="Y32">
        <v>1.198753317</v>
      </c>
      <c r="Z32">
        <v>1.2229223849999999</v>
      </c>
      <c r="AA32">
        <v>1.249600225</v>
      </c>
      <c r="AB32">
        <v>1.2774956500000001</v>
      </c>
      <c r="AC32">
        <v>1.3044176590000001</v>
      </c>
      <c r="AD32">
        <v>1.334073692</v>
      </c>
      <c r="AE32">
        <v>1.3643284120000001</v>
      </c>
      <c r="AF32">
        <v>1.3951753689999999</v>
      </c>
      <c r="AG32">
        <v>1.428839821</v>
      </c>
      <c r="AH32">
        <v>1.4620839189999999</v>
      </c>
      <c r="AI32">
        <v>1.4959418920000001</v>
      </c>
      <c r="AJ32">
        <v>1.5312807369999999</v>
      </c>
      <c r="AK32">
        <v>1.568215417</v>
      </c>
      <c r="AL32">
        <v>1.6067307799999999</v>
      </c>
      <c r="AM32">
        <v>1.64461883</v>
      </c>
      <c r="AN32">
        <v>1.6820154119999999</v>
      </c>
      <c r="AO32">
        <v>1.719622687</v>
      </c>
      <c r="AP32">
        <v>1.7580171360000001</v>
      </c>
      <c r="AQ32">
        <v>1.7972571369999999</v>
      </c>
      <c r="AR32">
        <v>1.8363096969999999</v>
      </c>
      <c r="AS32">
        <v>1.875174685</v>
      </c>
      <c r="AT32">
        <v>1.913960275</v>
      </c>
      <c r="AU32">
        <v>1.9527305930000001</v>
      </c>
      <c r="AV32">
        <v>1.9917235200000001</v>
      </c>
    </row>
    <row r="33" spans="1:48" x14ac:dyDescent="0.25">
      <c r="A33" t="s">
        <v>141</v>
      </c>
      <c r="B33">
        <v>0.13731744535836299</v>
      </c>
      <c r="C33">
        <v>0.139522121360177</v>
      </c>
      <c r="D33">
        <v>0.14176219409999999</v>
      </c>
      <c r="E33">
        <v>0.1422298562</v>
      </c>
      <c r="F33">
        <v>0.1333858939</v>
      </c>
      <c r="G33">
        <v>0.12628813429999999</v>
      </c>
      <c r="H33">
        <v>0.13596851930000001</v>
      </c>
      <c r="I33">
        <v>0.1309612973</v>
      </c>
      <c r="J33">
        <v>0.1231504097</v>
      </c>
      <c r="K33">
        <v>0.12252207919999999</v>
      </c>
      <c r="L33">
        <v>0.12897711640000001</v>
      </c>
      <c r="M33" s="2">
        <v>0.14231461249999999</v>
      </c>
      <c r="N33">
        <v>0.12205535820000001</v>
      </c>
      <c r="O33">
        <v>0.1021134271</v>
      </c>
      <c r="P33">
        <v>8.3185849699999995E-2</v>
      </c>
      <c r="Q33" s="4">
        <v>7.2058585999999994E-2</v>
      </c>
      <c r="R33">
        <v>6.2361794599999999E-2</v>
      </c>
      <c r="S33">
        <v>6.1699641600000001E-2</v>
      </c>
      <c r="T33">
        <v>6.2694088199999998E-2</v>
      </c>
      <c r="U33">
        <v>6.4345216100000005E-2</v>
      </c>
      <c r="V33">
        <v>6.5491339900000001E-2</v>
      </c>
      <c r="W33">
        <v>6.6662482300000006E-2</v>
      </c>
      <c r="X33">
        <v>6.8709562000000002E-2</v>
      </c>
      <c r="Y33">
        <v>7.0349894499999996E-2</v>
      </c>
      <c r="Z33">
        <v>7.1799824400000004E-2</v>
      </c>
      <c r="AA33">
        <v>7.3186188200000002E-2</v>
      </c>
      <c r="AB33">
        <v>7.4488862599999997E-2</v>
      </c>
      <c r="AC33">
        <v>7.5696055600000006E-2</v>
      </c>
      <c r="AD33">
        <v>7.6487202599999998E-2</v>
      </c>
      <c r="AE33">
        <v>7.7647263800000005E-2</v>
      </c>
      <c r="AF33">
        <v>7.8939280900000006E-2</v>
      </c>
      <c r="AG33">
        <v>7.9848925599999995E-2</v>
      </c>
      <c r="AH33">
        <v>8.1721730100000001E-2</v>
      </c>
      <c r="AI33">
        <v>8.3423290600000005E-2</v>
      </c>
      <c r="AJ33">
        <v>8.5161352499999995E-2</v>
      </c>
      <c r="AK33">
        <v>8.6955527399999996E-2</v>
      </c>
      <c r="AL33">
        <v>8.87993485E-2</v>
      </c>
      <c r="AM33">
        <v>9.0440823700000006E-2</v>
      </c>
      <c r="AN33">
        <v>9.2177821100000001E-2</v>
      </c>
      <c r="AO33">
        <v>9.3956466599999997E-2</v>
      </c>
      <c r="AP33">
        <v>9.5790834599999999E-2</v>
      </c>
      <c r="AQ33">
        <v>9.7659568399999896E-2</v>
      </c>
      <c r="AR33">
        <v>9.9446085599999998E-2</v>
      </c>
      <c r="AS33">
        <v>0.1012503084</v>
      </c>
      <c r="AT33">
        <v>0.1030663275</v>
      </c>
      <c r="AU33">
        <v>0.1048923949</v>
      </c>
      <c r="AV33">
        <v>0.1067543462</v>
      </c>
    </row>
    <row r="34" spans="1:48" x14ac:dyDescent="0.25">
      <c r="A34" t="s">
        <v>142</v>
      </c>
      <c r="B34">
        <v>1.57350568922875</v>
      </c>
      <c r="C34">
        <v>1.59876883203416</v>
      </c>
      <c r="D34">
        <v>1.624437583</v>
      </c>
      <c r="E34">
        <v>1.6515840260000001</v>
      </c>
      <c r="F34">
        <v>1.5168270989999999</v>
      </c>
      <c r="G34">
        <v>1.364201663</v>
      </c>
      <c r="H34">
        <v>1.382938695</v>
      </c>
      <c r="I34">
        <v>1.492858003</v>
      </c>
      <c r="J34">
        <v>1.338535153</v>
      </c>
      <c r="K34">
        <v>1.281729678</v>
      </c>
      <c r="L34">
        <v>1.324498019</v>
      </c>
      <c r="M34" s="2">
        <v>1.375612874</v>
      </c>
      <c r="N34">
        <v>1.298637187</v>
      </c>
      <c r="O34">
        <v>1.164000945</v>
      </c>
      <c r="P34">
        <v>1.003923589</v>
      </c>
      <c r="Q34" s="4">
        <v>0.89894495320000001</v>
      </c>
      <c r="R34">
        <v>0.82281668279999998</v>
      </c>
      <c r="S34">
        <v>0.82044949280000001</v>
      </c>
      <c r="T34">
        <v>0.83752126810000005</v>
      </c>
      <c r="U34">
        <v>0.8610672506</v>
      </c>
      <c r="V34">
        <v>0.91956858060000002</v>
      </c>
      <c r="W34">
        <v>0.98391796259999997</v>
      </c>
      <c r="X34">
        <v>1.0487682490000001</v>
      </c>
      <c r="Y34">
        <v>1.130481377</v>
      </c>
      <c r="Z34">
        <v>1.227309736</v>
      </c>
      <c r="AA34">
        <v>1.3397598749999999</v>
      </c>
      <c r="AB34">
        <v>1.4687672039999999</v>
      </c>
      <c r="AC34">
        <v>1.5009872470000001</v>
      </c>
      <c r="AD34">
        <v>1.534594896</v>
      </c>
      <c r="AE34">
        <v>1.5697484930000001</v>
      </c>
      <c r="AF34">
        <v>1.605283381</v>
      </c>
      <c r="AG34">
        <v>1.6412530780000001</v>
      </c>
      <c r="AH34">
        <v>1.6794496370000001</v>
      </c>
      <c r="AI34">
        <v>1.717187488</v>
      </c>
      <c r="AJ34">
        <v>1.7559661520000001</v>
      </c>
      <c r="AK34">
        <v>1.7960227689999999</v>
      </c>
      <c r="AL34">
        <v>1.837414651</v>
      </c>
      <c r="AM34">
        <v>1.8715314519999999</v>
      </c>
      <c r="AN34">
        <v>1.9036051089999999</v>
      </c>
      <c r="AO34">
        <v>1.934568719</v>
      </c>
      <c r="AP34">
        <v>1.9651417529999999</v>
      </c>
      <c r="AQ34">
        <v>1.9951711649999999</v>
      </c>
      <c r="AR34">
        <v>2.0285969119999998</v>
      </c>
      <c r="AS34">
        <v>2.062094342</v>
      </c>
      <c r="AT34">
        <v>2.0951024779999998</v>
      </c>
      <c r="AU34">
        <v>2.127544951</v>
      </c>
      <c r="AV34">
        <v>2.1599961900000002</v>
      </c>
    </row>
    <row r="35" spans="1:48" x14ac:dyDescent="0.25">
      <c r="A35" t="s">
        <v>143</v>
      </c>
      <c r="B35">
        <v>5.4582660825081302</v>
      </c>
      <c r="C35">
        <v>5.5459003099889896</v>
      </c>
      <c r="D35">
        <v>5.6349415330000001</v>
      </c>
      <c r="E35">
        <v>5.7328767239999996</v>
      </c>
      <c r="F35">
        <v>5.2852917640000001</v>
      </c>
      <c r="G35">
        <v>4.7113117170000001</v>
      </c>
      <c r="H35">
        <v>4.7522948920000001</v>
      </c>
      <c r="I35">
        <v>5.1792178360000003</v>
      </c>
      <c r="J35">
        <v>4.6539130169999998</v>
      </c>
      <c r="K35">
        <v>4.4559662219999998</v>
      </c>
      <c r="L35">
        <v>4.5733427850000004</v>
      </c>
      <c r="M35" s="2">
        <v>4.6957912390000001</v>
      </c>
      <c r="N35">
        <v>4.4720501019999999</v>
      </c>
      <c r="O35">
        <v>4.105604585</v>
      </c>
      <c r="P35">
        <v>3.6378065479999999</v>
      </c>
      <c r="Q35" s="4">
        <v>3.3184991469999998</v>
      </c>
      <c r="R35">
        <v>3.095949836</v>
      </c>
      <c r="S35">
        <v>3.1150556530000002</v>
      </c>
      <c r="T35">
        <v>3.1663660490000001</v>
      </c>
      <c r="U35">
        <v>3.2560397089999999</v>
      </c>
      <c r="V35">
        <v>3.2930482219999999</v>
      </c>
      <c r="W35">
        <v>3.3220300460000001</v>
      </c>
      <c r="X35">
        <v>3.3212161010000001</v>
      </c>
      <c r="Y35">
        <v>3.3488445320000002</v>
      </c>
      <c r="Z35">
        <v>3.3906612279999999</v>
      </c>
      <c r="AA35">
        <v>3.4394541830000001</v>
      </c>
      <c r="AB35">
        <v>3.4915394709999998</v>
      </c>
      <c r="AC35">
        <v>3.545622936</v>
      </c>
      <c r="AD35">
        <v>3.6017930969999998</v>
      </c>
      <c r="AE35">
        <v>3.6579841480000002</v>
      </c>
      <c r="AF35">
        <v>3.7145963219999998</v>
      </c>
      <c r="AG35">
        <v>3.7769866419999998</v>
      </c>
      <c r="AH35">
        <v>3.8376305749999999</v>
      </c>
      <c r="AI35">
        <v>3.896707272</v>
      </c>
      <c r="AJ35">
        <v>3.9606001599999998</v>
      </c>
      <c r="AK35">
        <v>4.0263492430000003</v>
      </c>
      <c r="AL35">
        <v>4.0931532109999997</v>
      </c>
      <c r="AM35">
        <v>4.1317503670000004</v>
      </c>
      <c r="AN35">
        <v>4.1656031750000002</v>
      </c>
      <c r="AO35">
        <v>4.1956144330000003</v>
      </c>
      <c r="AP35">
        <v>4.225921735</v>
      </c>
      <c r="AQ35">
        <v>4.2518859249999998</v>
      </c>
      <c r="AR35">
        <v>4.2888013630000001</v>
      </c>
      <c r="AS35">
        <v>4.3261046380000003</v>
      </c>
      <c r="AT35">
        <v>4.3611329720000001</v>
      </c>
      <c r="AU35">
        <v>4.3944921480000003</v>
      </c>
      <c r="AV35">
        <v>4.4395896989999999</v>
      </c>
    </row>
    <row r="36" spans="1:48" x14ac:dyDescent="0.25">
      <c r="A36" t="s">
        <v>144</v>
      </c>
      <c r="B36">
        <v>3.84734376534918</v>
      </c>
      <c r="C36">
        <v>3.9091141139604599</v>
      </c>
      <c r="D36">
        <v>3.971876205</v>
      </c>
      <c r="E36">
        <v>4.0101110159999998</v>
      </c>
      <c r="F36">
        <v>3.7695327540000001</v>
      </c>
      <c r="G36">
        <v>3.5078941189999999</v>
      </c>
      <c r="H36">
        <v>3.635428648</v>
      </c>
      <c r="I36">
        <v>3.3892581420000001</v>
      </c>
      <c r="J36">
        <v>3.0854603730000001</v>
      </c>
      <c r="K36">
        <v>3.036194219</v>
      </c>
      <c r="L36">
        <v>3.0254664579999999</v>
      </c>
      <c r="M36" s="2">
        <v>3.1858028260000002</v>
      </c>
      <c r="N36">
        <v>2.9602002719999998</v>
      </c>
      <c r="O36">
        <v>2.6270602470000002</v>
      </c>
      <c r="P36">
        <v>2.3045393669999998</v>
      </c>
      <c r="Q36" s="4">
        <v>2.062762561</v>
      </c>
      <c r="R36">
        <v>1.915918325</v>
      </c>
      <c r="S36">
        <v>1.911441205</v>
      </c>
      <c r="T36">
        <v>1.950179662</v>
      </c>
      <c r="U36">
        <v>2.0036151520000001</v>
      </c>
      <c r="V36">
        <v>2.1062218640000001</v>
      </c>
      <c r="W36">
        <v>2.210788494</v>
      </c>
      <c r="X36">
        <v>2.2904944450000002</v>
      </c>
      <c r="Y36">
        <v>2.3890982150000002</v>
      </c>
      <c r="Z36">
        <v>2.4991004779999999</v>
      </c>
      <c r="AA36">
        <v>2.6201195369999999</v>
      </c>
      <c r="AB36">
        <v>2.749452716</v>
      </c>
      <c r="AC36">
        <v>2.772951414</v>
      </c>
      <c r="AD36">
        <v>2.799866915</v>
      </c>
      <c r="AE36">
        <v>2.8287935809999998</v>
      </c>
      <c r="AF36">
        <v>2.8598574139999999</v>
      </c>
      <c r="AG36">
        <v>2.8950318500000001</v>
      </c>
      <c r="AH36">
        <v>2.9326889889999999</v>
      </c>
      <c r="AI36">
        <v>2.9715946309999999</v>
      </c>
      <c r="AJ36">
        <v>3.0132394919999999</v>
      </c>
      <c r="AK36">
        <v>3.0576408179999999</v>
      </c>
      <c r="AL36">
        <v>3.1047249200000002</v>
      </c>
      <c r="AM36">
        <v>3.1459805830000001</v>
      </c>
      <c r="AN36">
        <v>3.1859206680000001</v>
      </c>
      <c r="AO36">
        <v>3.225364103</v>
      </c>
      <c r="AP36">
        <v>3.2652937830000002</v>
      </c>
      <c r="AQ36">
        <v>3.3055828009999999</v>
      </c>
      <c r="AR36">
        <v>3.3472255980000001</v>
      </c>
      <c r="AS36">
        <v>3.3880318840000001</v>
      </c>
      <c r="AT36">
        <v>3.428137338</v>
      </c>
      <c r="AU36">
        <v>3.4676215250000002</v>
      </c>
      <c r="AV36">
        <v>3.50716845</v>
      </c>
    </row>
    <row r="37" spans="1:48" x14ac:dyDescent="0.25">
      <c r="A37" t="s">
        <v>145</v>
      </c>
      <c r="B37">
        <v>1.0473919038200901</v>
      </c>
      <c r="C37">
        <v>1.06420811962443</v>
      </c>
      <c r="D37">
        <v>1.081294325</v>
      </c>
      <c r="E37">
        <v>1.092862719</v>
      </c>
      <c r="F37">
        <v>1.0846721939999999</v>
      </c>
      <c r="G37">
        <v>1.0422035300000001</v>
      </c>
      <c r="H37">
        <v>1.074456385</v>
      </c>
      <c r="I37">
        <v>1.0622394879999999</v>
      </c>
      <c r="J37">
        <v>1.0167326080000001</v>
      </c>
      <c r="K37">
        <v>1.0161195300000001</v>
      </c>
      <c r="L37">
        <v>1.034045858</v>
      </c>
      <c r="M37" s="2">
        <v>1.104605498</v>
      </c>
      <c r="N37">
        <v>1.090920264</v>
      </c>
      <c r="O37">
        <v>1.0393833729999999</v>
      </c>
      <c r="P37">
        <v>0.96999010779999995</v>
      </c>
      <c r="Q37" s="4">
        <v>0.93887191540000003</v>
      </c>
      <c r="R37">
        <v>0.92017807750000002</v>
      </c>
      <c r="S37">
        <v>0.93373227459999997</v>
      </c>
      <c r="T37">
        <v>0.96007984059999996</v>
      </c>
      <c r="U37">
        <v>0.98983515089999996</v>
      </c>
      <c r="V37">
        <v>1.016600285</v>
      </c>
      <c r="W37">
        <v>1.042446913</v>
      </c>
      <c r="X37">
        <v>1.066629507</v>
      </c>
      <c r="Y37">
        <v>1.094097713</v>
      </c>
      <c r="Z37">
        <v>1.1231648729999999</v>
      </c>
      <c r="AA37">
        <v>1.153465242</v>
      </c>
      <c r="AB37">
        <v>1.1845535970000001</v>
      </c>
      <c r="AC37">
        <v>1.2132639709999999</v>
      </c>
      <c r="AD37">
        <v>1.2418485720000001</v>
      </c>
      <c r="AE37">
        <v>1.2703778569999999</v>
      </c>
      <c r="AF37">
        <v>1.2990287190000001</v>
      </c>
      <c r="AG37">
        <v>1.328338338</v>
      </c>
      <c r="AH37">
        <v>1.3581343889999999</v>
      </c>
      <c r="AI37">
        <v>1.3883489529999999</v>
      </c>
      <c r="AJ37">
        <v>1.4192534809999999</v>
      </c>
      <c r="AK37">
        <v>1.450783149</v>
      </c>
      <c r="AL37">
        <v>1.4828703750000001</v>
      </c>
      <c r="AM37">
        <v>1.512393093</v>
      </c>
      <c r="AN37">
        <v>1.5414053729999999</v>
      </c>
      <c r="AO37">
        <v>1.5700630529999999</v>
      </c>
      <c r="AP37">
        <v>1.5985803860000001</v>
      </c>
      <c r="AQ37">
        <v>1.6268553290000001</v>
      </c>
      <c r="AR37">
        <v>1.6552229570000001</v>
      </c>
      <c r="AS37">
        <v>1.6830885980000001</v>
      </c>
      <c r="AT37">
        <v>1.7104914520000001</v>
      </c>
      <c r="AU37">
        <v>1.7374375369999999</v>
      </c>
      <c r="AV37">
        <v>1.764129901</v>
      </c>
    </row>
    <row r="38" spans="1:48" x14ac:dyDescent="0.25">
      <c r="A38" t="s">
        <v>146</v>
      </c>
      <c r="B38">
        <v>0.41279760004961102</v>
      </c>
      <c r="C38">
        <v>0.41942519904157399</v>
      </c>
      <c r="D38">
        <v>0.42615920629999998</v>
      </c>
      <c r="E38">
        <v>0.43148334529999999</v>
      </c>
      <c r="F38">
        <v>0.43222463560000002</v>
      </c>
      <c r="G38">
        <v>0.41196697770000001</v>
      </c>
      <c r="H38">
        <v>0.429785629</v>
      </c>
      <c r="I38">
        <v>0.43284991649999999</v>
      </c>
      <c r="J38">
        <v>0.42312082150000002</v>
      </c>
      <c r="K38">
        <v>0.42484550859999998</v>
      </c>
      <c r="L38">
        <v>0.4332033018</v>
      </c>
      <c r="M38" s="2">
        <v>0.45892698980000002</v>
      </c>
      <c r="N38">
        <v>0.4612344806</v>
      </c>
      <c r="O38">
        <v>0.45893726410000002</v>
      </c>
      <c r="P38">
        <v>0.44727501139999998</v>
      </c>
      <c r="Q38" s="4">
        <v>0.44857623790000001</v>
      </c>
      <c r="R38">
        <v>0.45197234650000001</v>
      </c>
      <c r="S38">
        <v>0.4637434688</v>
      </c>
      <c r="T38">
        <v>0.480254915</v>
      </c>
      <c r="U38">
        <v>0.49717869999999997</v>
      </c>
      <c r="V38">
        <v>0.51199033370000002</v>
      </c>
      <c r="W38">
        <v>0.52579223890000004</v>
      </c>
      <c r="X38">
        <v>0.53928677130000002</v>
      </c>
      <c r="Y38">
        <v>0.55322879979999995</v>
      </c>
      <c r="Z38">
        <v>0.56725376000000005</v>
      </c>
      <c r="AA38">
        <v>0.58149822920000005</v>
      </c>
      <c r="AB38">
        <v>0.59587235969999996</v>
      </c>
      <c r="AC38">
        <v>0.60837843940000003</v>
      </c>
      <c r="AD38">
        <v>0.62089597829999998</v>
      </c>
      <c r="AE38">
        <v>0.63360203900000001</v>
      </c>
      <c r="AF38">
        <v>0.64649009349999997</v>
      </c>
      <c r="AG38">
        <v>0.6596287529</v>
      </c>
      <c r="AH38">
        <v>0.67329218570000005</v>
      </c>
      <c r="AI38">
        <v>0.6871870726</v>
      </c>
      <c r="AJ38">
        <v>0.70142266549999999</v>
      </c>
      <c r="AK38">
        <v>0.71593054</v>
      </c>
      <c r="AL38">
        <v>0.73066849040000004</v>
      </c>
      <c r="AM38">
        <v>0.74463655299999998</v>
      </c>
      <c r="AN38">
        <v>0.75857464360000004</v>
      </c>
      <c r="AO38">
        <v>0.77239965430000002</v>
      </c>
      <c r="AP38">
        <v>0.78614858929999998</v>
      </c>
      <c r="AQ38">
        <v>0.79976223410000002</v>
      </c>
      <c r="AR38">
        <v>0.81284441529999996</v>
      </c>
      <c r="AS38">
        <v>0.82549195649999996</v>
      </c>
      <c r="AT38">
        <v>0.83778514940000004</v>
      </c>
      <c r="AU38">
        <v>0.84974137260000004</v>
      </c>
      <c r="AV38">
        <v>0.86144944999999995</v>
      </c>
    </row>
    <row r="39" spans="1:48" x14ac:dyDescent="0.25">
      <c r="A39" t="s">
        <v>147</v>
      </c>
      <c r="B39">
        <v>0.103300204927725</v>
      </c>
      <c r="C39">
        <v>0.104958723131237</v>
      </c>
      <c r="D39">
        <v>0.10664386939999999</v>
      </c>
      <c r="E39">
        <v>0.11101240280000001</v>
      </c>
      <c r="F39">
        <v>0.1071305092</v>
      </c>
      <c r="G39">
        <v>9.3235699699999897E-2</v>
      </c>
      <c r="H39">
        <v>9.86281133E-2</v>
      </c>
      <c r="I39">
        <v>0.1006859572</v>
      </c>
      <c r="J39">
        <v>9.4553963199999896E-2</v>
      </c>
      <c r="K39">
        <v>8.97696578E-2</v>
      </c>
      <c r="L39">
        <v>8.8931851699999995E-2</v>
      </c>
      <c r="M39" s="2">
        <v>9.4020089500000001E-2</v>
      </c>
      <c r="N39">
        <v>8.5189466399999997E-2</v>
      </c>
      <c r="O39">
        <v>7.79717937E-2</v>
      </c>
      <c r="P39">
        <v>7.0359587700000004E-2</v>
      </c>
      <c r="Q39" s="4">
        <v>6.36530347E-2</v>
      </c>
      <c r="R39">
        <v>6.0568273999999998E-2</v>
      </c>
      <c r="S39">
        <v>6.09922481E-2</v>
      </c>
      <c r="T39">
        <v>6.2176088099999999E-2</v>
      </c>
      <c r="U39">
        <v>6.3608158499999998E-2</v>
      </c>
      <c r="V39">
        <v>6.4975057200000005E-2</v>
      </c>
      <c r="W39">
        <v>6.6438396299999994E-2</v>
      </c>
      <c r="X39">
        <v>6.8152520100000002E-2</v>
      </c>
      <c r="Y39">
        <v>7.0102953199999998E-2</v>
      </c>
      <c r="Z39">
        <v>7.2232678800000005E-2</v>
      </c>
      <c r="AA39">
        <v>7.4566488200000003E-2</v>
      </c>
      <c r="AB39">
        <v>7.7093108499999896E-2</v>
      </c>
      <c r="AC39">
        <v>7.8784349700000006E-2</v>
      </c>
      <c r="AD39">
        <v>8.0492240000000007E-2</v>
      </c>
      <c r="AE39">
        <v>8.2292039799999994E-2</v>
      </c>
      <c r="AF39">
        <v>8.4135141100000005E-2</v>
      </c>
      <c r="AG39">
        <v>8.5984961799999995E-2</v>
      </c>
      <c r="AH39">
        <v>8.7996268799999999E-2</v>
      </c>
      <c r="AI39">
        <v>9.0011696500000002E-2</v>
      </c>
      <c r="AJ39">
        <v>9.2101238799999999E-2</v>
      </c>
      <c r="AK39">
        <v>9.4255142299999997E-2</v>
      </c>
      <c r="AL39">
        <v>9.6464996299999994E-2</v>
      </c>
      <c r="AM39">
        <v>9.8562913099999996E-2</v>
      </c>
      <c r="AN39">
        <v>0.1007028905</v>
      </c>
      <c r="AO39">
        <v>0.1028687908</v>
      </c>
      <c r="AP39">
        <v>0.1050797585</v>
      </c>
      <c r="AQ39">
        <v>0.1073105575</v>
      </c>
      <c r="AR39">
        <v>0.1095735152</v>
      </c>
      <c r="AS39">
        <v>0.1118555708</v>
      </c>
      <c r="AT39">
        <v>0.11414923640000001</v>
      </c>
      <c r="AU39">
        <v>0.11645549920000001</v>
      </c>
      <c r="AV39">
        <v>0.11883183730000001</v>
      </c>
    </row>
    <row r="40" spans="1:48" x14ac:dyDescent="0.25">
      <c r="A40" t="s">
        <v>148</v>
      </c>
      <c r="B40">
        <v>2.5948573631806</v>
      </c>
      <c r="C40">
        <v>2.6365186374768599</v>
      </c>
      <c r="D40">
        <v>2.6788487970000001</v>
      </c>
      <c r="E40">
        <v>2.7593937290000001</v>
      </c>
      <c r="F40">
        <v>2.661261031</v>
      </c>
      <c r="G40">
        <v>2.5152712670000001</v>
      </c>
      <c r="H40">
        <v>2.5529757000000002</v>
      </c>
      <c r="I40">
        <v>2.5009567009999998</v>
      </c>
      <c r="J40">
        <v>2.3621603069999999</v>
      </c>
      <c r="K40">
        <v>2.2955760270000001</v>
      </c>
      <c r="L40">
        <v>2.3255315830000001</v>
      </c>
      <c r="M40" s="2">
        <v>2.4461486649999999</v>
      </c>
      <c r="N40">
        <v>2.290133746</v>
      </c>
      <c r="O40">
        <v>2.0779128170000001</v>
      </c>
      <c r="P40">
        <v>1.853237695</v>
      </c>
      <c r="Q40" s="4">
        <v>1.7312504200000001</v>
      </c>
      <c r="R40">
        <v>1.63850352</v>
      </c>
      <c r="S40">
        <v>1.661034581</v>
      </c>
      <c r="T40">
        <v>1.704415459</v>
      </c>
      <c r="U40">
        <v>1.756365245</v>
      </c>
      <c r="V40">
        <v>1.800993305</v>
      </c>
      <c r="W40">
        <v>1.846485022</v>
      </c>
      <c r="X40">
        <v>1.8769714200000001</v>
      </c>
      <c r="Y40">
        <v>1.9164677939999999</v>
      </c>
      <c r="Z40">
        <v>1.9587487100000001</v>
      </c>
      <c r="AA40">
        <v>2.0037284909999999</v>
      </c>
      <c r="AB40">
        <v>2.0499080890000001</v>
      </c>
      <c r="AC40">
        <v>2.0927612400000002</v>
      </c>
      <c r="AD40">
        <v>2.1375128910000001</v>
      </c>
      <c r="AE40">
        <v>2.1828108030000002</v>
      </c>
      <c r="AF40">
        <v>2.2285470460000001</v>
      </c>
      <c r="AG40">
        <v>2.2762572670000001</v>
      </c>
      <c r="AH40">
        <v>2.3253252199999999</v>
      </c>
      <c r="AI40">
        <v>2.3747062329999999</v>
      </c>
      <c r="AJ40">
        <v>2.4258770570000001</v>
      </c>
      <c r="AK40">
        <v>2.4785501330000002</v>
      </c>
      <c r="AL40">
        <v>2.532574587</v>
      </c>
      <c r="AM40">
        <v>2.581941128</v>
      </c>
      <c r="AN40">
        <v>2.6320843969999999</v>
      </c>
      <c r="AO40">
        <v>2.6820720790000001</v>
      </c>
      <c r="AP40">
        <v>2.7326552949999998</v>
      </c>
      <c r="AQ40">
        <v>2.783566472</v>
      </c>
      <c r="AR40">
        <v>2.8337129650000001</v>
      </c>
      <c r="AS40">
        <v>2.882498418</v>
      </c>
      <c r="AT40">
        <v>2.9306914759999998</v>
      </c>
      <c r="AU40">
        <v>2.9784515539999998</v>
      </c>
      <c r="AV40">
        <v>3.026705781</v>
      </c>
    </row>
    <row r="41" spans="1:48" x14ac:dyDescent="0.25">
      <c r="A41" t="s">
        <v>149</v>
      </c>
      <c r="B41" s="1">
        <v>1.1242029947416E-6</v>
      </c>
      <c r="C41" s="1">
        <v>1.14225243745594E-6</v>
      </c>
      <c r="D41" s="1">
        <v>1.16059167E-6</v>
      </c>
      <c r="E41" s="1">
        <v>1.23515219E-6</v>
      </c>
      <c r="F41" s="1">
        <v>1.21731384E-6</v>
      </c>
      <c r="G41" s="1">
        <v>1.1390577500000001E-6</v>
      </c>
      <c r="H41" s="1">
        <v>1.12548474E-6</v>
      </c>
      <c r="I41" s="1">
        <v>1.12901264E-6</v>
      </c>
      <c r="J41" s="1">
        <v>1.07996974E-6</v>
      </c>
      <c r="K41" s="1">
        <v>1.0767788300000001E-6</v>
      </c>
      <c r="L41" s="1">
        <v>1.07368443E-6</v>
      </c>
      <c r="M41" s="3">
        <v>1.08789371E-6</v>
      </c>
      <c r="N41" s="1">
        <v>1.14468728E-6</v>
      </c>
      <c r="O41" s="1">
        <v>1.2030137699999999E-6</v>
      </c>
      <c r="P41" s="1">
        <v>1.21009082E-6</v>
      </c>
      <c r="Q41" s="5">
        <v>1.2497176E-6</v>
      </c>
      <c r="R41" s="1">
        <v>1.2740757300000001E-6</v>
      </c>
      <c r="S41" s="1">
        <v>1.31932778E-6</v>
      </c>
      <c r="T41" s="1">
        <v>1.33395292E-6</v>
      </c>
      <c r="U41" s="1">
        <v>1.36636288E-6</v>
      </c>
      <c r="V41" s="1">
        <v>1.3687487300000001E-6</v>
      </c>
      <c r="W41" s="1">
        <v>1.3685612499999999E-6</v>
      </c>
      <c r="X41" s="1">
        <v>1.3599116700000001E-6</v>
      </c>
      <c r="Y41" s="1">
        <v>1.36055E-6</v>
      </c>
      <c r="Z41" s="1">
        <v>1.3664357600000001E-6</v>
      </c>
      <c r="AA41" s="1">
        <v>1.3745321099999999E-6</v>
      </c>
      <c r="AB41" s="1">
        <v>1.3834022699999999E-6</v>
      </c>
      <c r="AC41" s="1">
        <v>1.3956839000000001E-6</v>
      </c>
      <c r="AD41" s="1">
        <v>1.4097811600000001E-6</v>
      </c>
      <c r="AE41" s="1">
        <v>1.4235994900000001E-6</v>
      </c>
      <c r="AF41" s="1">
        <v>1.43724734E-6</v>
      </c>
      <c r="AG41" s="1">
        <v>1.45412761E-6</v>
      </c>
      <c r="AH41" s="1">
        <v>1.46888599E-6</v>
      </c>
      <c r="AI41" s="1">
        <v>1.4828562499999999E-6</v>
      </c>
      <c r="AJ41" s="1">
        <v>1.4999535400000001E-6</v>
      </c>
      <c r="AK41" s="1">
        <v>1.5173934700000001E-6</v>
      </c>
      <c r="AL41" s="1">
        <v>1.5344684E-6</v>
      </c>
      <c r="AM41" s="1">
        <v>1.5421156000000001E-6</v>
      </c>
      <c r="AN41" s="1">
        <v>1.5504977900000001E-6</v>
      </c>
      <c r="AO41" s="1">
        <v>1.55827157E-6</v>
      </c>
      <c r="AP41" s="1">
        <v>1.56781025E-6</v>
      </c>
      <c r="AQ41" s="1">
        <v>1.57539147E-6</v>
      </c>
      <c r="AR41" s="1">
        <v>1.58226057E-6</v>
      </c>
      <c r="AS41" s="1">
        <v>1.5884390500000001E-6</v>
      </c>
      <c r="AT41" s="1">
        <v>1.5932914999999999E-6</v>
      </c>
      <c r="AU41" s="1">
        <v>1.5976079200000001E-6</v>
      </c>
      <c r="AV41" s="1">
        <v>1.61160983E-6</v>
      </c>
    </row>
    <row r="42" spans="1:48" x14ac:dyDescent="0.25">
      <c r="A42" t="s">
        <v>150</v>
      </c>
      <c r="B42">
        <v>0.198572521168875</v>
      </c>
      <c r="C42">
        <v>0.201760667226344</v>
      </c>
      <c r="D42">
        <v>0.20499999999999999</v>
      </c>
      <c r="E42">
        <v>0.212901534</v>
      </c>
      <c r="F42">
        <v>0.20648959280000001</v>
      </c>
      <c r="G42">
        <v>0.20411381910000001</v>
      </c>
      <c r="H42">
        <v>0.2131939018</v>
      </c>
      <c r="I42">
        <v>0.2107078379</v>
      </c>
      <c r="J42">
        <v>0.20307412459999999</v>
      </c>
      <c r="K42">
        <v>0.20723603979999999</v>
      </c>
      <c r="L42">
        <v>0.21373223529999999</v>
      </c>
      <c r="M42" s="2">
        <v>0.2267320303</v>
      </c>
      <c r="N42">
        <v>0.24022005129999999</v>
      </c>
      <c r="O42">
        <v>0.2469485159</v>
      </c>
      <c r="P42">
        <v>0.23205255920000001</v>
      </c>
      <c r="Q42" s="4">
        <v>0.23604206659999999</v>
      </c>
      <c r="R42">
        <v>0.28222175379999997</v>
      </c>
      <c r="S42">
        <v>0.3014651693</v>
      </c>
      <c r="T42">
        <v>0.308166618</v>
      </c>
      <c r="U42">
        <v>0.31293886589999997</v>
      </c>
      <c r="V42">
        <v>0.31620165770000003</v>
      </c>
      <c r="W42">
        <v>0.31971070219999997</v>
      </c>
      <c r="X42">
        <v>0.32711497360000003</v>
      </c>
      <c r="Y42">
        <v>0.33482448370000001</v>
      </c>
      <c r="Z42">
        <v>0.3428052312</v>
      </c>
      <c r="AA42">
        <v>0.3511532638</v>
      </c>
      <c r="AB42">
        <v>0.35952101869999997</v>
      </c>
      <c r="AC42">
        <v>0.36680061009999998</v>
      </c>
      <c r="AD42">
        <v>0.37264664359999999</v>
      </c>
      <c r="AE42">
        <v>0.37858606360000002</v>
      </c>
      <c r="AF42">
        <v>0.38441491999999999</v>
      </c>
      <c r="AG42">
        <v>0.38938023109999997</v>
      </c>
      <c r="AH42">
        <v>0.39570247759999999</v>
      </c>
      <c r="AI42">
        <v>0.4016616435</v>
      </c>
      <c r="AJ42">
        <v>0.40758261959999997</v>
      </c>
      <c r="AK42">
        <v>0.41350098950000003</v>
      </c>
      <c r="AL42">
        <v>0.41938502709999997</v>
      </c>
      <c r="AM42">
        <v>0.42400251570000003</v>
      </c>
      <c r="AN42">
        <v>0.42835528899999997</v>
      </c>
      <c r="AO42">
        <v>0.43248710089999998</v>
      </c>
      <c r="AP42">
        <v>0.43648445060000002</v>
      </c>
      <c r="AQ42">
        <v>0.4403240262</v>
      </c>
      <c r="AR42">
        <v>0.44349951970000001</v>
      </c>
      <c r="AS42">
        <v>0.44627250979999999</v>
      </c>
      <c r="AT42">
        <v>0.44876883620000002</v>
      </c>
      <c r="AU42">
        <v>0.45104284649999998</v>
      </c>
      <c r="AV42">
        <v>0.4531946449</v>
      </c>
    </row>
    <row r="43" spans="1:48" x14ac:dyDescent="0.25">
      <c r="A43" t="s">
        <v>151</v>
      </c>
      <c r="B43">
        <v>0.70773560509036804</v>
      </c>
      <c r="C43">
        <v>0.71909852915366201</v>
      </c>
      <c r="D43">
        <v>0.72654376249999997</v>
      </c>
      <c r="E43">
        <v>0.72476181309999999</v>
      </c>
      <c r="F43">
        <v>0.7244931174</v>
      </c>
      <c r="G43">
        <v>0.72611218119999998</v>
      </c>
      <c r="H43">
        <v>0.73041999349999998</v>
      </c>
      <c r="I43">
        <v>0.73749205439999999</v>
      </c>
      <c r="J43">
        <v>0.74067576639999999</v>
      </c>
      <c r="K43">
        <v>0.7425064401</v>
      </c>
      <c r="L43">
        <v>0.74989530439999996</v>
      </c>
      <c r="M43" s="2">
        <v>0.74535160170000003</v>
      </c>
      <c r="N43">
        <v>0.75560022120000003</v>
      </c>
      <c r="O43">
        <v>0.76299609180000005</v>
      </c>
      <c r="P43">
        <v>0.77280238479999996</v>
      </c>
      <c r="Q43" s="4">
        <v>0.78129576960000002</v>
      </c>
      <c r="R43">
        <v>0.77204859010000004</v>
      </c>
      <c r="S43">
        <v>0.76118115580000001</v>
      </c>
      <c r="T43">
        <v>0.75881572259999996</v>
      </c>
      <c r="U43">
        <v>0.7571194389</v>
      </c>
      <c r="V43">
        <v>0.75427729160000001</v>
      </c>
      <c r="W43">
        <v>0.73491062760000003</v>
      </c>
      <c r="X43">
        <v>0.72274112899999998</v>
      </c>
      <c r="Y43">
        <v>0.70868891300000003</v>
      </c>
      <c r="Z43">
        <v>0.6937186756</v>
      </c>
      <c r="AA43">
        <v>0.67830735139999998</v>
      </c>
      <c r="AB43">
        <v>0.66250792869999997</v>
      </c>
      <c r="AC43">
        <v>0.64481334209999996</v>
      </c>
      <c r="AD43">
        <v>0.62523919719999999</v>
      </c>
      <c r="AE43">
        <v>0.60680007830000005</v>
      </c>
      <c r="AF43">
        <v>0.58859377639999999</v>
      </c>
      <c r="AG43">
        <v>0.56851775579999997</v>
      </c>
      <c r="AH43">
        <v>0.55810854089999995</v>
      </c>
      <c r="AI43">
        <v>0.54711779140000005</v>
      </c>
      <c r="AJ43">
        <v>0.53594659980000003</v>
      </c>
      <c r="AK43">
        <v>0.52474497639999995</v>
      </c>
      <c r="AL43">
        <v>0.51346531890000002</v>
      </c>
      <c r="AM43">
        <v>0.51008445270000002</v>
      </c>
      <c r="AN43">
        <v>0.50682382670000004</v>
      </c>
      <c r="AO43">
        <v>0.50365874700000002</v>
      </c>
      <c r="AP43">
        <v>0.50058593019999997</v>
      </c>
      <c r="AQ43">
        <v>0.4975274918</v>
      </c>
      <c r="AR43">
        <v>0.50029708900000003</v>
      </c>
      <c r="AS43">
        <v>0.50314204579999999</v>
      </c>
      <c r="AT43">
        <v>0.50601391350000002</v>
      </c>
      <c r="AU43">
        <v>0.50892338640000001</v>
      </c>
      <c r="AV43">
        <v>0.51197067330000001</v>
      </c>
    </row>
    <row r="44" spans="1:48" x14ac:dyDescent="0.25">
      <c r="A44" t="s">
        <v>152</v>
      </c>
      <c r="B44">
        <v>15.957318185343199</v>
      </c>
      <c r="C44">
        <v>16.213518090349702</v>
      </c>
      <c r="D44">
        <v>16.477099989999999</v>
      </c>
      <c r="E44">
        <v>16.424597429999999</v>
      </c>
      <c r="F44">
        <v>16.159270530000001</v>
      </c>
      <c r="G44">
        <v>15.668090919999999</v>
      </c>
      <c r="H44">
        <v>15.61611989</v>
      </c>
      <c r="I44">
        <v>15.59395361</v>
      </c>
      <c r="J44">
        <v>15.484365220000001</v>
      </c>
      <c r="K44">
        <v>15.283306380000001</v>
      </c>
      <c r="L44">
        <v>15.204587310000001</v>
      </c>
      <c r="M44" s="2">
        <v>15.09980346</v>
      </c>
      <c r="N44">
        <v>15.10036573</v>
      </c>
      <c r="O44">
        <v>15.16284991</v>
      </c>
      <c r="P44">
        <v>14.98121508</v>
      </c>
      <c r="Q44" s="4">
        <v>14.793424099999999</v>
      </c>
      <c r="R44">
        <v>14.830154029999999</v>
      </c>
      <c r="S44">
        <v>15.21067545</v>
      </c>
      <c r="T44">
        <v>15.478061329999999</v>
      </c>
      <c r="U44">
        <v>15.77455891</v>
      </c>
      <c r="V44">
        <v>16.022980029999999</v>
      </c>
      <c r="W44">
        <v>16.153872029999999</v>
      </c>
      <c r="X44">
        <v>16.212057779999999</v>
      </c>
      <c r="Y44">
        <v>16.310398509999999</v>
      </c>
      <c r="Z44">
        <v>16.40279421</v>
      </c>
      <c r="AA44">
        <v>16.49805147</v>
      </c>
      <c r="AB44">
        <v>16.590475649999998</v>
      </c>
      <c r="AC44">
        <v>16.549132849999999</v>
      </c>
      <c r="AD44">
        <v>16.520845869999999</v>
      </c>
      <c r="AE44">
        <v>16.49643288</v>
      </c>
      <c r="AF44">
        <v>16.46532449</v>
      </c>
      <c r="AG44">
        <v>16.430022569999998</v>
      </c>
      <c r="AH44">
        <v>16.468581650000001</v>
      </c>
      <c r="AI44">
        <v>16.498686599999999</v>
      </c>
      <c r="AJ44">
        <v>16.53207501</v>
      </c>
      <c r="AK44">
        <v>16.564808330000002</v>
      </c>
      <c r="AL44">
        <v>16.594097080000001</v>
      </c>
      <c r="AM44">
        <v>16.777964050000001</v>
      </c>
      <c r="AN44">
        <v>16.97292367</v>
      </c>
      <c r="AO44">
        <v>17.168386850000001</v>
      </c>
      <c r="AP44">
        <v>17.366764830000001</v>
      </c>
      <c r="AQ44">
        <v>17.564103240000001</v>
      </c>
      <c r="AR44">
        <v>17.87945187</v>
      </c>
      <c r="AS44">
        <v>18.19512362</v>
      </c>
      <c r="AT44">
        <v>18.512362060000001</v>
      </c>
      <c r="AU44">
        <v>18.831109609999999</v>
      </c>
      <c r="AV44">
        <v>19.158508009999998</v>
      </c>
    </row>
    <row r="45" spans="1:48" x14ac:dyDescent="0.25">
      <c r="A45" t="s">
        <v>153</v>
      </c>
      <c r="B45">
        <v>3.0367066042167101</v>
      </c>
      <c r="C45">
        <v>3.0854619109979899</v>
      </c>
      <c r="D45">
        <v>3.1349999999999998</v>
      </c>
      <c r="E45">
        <v>3.5301915070000001</v>
      </c>
      <c r="F45">
        <v>2.9862570370000001</v>
      </c>
      <c r="G45">
        <v>2.2496156159999998</v>
      </c>
      <c r="H45">
        <v>2.658488229</v>
      </c>
      <c r="I45">
        <v>2.143889733</v>
      </c>
      <c r="J45">
        <v>2.463578982</v>
      </c>
      <c r="K45">
        <v>2.2467698880000002</v>
      </c>
      <c r="L45">
        <v>2.2844977970000002</v>
      </c>
      <c r="M45" s="2">
        <v>2.3624854640000001</v>
      </c>
      <c r="N45">
        <v>2.199427429</v>
      </c>
      <c r="O45">
        <v>2.328210404</v>
      </c>
      <c r="P45">
        <v>2.2846375609999998</v>
      </c>
      <c r="Q45" s="4">
        <v>2.3180035210000001</v>
      </c>
      <c r="R45">
        <v>2.2976341649999998</v>
      </c>
      <c r="S45">
        <v>2.319265315</v>
      </c>
      <c r="T45">
        <v>2.371144599</v>
      </c>
      <c r="U45">
        <v>2.4241878090000002</v>
      </c>
      <c r="V45">
        <v>2.4724366720000002</v>
      </c>
      <c r="W45">
        <v>2.5201692059999998</v>
      </c>
      <c r="X45">
        <v>2.5737199140000002</v>
      </c>
      <c r="Y45">
        <v>2.6331050060000001</v>
      </c>
      <c r="Z45">
        <v>2.693978741</v>
      </c>
      <c r="AA45">
        <v>2.7567475620000002</v>
      </c>
      <c r="AB45">
        <v>2.8207682119999999</v>
      </c>
      <c r="AC45">
        <v>2.8780973460000001</v>
      </c>
      <c r="AD45">
        <v>2.9372865099999999</v>
      </c>
      <c r="AE45">
        <v>2.9981227050000001</v>
      </c>
      <c r="AF45">
        <v>3.0597277570000001</v>
      </c>
      <c r="AG45">
        <v>3.1221799749999999</v>
      </c>
      <c r="AH45">
        <v>3.1868245769999999</v>
      </c>
      <c r="AI45">
        <v>3.2520218660000002</v>
      </c>
      <c r="AJ45">
        <v>3.3189166170000002</v>
      </c>
      <c r="AK45">
        <v>3.387312927</v>
      </c>
      <c r="AL45">
        <v>3.4569403849999998</v>
      </c>
      <c r="AM45">
        <v>3.5227539079999999</v>
      </c>
      <c r="AN45">
        <v>3.5902901740000002</v>
      </c>
      <c r="AO45">
        <v>3.6582995550000001</v>
      </c>
      <c r="AP45">
        <v>3.727106139</v>
      </c>
      <c r="AQ45">
        <v>3.796244851</v>
      </c>
      <c r="AR45">
        <v>3.8644560650000002</v>
      </c>
      <c r="AS45">
        <v>3.9321928939999999</v>
      </c>
      <c r="AT45">
        <v>3.9998752209999999</v>
      </c>
      <c r="AU45">
        <v>4.0675166420000002</v>
      </c>
      <c r="AV45">
        <v>4.1360258730000004</v>
      </c>
    </row>
    <row r="46" spans="1:48" x14ac:dyDescent="0.25">
      <c r="A46" t="s">
        <v>154</v>
      </c>
      <c r="B46">
        <v>0.84950293202489802</v>
      </c>
      <c r="C46">
        <v>0.863141976378067</v>
      </c>
      <c r="D46">
        <v>0.877</v>
      </c>
      <c r="E46">
        <v>0.91530483389999995</v>
      </c>
      <c r="F46">
        <v>0.91245250420000001</v>
      </c>
      <c r="G46">
        <v>0.75784336640000005</v>
      </c>
      <c r="H46">
        <v>0.78688807969999996</v>
      </c>
      <c r="I46">
        <v>0.82747167779999997</v>
      </c>
      <c r="J46">
        <v>0.81198599370000002</v>
      </c>
      <c r="K46">
        <v>0.79532408590000003</v>
      </c>
      <c r="L46">
        <v>0.80166745159999997</v>
      </c>
      <c r="M46" s="2">
        <v>0.85366648690000002</v>
      </c>
      <c r="N46">
        <v>0.86155082559999996</v>
      </c>
      <c r="O46">
        <v>0.86616716429999996</v>
      </c>
      <c r="P46">
        <v>0.89446539729999996</v>
      </c>
      <c r="Q46" s="4">
        <v>0.90994143220000001</v>
      </c>
      <c r="R46">
        <v>0.89856669389999999</v>
      </c>
      <c r="S46">
        <v>0.90218336669999999</v>
      </c>
      <c r="T46">
        <v>0.90524616920000001</v>
      </c>
      <c r="U46">
        <v>0.90580926669999995</v>
      </c>
      <c r="V46">
        <v>0.91132484000000002</v>
      </c>
      <c r="W46">
        <v>0.91578862709999997</v>
      </c>
      <c r="X46">
        <v>0.92350794420000004</v>
      </c>
      <c r="Y46">
        <v>0.93523723469999998</v>
      </c>
      <c r="Z46">
        <v>0.94904483070000001</v>
      </c>
      <c r="AA46">
        <v>0.96410561630000002</v>
      </c>
      <c r="AB46">
        <v>0.97981542119999998</v>
      </c>
      <c r="AC46">
        <v>0.99460113390000005</v>
      </c>
      <c r="AD46">
        <v>1.010945137</v>
      </c>
      <c r="AE46">
        <v>1.028728289</v>
      </c>
      <c r="AF46">
        <v>1.047116229</v>
      </c>
      <c r="AG46">
        <v>1.066061151</v>
      </c>
      <c r="AH46">
        <v>1.085915465</v>
      </c>
      <c r="AI46">
        <v>1.1060959239999999</v>
      </c>
      <c r="AJ46">
        <v>1.126917634</v>
      </c>
      <c r="AK46">
        <v>1.1486192479999999</v>
      </c>
      <c r="AL46">
        <v>1.1709615069999999</v>
      </c>
      <c r="AM46">
        <v>1.191344374</v>
      </c>
      <c r="AN46">
        <v>1.2116074130000001</v>
      </c>
      <c r="AO46">
        <v>1.2319070000000001</v>
      </c>
      <c r="AP46">
        <v>1.2524699260000001</v>
      </c>
      <c r="AQ46">
        <v>1.273035527</v>
      </c>
      <c r="AR46">
        <v>1.2936530669999999</v>
      </c>
      <c r="AS46">
        <v>1.3140475460000001</v>
      </c>
      <c r="AT46">
        <v>1.33420315</v>
      </c>
      <c r="AU46">
        <v>1.354155684</v>
      </c>
      <c r="AV46">
        <v>1.374368942</v>
      </c>
    </row>
    <row r="47" spans="1:48" x14ac:dyDescent="0.25">
      <c r="A47" t="s">
        <v>155</v>
      </c>
      <c r="B47">
        <v>4.19833964799514</v>
      </c>
      <c r="C47">
        <v>4.2657453490351402</v>
      </c>
      <c r="D47">
        <v>4.3342332700000004</v>
      </c>
      <c r="E47">
        <v>4.4715832290000002</v>
      </c>
      <c r="F47">
        <v>4.3389887109999998</v>
      </c>
      <c r="G47">
        <v>4.2353501170000003</v>
      </c>
      <c r="H47">
        <v>4.1973822719999996</v>
      </c>
      <c r="I47">
        <v>4.0286764709999998</v>
      </c>
      <c r="J47">
        <v>3.8131422619999999</v>
      </c>
      <c r="K47">
        <v>3.703338639</v>
      </c>
      <c r="L47">
        <v>3.6824626669999998</v>
      </c>
      <c r="M47" s="2">
        <v>3.7507410210000001</v>
      </c>
      <c r="N47">
        <v>3.504780926</v>
      </c>
      <c r="O47">
        <v>3.2453074200000001</v>
      </c>
      <c r="P47">
        <v>3.0152496040000001</v>
      </c>
      <c r="Q47" s="4">
        <v>2.8387004770000002</v>
      </c>
      <c r="R47">
        <v>2.6496630429999999</v>
      </c>
      <c r="S47">
        <v>2.6536164430000002</v>
      </c>
      <c r="T47">
        <v>2.6762719800000001</v>
      </c>
      <c r="U47">
        <v>2.707798017</v>
      </c>
      <c r="V47">
        <v>2.6532089019999998</v>
      </c>
      <c r="W47">
        <v>2.5825556559999998</v>
      </c>
      <c r="X47">
        <v>2.484038381</v>
      </c>
      <c r="Y47">
        <v>2.394047429</v>
      </c>
      <c r="Z47">
        <v>2.3118611539999998</v>
      </c>
      <c r="AA47">
        <v>2.2363033830000001</v>
      </c>
      <c r="AB47">
        <v>2.1662822639999999</v>
      </c>
      <c r="AC47">
        <v>2.0980599959999999</v>
      </c>
      <c r="AD47">
        <v>2.0310234559999998</v>
      </c>
      <c r="AE47">
        <v>1.966508927</v>
      </c>
      <c r="AF47">
        <v>1.9052079820000001</v>
      </c>
      <c r="AG47">
        <v>1.8472565510000001</v>
      </c>
      <c r="AH47">
        <v>1.7932218289999999</v>
      </c>
      <c r="AI47">
        <v>1.7418405729999999</v>
      </c>
      <c r="AJ47">
        <v>1.693004011</v>
      </c>
      <c r="AK47">
        <v>1.646605672</v>
      </c>
      <c r="AL47">
        <v>1.602582868</v>
      </c>
      <c r="AM47">
        <v>1.5775722560000001</v>
      </c>
      <c r="AN47">
        <v>1.559724434</v>
      </c>
      <c r="AO47">
        <v>1.5446870880000001</v>
      </c>
      <c r="AP47">
        <v>1.530806957</v>
      </c>
      <c r="AQ47">
        <v>1.5174888689999999</v>
      </c>
      <c r="AR47">
        <v>1.5043288990000001</v>
      </c>
      <c r="AS47">
        <v>1.4910109330000001</v>
      </c>
      <c r="AT47">
        <v>1.477622196</v>
      </c>
      <c r="AU47">
        <v>1.4641985900000001</v>
      </c>
      <c r="AV47">
        <v>1.450697039</v>
      </c>
    </row>
    <row r="48" spans="1:48" x14ac:dyDescent="0.25">
      <c r="A48" t="s">
        <v>156</v>
      </c>
      <c r="B48">
        <v>0.40824479806286101</v>
      </c>
      <c r="C48">
        <v>0.41479930034628099</v>
      </c>
      <c r="D48">
        <v>0.42145903730000001</v>
      </c>
      <c r="E48">
        <v>0.42100947719999998</v>
      </c>
      <c r="F48">
        <v>0.40222189860000002</v>
      </c>
      <c r="G48">
        <v>0.40923006299999998</v>
      </c>
      <c r="H48">
        <v>0.3908188501</v>
      </c>
      <c r="I48">
        <v>0.36514906050000001</v>
      </c>
      <c r="J48">
        <v>0.34122677579999999</v>
      </c>
      <c r="K48">
        <v>0.32583578610000002</v>
      </c>
      <c r="L48">
        <v>0.31308370870000002</v>
      </c>
      <c r="M48" s="2">
        <v>0.30727217890000003</v>
      </c>
      <c r="N48">
        <v>0.27924313789999999</v>
      </c>
      <c r="O48">
        <v>0.25215648029999999</v>
      </c>
      <c r="P48">
        <v>0.23024574789999999</v>
      </c>
      <c r="Q48" s="4">
        <v>0.2141729128</v>
      </c>
      <c r="R48">
        <v>0.19702495619999999</v>
      </c>
      <c r="S48">
        <v>0.19768213909999999</v>
      </c>
      <c r="T48">
        <v>0.20058220090000001</v>
      </c>
      <c r="U48">
        <v>0.20457699060000001</v>
      </c>
      <c r="V48">
        <v>0.19893934069999999</v>
      </c>
      <c r="W48">
        <v>0.1914114022</v>
      </c>
      <c r="X48">
        <v>0.1805039151</v>
      </c>
      <c r="Y48">
        <v>0.17099417589999999</v>
      </c>
      <c r="Z48">
        <v>0.1626658912</v>
      </c>
      <c r="AA48">
        <v>0.1552677757</v>
      </c>
      <c r="AB48">
        <v>0.14861205390000001</v>
      </c>
      <c r="AC48">
        <v>0.1423003625</v>
      </c>
      <c r="AD48">
        <v>0.13625254880000001</v>
      </c>
      <c r="AE48">
        <v>0.13057155979999999</v>
      </c>
      <c r="AF48">
        <v>0.12529719489999999</v>
      </c>
      <c r="AG48">
        <v>0.12041817959999999</v>
      </c>
      <c r="AH48">
        <v>0.115960006</v>
      </c>
      <c r="AI48">
        <v>0.11179021209999999</v>
      </c>
      <c r="AJ48">
        <v>0.1078916222</v>
      </c>
      <c r="AK48">
        <v>0.1042485948</v>
      </c>
      <c r="AL48">
        <v>0.1008476068</v>
      </c>
      <c r="AM48">
        <v>9.9127698799999997E-2</v>
      </c>
      <c r="AN48">
        <v>9.8027689599999995E-2</v>
      </c>
      <c r="AO48">
        <v>9.7168766000000004E-2</v>
      </c>
      <c r="AP48">
        <v>9.6409057000000006E-2</v>
      </c>
      <c r="AQ48">
        <v>9.5697343000000004E-2</v>
      </c>
      <c r="AR48">
        <v>9.5003124699999997E-2</v>
      </c>
      <c r="AS48">
        <v>9.4296849799999999E-2</v>
      </c>
      <c r="AT48">
        <v>9.3583800800000005E-2</v>
      </c>
      <c r="AU48">
        <v>9.2866277999999997E-2</v>
      </c>
      <c r="AV48">
        <v>9.21405421E-2</v>
      </c>
    </row>
    <row r="49" spans="1:48" x14ac:dyDescent="0.25">
      <c r="A49" t="s">
        <v>157</v>
      </c>
      <c r="B49">
        <v>0.28090746897060498</v>
      </c>
      <c r="C49">
        <v>0.28541752924702302</v>
      </c>
      <c r="D49">
        <v>0.28999999999999998</v>
      </c>
      <c r="E49">
        <v>0.30006281670000001</v>
      </c>
      <c r="F49">
        <v>0.2957793722</v>
      </c>
      <c r="G49">
        <v>0.29417895890000001</v>
      </c>
      <c r="H49">
        <v>0.30731573130000001</v>
      </c>
      <c r="I49">
        <v>0.30708895520000001</v>
      </c>
      <c r="J49">
        <v>0.31270238299999997</v>
      </c>
      <c r="K49">
        <v>0.30997885040000001</v>
      </c>
      <c r="L49">
        <v>0.33002833879999999</v>
      </c>
      <c r="M49" s="2">
        <v>0.33565130450000003</v>
      </c>
      <c r="N49">
        <v>0.33339705619999999</v>
      </c>
      <c r="O49">
        <v>0.3400596273</v>
      </c>
      <c r="P49">
        <v>0.3330088329</v>
      </c>
      <c r="Q49" s="4">
        <v>0.33298487409999999</v>
      </c>
      <c r="R49">
        <v>0.34012004689999997</v>
      </c>
      <c r="S49">
        <v>0.34124294329999999</v>
      </c>
      <c r="T49">
        <v>0.33756178469999998</v>
      </c>
      <c r="U49">
        <v>0.33239557739999998</v>
      </c>
      <c r="V49">
        <v>0.3296539933</v>
      </c>
      <c r="W49">
        <v>0.32770412519999997</v>
      </c>
      <c r="X49">
        <v>0.33200505689999998</v>
      </c>
      <c r="Y49">
        <v>0.33731700240000001</v>
      </c>
      <c r="Z49">
        <v>0.3430128764</v>
      </c>
      <c r="AA49">
        <v>0.34903890729999998</v>
      </c>
      <c r="AB49">
        <v>0.35524023030000001</v>
      </c>
      <c r="AC49">
        <v>0.36238854570000001</v>
      </c>
      <c r="AD49">
        <v>0.37174557429999999</v>
      </c>
      <c r="AE49">
        <v>0.3819505721</v>
      </c>
      <c r="AF49">
        <v>0.3925953117</v>
      </c>
      <c r="AG49">
        <v>0.40404078830000001</v>
      </c>
      <c r="AH49">
        <v>0.41492256970000002</v>
      </c>
      <c r="AI49">
        <v>0.42605850299999998</v>
      </c>
      <c r="AJ49">
        <v>0.4376726856</v>
      </c>
      <c r="AK49">
        <v>0.44976290250000001</v>
      </c>
      <c r="AL49">
        <v>0.46225667479999999</v>
      </c>
      <c r="AM49">
        <v>0.47515228529999998</v>
      </c>
      <c r="AN49">
        <v>0.48859894729999997</v>
      </c>
      <c r="AO49">
        <v>0.50256911920000003</v>
      </c>
      <c r="AP49">
        <v>0.51710721469999998</v>
      </c>
      <c r="AQ49">
        <v>0.53210635939999995</v>
      </c>
      <c r="AR49">
        <v>0.54756330050000002</v>
      </c>
      <c r="AS49">
        <v>0.5636710828</v>
      </c>
      <c r="AT49">
        <v>0.58029661570000002</v>
      </c>
      <c r="AU49">
        <v>0.59739096589999996</v>
      </c>
      <c r="AV49">
        <v>0.61512375689999998</v>
      </c>
    </row>
    <row r="50" spans="1:48" x14ac:dyDescent="0.25">
      <c r="A50" t="s">
        <v>158</v>
      </c>
      <c r="B50">
        <v>1.78718263598197</v>
      </c>
      <c r="C50">
        <v>1.81587643128327</v>
      </c>
      <c r="D50">
        <v>1.8450309149999999</v>
      </c>
      <c r="E50">
        <v>1.89913037</v>
      </c>
      <c r="F50">
        <v>1.8730412830000001</v>
      </c>
      <c r="G50">
        <v>1.8298262430000001</v>
      </c>
      <c r="H50">
        <v>1.848016579</v>
      </c>
      <c r="I50">
        <v>1.902164475</v>
      </c>
      <c r="J50">
        <v>1.898966806</v>
      </c>
      <c r="K50">
        <v>1.894875077</v>
      </c>
      <c r="L50">
        <v>1.937659086</v>
      </c>
      <c r="M50" s="2">
        <v>1.9352088039999999</v>
      </c>
      <c r="N50">
        <v>1.749557424</v>
      </c>
      <c r="O50">
        <v>1.6275778409999999</v>
      </c>
      <c r="P50">
        <v>1.5283779479999999</v>
      </c>
      <c r="Q50" s="4">
        <v>1.4103577199999999</v>
      </c>
      <c r="R50">
        <v>1.35496051</v>
      </c>
      <c r="S50">
        <v>1.358577659</v>
      </c>
      <c r="T50">
        <v>1.373525251</v>
      </c>
      <c r="U50">
        <v>1.3864567489999999</v>
      </c>
      <c r="V50">
        <v>1.4036176849999999</v>
      </c>
      <c r="W50">
        <v>1.423554274</v>
      </c>
      <c r="X50">
        <v>1.4411408320000001</v>
      </c>
      <c r="Y50">
        <v>1.466175781</v>
      </c>
      <c r="Z50">
        <v>1.4949268950000001</v>
      </c>
      <c r="AA50">
        <v>1.5262482719999999</v>
      </c>
      <c r="AB50">
        <v>1.5588840820000001</v>
      </c>
      <c r="AC50">
        <v>1.594570233</v>
      </c>
      <c r="AD50">
        <v>1.6383318819999999</v>
      </c>
      <c r="AE50">
        <v>1.6855685869999999</v>
      </c>
      <c r="AF50">
        <v>1.7349897080000001</v>
      </c>
      <c r="AG50">
        <v>1.7886924900000001</v>
      </c>
      <c r="AH50">
        <v>1.8411683329999999</v>
      </c>
      <c r="AI50">
        <v>1.894680844</v>
      </c>
      <c r="AJ50">
        <v>1.9504672599999999</v>
      </c>
      <c r="AK50">
        <v>2.0088931190000001</v>
      </c>
      <c r="AL50">
        <v>2.0698926590000002</v>
      </c>
      <c r="AM50">
        <v>2.1346632059999999</v>
      </c>
      <c r="AN50">
        <v>2.2014310689999999</v>
      </c>
      <c r="AO50">
        <v>2.2704280259999998</v>
      </c>
      <c r="AP50">
        <v>2.3422107479999998</v>
      </c>
      <c r="AQ50">
        <v>2.4166922199999998</v>
      </c>
      <c r="AR50">
        <v>2.4945534920000001</v>
      </c>
      <c r="AS50">
        <v>2.5753929869999999</v>
      </c>
      <c r="AT50">
        <v>2.6587507669999999</v>
      </c>
      <c r="AU50">
        <v>2.7445132559999998</v>
      </c>
      <c r="AV50">
        <v>2.833159277</v>
      </c>
    </row>
    <row r="51" spans="1:48" x14ac:dyDescent="0.25">
      <c r="A51" t="s">
        <v>159</v>
      </c>
      <c r="B51">
        <v>0.466213735557578</v>
      </c>
      <c r="C51">
        <v>0.47369894788306</v>
      </c>
      <c r="D51">
        <v>0.48130433769999997</v>
      </c>
      <c r="E51">
        <v>0.48233229529999999</v>
      </c>
      <c r="F51">
        <v>0.4673709264</v>
      </c>
      <c r="G51">
        <v>0.41854995659999999</v>
      </c>
      <c r="H51">
        <v>0.45595839469999999</v>
      </c>
      <c r="I51">
        <v>0.4630457965</v>
      </c>
      <c r="J51">
        <v>0.46173786059999999</v>
      </c>
      <c r="K51">
        <v>0.46854003449999998</v>
      </c>
      <c r="L51">
        <v>0.48837174789999999</v>
      </c>
      <c r="M51" s="2">
        <v>0.5098684242</v>
      </c>
      <c r="N51">
        <v>0.43847494079999999</v>
      </c>
      <c r="O51">
        <v>0.39042359189999998</v>
      </c>
      <c r="P51">
        <v>0.34675931920000003</v>
      </c>
      <c r="Q51" s="4">
        <v>0.31414318130000002</v>
      </c>
      <c r="R51">
        <v>0.28497147519999999</v>
      </c>
      <c r="S51">
        <v>0.28334148069999998</v>
      </c>
      <c r="T51">
        <v>0.285776272</v>
      </c>
      <c r="U51">
        <v>0.28939217039999998</v>
      </c>
      <c r="V51">
        <v>0.29245146849999998</v>
      </c>
      <c r="W51">
        <v>0.29575633239999999</v>
      </c>
      <c r="X51">
        <v>0.30508349010000002</v>
      </c>
      <c r="Y51">
        <v>0.312492673</v>
      </c>
      <c r="Z51">
        <v>0.3190098609</v>
      </c>
      <c r="AA51">
        <v>0.325114032</v>
      </c>
      <c r="AB51">
        <v>0.33080474459999998</v>
      </c>
      <c r="AC51">
        <v>0.33695990409999999</v>
      </c>
      <c r="AD51">
        <v>0.34226386110000001</v>
      </c>
      <c r="AE51">
        <v>0.34972980879999999</v>
      </c>
      <c r="AF51">
        <v>0.35806882870000001</v>
      </c>
      <c r="AG51">
        <v>0.36483041360000001</v>
      </c>
      <c r="AH51">
        <v>0.37577331079999998</v>
      </c>
      <c r="AI51">
        <v>0.3860251482</v>
      </c>
      <c r="AJ51">
        <v>0.39653808309999999</v>
      </c>
      <c r="AK51">
        <v>0.4074402245</v>
      </c>
      <c r="AL51">
        <v>0.41868974720000002</v>
      </c>
      <c r="AM51">
        <v>0.42998979910000001</v>
      </c>
      <c r="AN51">
        <v>0.4422899421</v>
      </c>
      <c r="AO51">
        <v>0.45520226200000002</v>
      </c>
      <c r="AP51">
        <v>0.46875341259999997</v>
      </c>
      <c r="AQ51">
        <v>0.4828061964</v>
      </c>
      <c r="AR51">
        <v>0.49723863969999998</v>
      </c>
      <c r="AS51">
        <v>0.5124279974</v>
      </c>
      <c r="AT51">
        <v>0.52822192050000005</v>
      </c>
      <c r="AU51">
        <v>0.54457162250000002</v>
      </c>
      <c r="AV51">
        <v>0.56164081160000001</v>
      </c>
    </row>
    <row r="52" spans="1:48" x14ac:dyDescent="0.25">
      <c r="A52" t="s">
        <v>160</v>
      </c>
      <c r="B52">
        <v>0.33498739816944501</v>
      </c>
      <c r="C52">
        <v>0.34036572920179903</v>
      </c>
      <c r="D52">
        <v>0.34583041110000001</v>
      </c>
      <c r="E52">
        <v>0.35120053690000003</v>
      </c>
      <c r="F52">
        <v>0.33324749240000001</v>
      </c>
      <c r="G52">
        <v>0.28351737030000002</v>
      </c>
      <c r="H52">
        <v>0.29079559789999998</v>
      </c>
      <c r="I52">
        <v>0.33095527889999998</v>
      </c>
      <c r="J52">
        <v>0.3146643992</v>
      </c>
      <c r="K52">
        <v>0.30732569669999998</v>
      </c>
      <c r="L52">
        <v>0.31356969000000001</v>
      </c>
      <c r="M52" s="2">
        <v>0.30666852909999998</v>
      </c>
      <c r="N52">
        <v>0.28888023670000001</v>
      </c>
      <c r="O52">
        <v>0.27463386480000002</v>
      </c>
      <c r="P52">
        <v>0.25734249549999999</v>
      </c>
      <c r="Q52" s="4">
        <v>0.24100116090000001</v>
      </c>
      <c r="R52">
        <v>0.23150900990000001</v>
      </c>
      <c r="S52">
        <v>0.23218304719999999</v>
      </c>
      <c r="T52">
        <v>0.23540794540000001</v>
      </c>
      <c r="U52">
        <v>0.23893359829999999</v>
      </c>
      <c r="V52">
        <v>0.25337615070000002</v>
      </c>
      <c r="W52">
        <v>0.26941707570000001</v>
      </c>
      <c r="X52">
        <v>0.2874943137</v>
      </c>
      <c r="Y52">
        <v>0.31002340179999999</v>
      </c>
      <c r="Z52">
        <v>0.33664290720000001</v>
      </c>
      <c r="AA52">
        <v>0.36741097589999999</v>
      </c>
      <c r="AB52">
        <v>0.40266371299999998</v>
      </c>
      <c r="AC52">
        <v>0.41278273119999997</v>
      </c>
      <c r="AD52">
        <v>0.4243719903</v>
      </c>
      <c r="AE52">
        <v>0.43703558250000002</v>
      </c>
      <c r="AF52">
        <v>0.4501730806</v>
      </c>
      <c r="AG52">
        <v>0.46364451950000002</v>
      </c>
      <c r="AH52">
        <v>0.47756832269999999</v>
      </c>
      <c r="AI52">
        <v>0.49145653480000001</v>
      </c>
      <c r="AJ52">
        <v>0.50576567370000003</v>
      </c>
      <c r="AK52">
        <v>0.52061823439999999</v>
      </c>
      <c r="AL52">
        <v>0.53601859679999997</v>
      </c>
      <c r="AM52">
        <v>0.55063255109999998</v>
      </c>
      <c r="AN52">
        <v>0.56536182499999998</v>
      </c>
      <c r="AO52">
        <v>0.58027056470000005</v>
      </c>
      <c r="AP52">
        <v>0.59550157780000001</v>
      </c>
      <c r="AQ52">
        <v>0.61095174249999995</v>
      </c>
      <c r="AR52">
        <v>0.62839012110000003</v>
      </c>
      <c r="AS52">
        <v>0.64670157679999996</v>
      </c>
      <c r="AT52">
        <v>0.66554268679999995</v>
      </c>
      <c r="AU52">
        <v>0.68482279810000002</v>
      </c>
      <c r="AV52">
        <v>0.7047500095</v>
      </c>
    </row>
    <row r="53" spans="1:48" x14ac:dyDescent="0.25">
      <c r="A53" t="s">
        <v>161</v>
      </c>
      <c r="B53">
        <v>0.48642068303959402</v>
      </c>
      <c r="C53">
        <v>0.49423032444302301</v>
      </c>
      <c r="D53">
        <v>0.50216535220000003</v>
      </c>
      <c r="E53">
        <v>0.51030147660000003</v>
      </c>
      <c r="F53">
        <v>0.48608244249999999</v>
      </c>
      <c r="G53">
        <v>0.4098624984</v>
      </c>
      <c r="H53">
        <v>0.418314466</v>
      </c>
      <c r="I53">
        <v>0.4806633032</v>
      </c>
      <c r="J53">
        <v>0.45798482289999998</v>
      </c>
      <c r="K53">
        <v>0.4472384472</v>
      </c>
      <c r="L53">
        <v>0.45321166909999999</v>
      </c>
      <c r="M53" s="2">
        <v>0.43817878690000001</v>
      </c>
      <c r="N53">
        <v>0.41637771550000002</v>
      </c>
      <c r="O53">
        <v>0.40543727280000003</v>
      </c>
      <c r="P53">
        <v>0.39029310659999999</v>
      </c>
      <c r="Q53" s="4">
        <v>0.37234795120000003</v>
      </c>
      <c r="R53">
        <v>0.36456095300000002</v>
      </c>
      <c r="S53">
        <v>0.36895628699999999</v>
      </c>
      <c r="T53">
        <v>0.37253907069999997</v>
      </c>
      <c r="U53">
        <v>0.37822312769999999</v>
      </c>
      <c r="V53">
        <v>0.38005621699999997</v>
      </c>
      <c r="W53">
        <v>0.3811785915</v>
      </c>
      <c r="X53">
        <v>0.38160219039999999</v>
      </c>
      <c r="Y53">
        <v>0.38497337809999999</v>
      </c>
      <c r="Z53">
        <v>0.38987823719999998</v>
      </c>
      <c r="AA53">
        <v>0.39543063299999998</v>
      </c>
      <c r="AB53">
        <v>0.40132019559999998</v>
      </c>
      <c r="AC53">
        <v>0.40852114909999998</v>
      </c>
      <c r="AD53">
        <v>0.41717098250000001</v>
      </c>
      <c r="AE53">
        <v>0.42650191659999998</v>
      </c>
      <c r="AF53">
        <v>0.4362272713</v>
      </c>
      <c r="AG53">
        <v>0.44680151629999998</v>
      </c>
      <c r="AH53">
        <v>0.45697863919999998</v>
      </c>
      <c r="AI53">
        <v>0.4670177183</v>
      </c>
      <c r="AJ53">
        <v>0.4777071323</v>
      </c>
      <c r="AK53">
        <v>0.48875215150000001</v>
      </c>
      <c r="AL53">
        <v>0.50004057609999997</v>
      </c>
      <c r="AM53">
        <v>0.50909847399999997</v>
      </c>
      <c r="AN53">
        <v>0.5181457854</v>
      </c>
      <c r="AO53">
        <v>0.52709157490000003</v>
      </c>
      <c r="AP53">
        <v>0.53637586410000004</v>
      </c>
      <c r="AQ53">
        <v>0.54536461670000003</v>
      </c>
      <c r="AR53">
        <v>0.55649409049999998</v>
      </c>
      <c r="AS53">
        <v>0.56832747189999999</v>
      </c>
      <c r="AT53">
        <v>0.58035764219999997</v>
      </c>
      <c r="AU53">
        <v>0.59258925269999996</v>
      </c>
      <c r="AV53">
        <v>0.60682499130000001</v>
      </c>
    </row>
    <row r="54" spans="1:48" x14ac:dyDescent="0.25">
      <c r="A54" t="s">
        <v>162</v>
      </c>
      <c r="B54">
        <v>1.11070055439412</v>
      </c>
      <c r="C54">
        <v>1.1285332110611901</v>
      </c>
      <c r="D54">
        <v>1.146652177</v>
      </c>
      <c r="E54">
        <v>1.156348734</v>
      </c>
      <c r="F54">
        <v>1.1229604399999999</v>
      </c>
      <c r="G54">
        <v>0.98870142189999999</v>
      </c>
      <c r="H54">
        <v>1.0366953919999999</v>
      </c>
      <c r="I54">
        <v>1.0188395779999999</v>
      </c>
      <c r="J54">
        <v>0.98335175610000003</v>
      </c>
      <c r="K54">
        <v>0.9868893191</v>
      </c>
      <c r="L54">
        <v>0.9709933758</v>
      </c>
      <c r="M54" s="2">
        <v>0.96291094379999997</v>
      </c>
      <c r="N54">
        <v>0.89277312909999995</v>
      </c>
      <c r="O54">
        <v>0.8402555357</v>
      </c>
      <c r="P54">
        <v>0.80069687310000004</v>
      </c>
      <c r="Q54" s="4">
        <v>0.74949896120000004</v>
      </c>
      <c r="R54">
        <v>0.73052724540000002</v>
      </c>
      <c r="S54">
        <v>0.73305712170000004</v>
      </c>
      <c r="T54">
        <v>0.74286279779999997</v>
      </c>
      <c r="U54">
        <v>0.75348562799999996</v>
      </c>
      <c r="V54">
        <v>0.78663336110000004</v>
      </c>
      <c r="W54">
        <v>0.82065280419999997</v>
      </c>
      <c r="X54">
        <v>0.85131716219999998</v>
      </c>
      <c r="Y54">
        <v>0.88842527410000005</v>
      </c>
      <c r="Z54">
        <v>0.92958633349999997</v>
      </c>
      <c r="AA54">
        <v>0.97446343960000004</v>
      </c>
      <c r="AB54">
        <v>1.022309854</v>
      </c>
      <c r="AC54">
        <v>1.0339760659999999</v>
      </c>
      <c r="AD54">
        <v>1.049672063</v>
      </c>
      <c r="AE54">
        <v>1.067638031</v>
      </c>
      <c r="AF54">
        <v>1.08715344</v>
      </c>
      <c r="AG54">
        <v>1.1085742709999999</v>
      </c>
      <c r="AH54">
        <v>1.1303909569999999</v>
      </c>
      <c r="AI54">
        <v>1.1527657570000001</v>
      </c>
      <c r="AJ54">
        <v>1.1763640790000001</v>
      </c>
      <c r="AK54">
        <v>1.201325449</v>
      </c>
      <c r="AL54">
        <v>1.227594528</v>
      </c>
      <c r="AM54">
        <v>1.254475832</v>
      </c>
      <c r="AN54">
        <v>1.2823645159999999</v>
      </c>
      <c r="AO54">
        <v>1.311112692</v>
      </c>
      <c r="AP54">
        <v>1.340958546</v>
      </c>
      <c r="AQ54">
        <v>1.3717277450000001</v>
      </c>
      <c r="AR54">
        <v>1.4051187279999999</v>
      </c>
      <c r="AS54">
        <v>1.4399135199999999</v>
      </c>
      <c r="AT54">
        <v>1.47576616</v>
      </c>
      <c r="AU54">
        <v>1.5125597850000001</v>
      </c>
      <c r="AV54">
        <v>1.550644363</v>
      </c>
    </row>
    <row r="55" spans="1:48" x14ac:dyDescent="0.25">
      <c r="A55" t="s">
        <v>163</v>
      </c>
      <c r="B55">
        <v>1.1542033191066601</v>
      </c>
      <c r="C55">
        <v>1.1727344267325599</v>
      </c>
      <c r="D55">
        <v>1.191563057</v>
      </c>
      <c r="E55">
        <v>1.203250615</v>
      </c>
      <c r="F55">
        <v>1.235914629</v>
      </c>
      <c r="G55">
        <v>1.1288173319999999</v>
      </c>
      <c r="H55">
        <v>1.1807207470000001</v>
      </c>
      <c r="I55">
        <v>1.2280135270000001</v>
      </c>
      <c r="J55">
        <v>1.2408275040000001</v>
      </c>
      <c r="K55">
        <v>1.2623101000000001</v>
      </c>
      <c r="L55">
        <v>1.2712850330000001</v>
      </c>
      <c r="M55" s="2">
        <v>1.2907708689999999</v>
      </c>
      <c r="N55">
        <v>1.2239469080000001</v>
      </c>
      <c r="O55">
        <v>1.1670074560000001</v>
      </c>
      <c r="P55">
        <v>1.1147365650000001</v>
      </c>
      <c r="Q55" s="4">
        <v>1.0750179989999999</v>
      </c>
      <c r="R55">
        <v>1.0521593469999999</v>
      </c>
      <c r="S55">
        <v>1.063055192</v>
      </c>
      <c r="T55">
        <v>1.087862374</v>
      </c>
      <c r="U55">
        <v>1.114834329</v>
      </c>
      <c r="V55">
        <v>1.1478852749999999</v>
      </c>
      <c r="W55">
        <v>1.181311547</v>
      </c>
      <c r="X55">
        <v>1.205752479</v>
      </c>
      <c r="Y55">
        <v>1.237873875</v>
      </c>
      <c r="Z55">
        <v>1.2747823519999999</v>
      </c>
      <c r="AA55">
        <v>1.3140214779999999</v>
      </c>
      <c r="AB55">
        <v>1.3546204100000001</v>
      </c>
      <c r="AC55">
        <v>1.396342819</v>
      </c>
      <c r="AD55">
        <v>1.4421081469999999</v>
      </c>
      <c r="AE55">
        <v>1.490471809</v>
      </c>
      <c r="AF55">
        <v>1.540745526</v>
      </c>
      <c r="AG55">
        <v>1.5930612319999999</v>
      </c>
      <c r="AH55">
        <v>1.6457131540000001</v>
      </c>
      <c r="AI55">
        <v>1.6988076670000001</v>
      </c>
      <c r="AJ55">
        <v>1.753176732</v>
      </c>
      <c r="AK55">
        <v>1.8093469310000001</v>
      </c>
      <c r="AL55">
        <v>1.867395438</v>
      </c>
      <c r="AM55">
        <v>1.9278432940000001</v>
      </c>
      <c r="AN55">
        <v>1.99005576</v>
      </c>
      <c r="AO55">
        <v>2.0538170930000001</v>
      </c>
      <c r="AP55">
        <v>2.1195085499999999</v>
      </c>
      <c r="AQ55">
        <v>2.1870009270000002</v>
      </c>
      <c r="AR55">
        <v>2.259020032</v>
      </c>
      <c r="AS55">
        <v>2.3339778689999999</v>
      </c>
      <c r="AT55">
        <v>2.4112604879999999</v>
      </c>
      <c r="AU55">
        <v>2.4906674789999999</v>
      </c>
      <c r="AV55">
        <v>2.5726008789999999</v>
      </c>
    </row>
    <row r="56" spans="1:48" x14ac:dyDescent="0.25">
      <c r="A56" t="s">
        <v>164</v>
      </c>
      <c r="B56">
        <v>0.83719219500627795</v>
      </c>
      <c r="C56">
        <v>0.85063358649459198</v>
      </c>
      <c r="D56">
        <v>0.86429078390000003</v>
      </c>
      <c r="E56">
        <v>0.87421260099999998</v>
      </c>
      <c r="F56">
        <v>0.90705212869999996</v>
      </c>
      <c r="G56">
        <v>0.81517032509999998</v>
      </c>
      <c r="H56">
        <v>0.86212474059999999</v>
      </c>
      <c r="I56">
        <v>0.91722274469999998</v>
      </c>
      <c r="J56">
        <v>0.95126118790000003</v>
      </c>
      <c r="K56">
        <v>0.97263748439999997</v>
      </c>
      <c r="L56">
        <v>0.9779358547</v>
      </c>
      <c r="M56" s="2">
        <v>0.97410005290000001</v>
      </c>
      <c r="N56">
        <v>0.96754182209999995</v>
      </c>
      <c r="O56">
        <v>1.0104002059999999</v>
      </c>
      <c r="P56">
        <v>1.0591508160000001</v>
      </c>
      <c r="Q56" s="4">
        <v>1.099371831</v>
      </c>
      <c r="R56">
        <v>1.151195164</v>
      </c>
      <c r="S56">
        <v>1.186640063</v>
      </c>
      <c r="T56">
        <v>1.222572717</v>
      </c>
      <c r="U56">
        <v>1.252985099</v>
      </c>
      <c r="V56">
        <v>1.2860074770000001</v>
      </c>
      <c r="W56">
        <v>1.3173415079999999</v>
      </c>
      <c r="X56">
        <v>1.352752857</v>
      </c>
      <c r="Y56">
        <v>1.3887818080000001</v>
      </c>
      <c r="Z56">
        <v>1.4251961259999999</v>
      </c>
      <c r="AA56">
        <v>1.461831195</v>
      </c>
      <c r="AB56">
        <v>1.498731963</v>
      </c>
      <c r="AC56">
        <v>1.5350595579999999</v>
      </c>
      <c r="AD56">
        <v>1.575985043</v>
      </c>
      <c r="AE56">
        <v>1.620074719</v>
      </c>
      <c r="AF56">
        <v>1.6661493679999999</v>
      </c>
      <c r="AG56">
        <v>1.7137629219999999</v>
      </c>
      <c r="AH56">
        <v>1.76217248</v>
      </c>
      <c r="AI56">
        <v>1.8114228640000001</v>
      </c>
      <c r="AJ56">
        <v>1.8620088889999999</v>
      </c>
      <c r="AK56">
        <v>1.914022841</v>
      </c>
      <c r="AL56">
        <v>1.9673330259999999</v>
      </c>
      <c r="AM56">
        <v>2.0239542519999998</v>
      </c>
      <c r="AN56">
        <v>2.08329473</v>
      </c>
      <c r="AO56">
        <v>2.1443933419999999</v>
      </c>
      <c r="AP56">
        <v>2.207148224</v>
      </c>
      <c r="AQ56">
        <v>2.2712149890000002</v>
      </c>
      <c r="AR56">
        <v>2.3378522739999998</v>
      </c>
      <c r="AS56">
        <v>2.406584133</v>
      </c>
      <c r="AT56">
        <v>2.4769230100000001</v>
      </c>
      <c r="AU56">
        <v>2.5486540880000002</v>
      </c>
      <c r="AV56">
        <v>2.6221263179999998</v>
      </c>
    </row>
    <row r="57" spans="1:48" x14ac:dyDescent="0.25">
      <c r="A57" t="s">
        <v>165</v>
      </c>
      <c r="B57">
        <v>0.37216483793934002</v>
      </c>
      <c r="C57">
        <v>0.378140064792584</v>
      </c>
      <c r="D57">
        <v>0.3842112258</v>
      </c>
      <c r="E57">
        <v>0.39977221410000002</v>
      </c>
      <c r="F57">
        <v>0.38971493130000001</v>
      </c>
      <c r="G57">
        <v>0.3340175936</v>
      </c>
      <c r="H57">
        <v>0.35450574200000001</v>
      </c>
      <c r="I57">
        <v>0.36764171909999999</v>
      </c>
      <c r="J57">
        <v>0.35158803799999999</v>
      </c>
      <c r="K57">
        <v>0.33615207679999998</v>
      </c>
      <c r="L57">
        <v>0.33203827800000002</v>
      </c>
      <c r="M57" s="2">
        <v>0.3453269598</v>
      </c>
      <c r="N57">
        <v>0.31033247619999998</v>
      </c>
      <c r="O57">
        <v>0.28585448870000002</v>
      </c>
      <c r="P57">
        <v>0.26159574699999999</v>
      </c>
      <c r="Q57" s="4">
        <v>0.23780192559999999</v>
      </c>
      <c r="R57">
        <v>0.22745773010000001</v>
      </c>
      <c r="S57">
        <v>0.22888142110000001</v>
      </c>
      <c r="T57">
        <v>0.23275612509999999</v>
      </c>
      <c r="U57">
        <v>0.237277771</v>
      </c>
      <c r="V57">
        <v>0.24222511729999999</v>
      </c>
      <c r="W57">
        <v>0.24760812230000001</v>
      </c>
      <c r="X57">
        <v>0.25380313440000002</v>
      </c>
      <c r="Y57">
        <v>0.26112551960000002</v>
      </c>
      <c r="Z57">
        <v>0.26928719400000001</v>
      </c>
      <c r="AA57">
        <v>0.2782515693</v>
      </c>
      <c r="AB57">
        <v>0.28795806750000003</v>
      </c>
      <c r="AC57">
        <v>0.29484847580000001</v>
      </c>
      <c r="AD57">
        <v>0.30211748630000002</v>
      </c>
      <c r="AE57">
        <v>0.30992116679999998</v>
      </c>
      <c r="AF57">
        <v>0.31800426599999998</v>
      </c>
      <c r="AG57">
        <v>0.32618838020000002</v>
      </c>
      <c r="AH57">
        <v>0.33494718639999999</v>
      </c>
      <c r="AI57">
        <v>0.34371930429999997</v>
      </c>
      <c r="AJ57">
        <v>0.3528000999</v>
      </c>
      <c r="AK57">
        <v>0.36218909539999999</v>
      </c>
      <c r="AL57">
        <v>0.37186144329999998</v>
      </c>
      <c r="AM57">
        <v>0.38145937320000001</v>
      </c>
      <c r="AN57">
        <v>0.39138311599999998</v>
      </c>
      <c r="AO57">
        <v>0.4015410875</v>
      </c>
      <c r="AP57">
        <v>0.41201061839999997</v>
      </c>
      <c r="AQ57">
        <v>0.4226904574</v>
      </c>
      <c r="AR57">
        <v>0.43377123870000001</v>
      </c>
      <c r="AS57">
        <v>0.4451584744</v>
      </c>
      <c r="AT57">
        <v>0.45677932370000002</v>
      </c>
      <c r="AU57">
        <v>0.46862346980000003</v>
      </c>
      <c r="AV57">
        <v>0.48092957619999999</v>
      </c>
    </row>
    <row r="58" spans="1:48" x14ac:dyDescent="0.25">
      <c r="A58" t="s">
        <v>166</v>
      </c>
      <c r="B58">
        <v>1.35788542312243</v>
      </c>
      <c r="C58">
        <v>1.3796867128111401</v>
      </c>
      <c r="D58">
        <v>1.4018380290000001</v>
      </c>
      <c r="E58">
        <v>1.405998138</v>
      </c>
      <c r="F58">
        <v>1.365287935</v>
      </c>
      <c r="G58">
        <v>1.094250427</v>
      </c>
      <c r="H58">
        <v>1.205218127</v>
      </c>
      <c r="I58">
        <v>1.2720129170000001</v>
      </c>
      <c r="J58">
        <v>1.2144389870000001</v>
      </c>
      <c r="K58">
        <v>1.1827249120000001</v>
      </c>
      <c r="L58">
        <v>1.1703357999999999</v>
      </c>
      <c r="M58" s="2">
        <v>1.1623198589999999</v>
      </c>
      <c r="N58">
        <v>1.170578015</v>
      </c>
      <c r="O58">
        <v>1.2554509540000001</v>
      </c>
      <c r="P58">
        <v>1.268641922</v>
      </c>
      <c r="Q58" s="4">
        <v>1.2132628670000001</v>
      </c>
      <c r="R58">
        <v>1.2087528679999999</v>
      </c>
      <c r="S58">
        <v>1.22008586</v>
      </c>
      <c r="T58">
        <v>1.237884881</v>
      </c>
      <c r="U58">
        <v>1.257150301</v>
      </c>
      <c r="V58">
        <v>1.2778151390000001</v>
      </c>
      <c r="W58">
        <v>1.2991181389999999</v>
      </c>
      <c r="X58">
        <v>1.319626792</v>
      </c>
      <c r="Y58">
        <v>1.3464547549999999</v>
      </c>
      <c r="Z58">
        <v>1.376906966</v>
      </c>
      <c r="AA58">
        <v>1.4094305490000001</v>
      </c>
      <c r="AB58">
        <v>1.4431089020000001</v>
      </c>
      <c r="AC58">
        <v>1.4731335720000001</v>
      </c>
      <c r="AD58">
        <v>1.5063428750000001</v>
      </c>
      <c r="AE58">
        <v>1.542300523</v>
      </c>
      <c r="AF58">
        <v>1.579800176</v>
      </c>
      <c r="AG58">
        <v>1.6180829619999999</v>
      </c>
      <c r="AH58">
        <v>1.657859567</v>
      </c>
      <c r="AI58">
        <v>1.6973388819999999</v>
      </c>
      <c r="AJ58">
        <v>1.7377216520000001</v>
      </c>
      <c r="AK58">
        <v>1.779083975</v>
      </c>
      <c r="AL58">
        <v>1.8213742369999999</v>
      </c>
      <c r="AM58">
        <v>1.862436048</v>
      </c>
      <c r="AN58">
        <v>1.904388185</v>
      </c>
      <c r="AO58">
        <v>1.9468528890000001</v>
      </c>
      <c r="AP58">
        <v>1.99020978</v>
      </c>
      <c r="AQ58">
        <v>2.034004565</v>
      </c>
      <c r="AR58">
        <v>2.0805928630000001</v>
      </c>
      <c r="AS58">
        <v>2.1284908410000001</v>
      </c>
      <c r="AT58">
        <v>2.1771936090000001</v>
      </c>
      <c r="AU58">
        <v>2.2266039869999998</v>
      </c>
      <c r="AV58">
        <v>2.2777649950000001</v>
      </c>
    </row>
    <row r="59" spans="1:48" x14ac:dyDescent="0.25">
      <c r="A59" t="s">
        <v>167</v>
      </c>
      <c r="B59">
        <v>1.0012429254495601</v>
      </c>
      <c r="C59">
        <v>1.01731820447886</v>
      </c>
      <c r="D59">
        <v>1.0336515770000001</v>
      </c>
      <c r="E59">
        <v>1.038661499</v>
      </c>
      <c r="F59">
        <v>0.98243132720000004</v>
      </c>
      <c r="G59">
        <v>0.82236168139999999</v>
      </c>
      <c r="H59">
        <v>0.90283418329999998</v>
      </c>
      <c r="I59">
        <v>0.92285257320000003</v>
      </c>
      <c r="J59">
        <v>0.89198209019999997</v>
      </c>
      <c r="K59">
        <v>0.88475898779999995</v>
      </c>
      <c r="L59">
        <v>0.91071106410000002</v>
      </c>
      <c r="M59" s="2">
        <v>0.92375764520000003</v>
      </c>
      <c r="N59">
        <v>0.77157306140000004</v>
      </c>
      <c r="O59">
        <v>0.69325182230000004</v>
      </c>
      <c r="P59">
        <v>0.60954202790000001</v>
      </c>
      <c r="Q59" s="4">
        <v>0.53491736540000001</v>
      </c>
      <c r="R59">
        <v>0.4942732822</v>
      </c>
      <c r="S59">
        <v>0.48915790730000003</v>
      </c>
      <c r="T59">
        <v>0.4926307009</v>
      </c>
      <c r="U59">
        <v>0.49819105029999999</v>
      </c>
      <c r="V59">
        <v>0.50917080920000002</v>
      </c>
      <c r="W59">
        <v>0.52092354330000001</v>
      </c>
      <c r="X59">
        <v>0.53368444640000001</v>
      </c>
      <c r="Y59">
        <v>0.54840512289999999</v>
      </c>
      <c r="Z59">
        <v>0.56456436990000003</v>
      </c>
      <c r="AA59">
        <v>0.58180916839999997</v>
      </c>
      <c r="AB59">
        <v>0.59995963910000005</v>
      </c>
      <c r="AC59">
        <v>0.61110143530000005</v>
      </c>
      <c r="AD59">
        <v>0.62371707399999998</v>
      </c>
      <c r="AE59">
        <v>0.63754322070000002</v>
      </c>
      <c r="AF59">
        <v>0.65226148610000001</v>
      </c>
      <c r="AG59">
        <v>0.66778025129999996</v>
      </c>
      <c r="AH59">
        <v>0.68428619410000002</v>
      </c>
      <c r="AI59">
        <v>0.70132508989999998</v>
      </c>
      <c r="AJ59">
        <v>0.71927222580000005</v>
      </c>
      <c r="AK59">
        <v>0.73815031659999997</v>
      </c>
      <c r="AL59">
        <v>0.75792821489999995</v>
      </c>
      <c r="AM59">
        <v>0.77850124679999999</v>
      </c>
      <c r="AN59">
        <v>0.80022291020000003</v>
      </c>
      <c r="AO59">
        <v>0.82285540079999997</v>
      </c>
      <c r="AP59">
        <v>0.84652555439999999</v>
      </c>
      <c r="AQ59">
        <v>0.87110439380000004</v>
      </c>
      <c r="AR59">
        <v>0.89680056409999998</v>
      </c>
      <c r="AS59">
        <v>0.92352105179999999</v>
      </c>
      <c r="AT59">
        <v>0.95118332500000002</v>
      </c>
      <c r="AU59">
        <v>0.97977373619999997</v>
      </c>
      <c r="AV59">
        <v>1.0096325429999999</v>
      </c>
    </row>
    <row r="60" spans="1:48" x14ac:dyDescent="0.25">
      <c r="A60" t="s">
        <v>168</v>
      </c>
      <c r="B60">
        <v>2.4152832310825598</v>
      </c>
      <c r="C60">
        <v>2.4540613846030799</v>
      </c>
      <c r="D60">
        <v>2.4934621340000001</v>
      </c>
      <c r="E60">
        <v>2.5655305130000001</v>
      </c>
      <c r="F60">
        <v>2.5572724529999999</v>
      </c>
      <c r="G60">
        <v>2.2848579259999999</v>
      </c>
      <c r="H60">
        <v>2.3470993500000001</v>
      </c>
      <c r="I60">
        <v>2.4252290150000002</v>
      </c>
      <c r="J60">
        <v>2.4294027460000001</v>
      </c>
      <c r="K60">
        <v>2.407522862</v>
      </c>
      <c r="L60">
        <v>2.4295561540000001</v>
      </c>
      <c r="M60" s="2">
        <v>2.442362782</v>
      </c>
      <c r="N60">
        <v>2.3162836520000001</v>
      </c>
      <c r="O60">
        <v>2.2532165040000001</v>
      </c>
      <c r="P60">
        <v>2.207194995</v>
      </c>
      <c r="Q60" s="4">
        <v>2.1563197029999999</v>
      </c>
      <c r="R60">
        <v>2.1335063970000001</v>
      </c>
      <c r="S60">
        <v>2.1708857410000002</v>
      </c>
      <c r="T60">
        <v>2.2094861529999998</v>
      </c>
      <c r="U60">
        <v>2.2452082299999998</v>
      </c>
      <c r="V60">
        <v>2.2845279619999999</v>
      </c>
      <c r="W60">
        <v>2.325655765</v>
      </c>
      <c r="X60">
        <v>2.3656688830000001</v>
      </c>
      <c r="Y60">
        <v>2.415624158</v>
      </c>
      <c r="Z60">
        <v>2.4687343450000001</v>
      </c>
      <c r="AA60">
        <v>2.524317189</v>
      </c>
      <c r="AB60">
        <v>2.5811201100000001</v>
      </c>
      <c r="AC60">
        <v>2.640763937</v>
      </c>
      <c r="AD60">
        <v>2.7106524049999998</v>
      </c>
      <c r="AE60">
        <v>2.7857607170000001</v>
      </c>
      <c r="AF60">
        <v>2.8638414769999998</v>
      </c>
      <c r="AG60">
        <v>2.945757103</v>
      </c>
      <c r="AH60">
        <v>3.0282591870000002</v>
      </c>
      <c r="AI60">
        <v>3.1116441250000002</v>
      </c>
      <c r="AJ60">
        <v>3.1980530580000002</v>
      </c>
      <c r="AK60">
        <v>3.2874575720000001</v>
      </c>
      <c r="AL60">
        <v>3.3795631930000001</v>
      </c>
      <c r="AM60">
        <v>3.4734971030000001</v>
      </c>
      <c r="AN60">
        <v>3.572886499</v>
      </c>
      <c r="AO60">
        <v>3.6753205410000001</v>
      </c>
      <c r="AP60">
        <v>3.7814282810000002</v>
      </c>
      <c r="AQ60">
        <v>3.8905303949999999</v>
      </c>
      <c r="AR60">
        <v>4.0046790110000003</v>
      </c>
      <c r="AS60">
        <v>4.122185386</v>
      </c>
      <c r="AT60">
        <v>4.2430235510000003</v>
      </c>
      <c r="AU60">
        <v>4.367040845</v>
      </c>
      <c r="AV60">
        <v>4.4957841180000004</v>
      </c>
    </row>
    <row r="61" spans="1:48" x14ac:dyDescent="0.25">
      <c r="A61" t="s">
        <v>169</v>
      </c>
      <c r="B61">
        <v>0.65126083553124703</v>
      </c>
      <c r="C61">
        <v>0.66171703890198696</v>
      </c>
      <c r="D61">
        <v>0.67234112000000001</v>
      </c>
      <c r="E61">
        <v>0.69744375199999997</v>
      </c>
      <c r="F61">
        <v>0.69888647270000004</v>
      </c>
      <c r="G61">
        <v>0.65350221559999999</v>
      </c>
      <c r="H61">
        <v>0.69060971800000004</v>
      </c>
      <c r="I61">
        <v>0.71962346649999998</v>
      </c>
      <c r="J61">
        <v>0.73543581150000004</v>
      </c>
      <c r="K61">
        <v>0.7654829554</v>
      </c>
      <c r="L61">
        <v>0.79270432319999995</v>
      </c>
      <c r="M61" s="2">
        <v>0.81429341590000004</v>
      </c>
      <c r="N61">
        <v>0.8425166033</v>
      </c>
      <c r="O61">
        <v>0.89069981629999995</v>
      </c>
      <c r="P61">
        <v>0.90096722480000002</v>
      </c>
      <c r="Q61" s="4">
        <v>0.92525702219999995</v>
      </c>
      <c r="R61">
        <v>1.1202341440000001</v>
      </c>
      <c r="S61">
        <v>1.1845767119999999</v>
      </c>
      <c r="T61">
        <v>1.1950749389999999</v>
      </c>
      <c r="U61">
        <v>1.1947495100000001</v>
      </c>
      <c r="V61">
        <v>1.20034163</v>
      </c>
      <c r="W61">
        <v>1.2090609489999999</v>
      </c>
      <c r="X61">
        <v>1.2409130209999999</v>
      </c>
      <c r="Y61">
        <v>1.2725703209999999</v>
      </c>
      <c r="Z61">
        <v>1.304734933</v>
      </c>
      <c r="AA61">
        <v>1.3375767780000001</v>
      </c>
      <c r="AB61">
        <v>1.3703385589999999</v>
      </c>
      <c r="AC61">
        <v>1.4035706130000001</v>
      </c>
      <c r="AD61">
        <v>1.4365037329999999</v>
      </c>
      <c r="AE61">
        <v>1.4726370980000001</v>
      </c>
      <c r="AF61">
        <v>1.5098667640000001</v>
      </c>
      <c r="AG61">
        <v>1.5445381949999999</v>
      </c>
      <c r="AH61">
        <v>1.5836627249999999</v>
      </c>
      <c r="AI61">
        <v>1.6216712689999999</v>
      </c>
      <c r="AJ61">
        <v>1.659936984</v>
      </c>
      <c r="AK61">
        <v>1.698785751</v>
      </c>
      <c r="AL61">
        <v>1.7380076680000001</v>
      </c>
      <c r="AM61">
        <v>1.777664044</v>
      </c>
      <c r="AN61">
        <v>1.8191014809999999</v>
      </c>
      <c r="AO61">
        <v>1.8615529289999999</v>
      </c>
      <c r="AP61">
        <v>1.90503914</v>
      </c>
      <c r="AQ61">
        <v>1.949186799</v>
      </c>
      <c r="AR61">
        <v>1.9942434689999999</v>
      </c>
      <c r="AS61">
        <v>2.0404549200000002</v>
      </c>
      <c r="AT61">
        <v>2.0875441490000002</v>
      </c>
      <c r="AU61">
        <v>2.135417007</v>
      </c>
      <c r="AV61">
        <v>2.1845777900000001</v>
      </c>
    </row>
    <row r="62" spans="1:48" x14ac:dyDescent="0.25">
      <c r="A62" t="s">
        <v>170</v>
      </c>
      <c r="B62">
        <v>0.273913131298955</v>
      </c>
      <c r="C62">
        <v>0.27831089522167202</v>
      </c>
      <c r="D62">
        <v>0.28278387739999999</v>
      </c>
      <c r="E62">
        <v>0.2892036516</v>
      </c>
      <c r="F62">
        <v>0.28075732440000001</v>
      </c>
      <c r="G62">
        <v>0.26156296039999999</v>
      </c>
      <c r="H62">
        <v>0.2677418473</v>
      </c>
      <c r="I62">
        <v>0.26539845870000001</v>
      </c>
      <c r="J62">
        <v>0.2579178983</v>
      </c>
      <c r="K62">
        <v>0.2570956338</v>
      </c>
      <c r="L62">
        <v>0.25469197259999998</v>
      </c>
      <c r="M62" s="2">
        <v>0.25165544210000002</v>
      </c>
      <c r="N62">
        <v>0.25465198030000002</v>
      </c>
      <c r="O62">
        <v>0.26942020849999998</v>
      </c>
      <c r="P62">
        <v>0.26406373500000002</v>
      </c>
      <c r="Q62" s="4">
        <v>0.27681615500000001</v>
      </c>
      <c r="R62">
        <v>0.27705534659999997</v>
      </c>
      <c r="S62">
        <v>0.27877072219999999</v>
      </c>
      <c r="T62">
        <v>0.28249759070000002</v>
      </c>
      <c r="U62">
        <v>0.28560838509999997</v>
      </c>
      <c r="V62">
        <v>0.28756865570000001</v>
      </c>
      <c r="W62">
        <v>0.2924553681</v>
      </c>
      <c r="X62">
        <v>0.29846246240000002</v>
      </c>
      <c r="Y62">
        <v>0.30386072120000002</v>
      </c>
      <c r="Z62">
        <v>0.3090018853</v>
      </c>
      <c r="AA62">
        <v>0.31407103959999999</v>
      </c>
      <c r="AB62">
        <v>0.31908047239999998</v>
      </c>
      <c r="AC62">
        <v>0.3240505145</v>
      </c>
      <c r="AD62">
        <v>0.32815067869999998</v>
      </c>
      <c r="AE62">
        <v>0.33291250550000001</v>
      </c>
      <c r="AF62">
        <v>0.33790881299999997</v>
      </c>
      <c r="AG62">
        <v>0.34190516199999998</v>
      </c>
      <c r="AH62">
        <v>0.34612180799999998</v>
      </c>
      <c r="AI62">
        <v>0.35009710999999999</v>
      </c>
      <c r="AJ62">
        <v>0.35407005600000002</v>
      </c>
      <c r="AK62">
        <v>0.35814056249999998</v>
      </c>
      <c r="AL62">
        <v>0.3622826837</v>
      </c>
      <c r="AM62">
        <v>0.36443248909999998</v>
      </c>
      <c r="AN62">
        <v>0.36671316900000001</v>
      </c>
      <c r="AO62">
        <v>0.369111521</v>
      </c>
      <c r="AP62">
        <v>0.37162952789999998</v>
      </c>
      <c r="AQ62">
        <v>0.37421314439999998</v>
      </c>
      <c r="AR62">
        <v>0.3762962849</v>
      </c>
      <c r="AS62">
        <v>0.37843610680000001</v>
      </c>
      <c r="AT62">
        <v>0.38059616969999999</v>
      </c>
      <c r="AU62">
        <v>0.3827845171</v>
      </c>
      <c r="AV62">
        <v>0.38507652069999998</v>
      </c>
    </row>
    <row r="63" spans="1:48" x14ac:dyDescent="0.25">
      <c r="A63" t="s">
        <v>171</v>
      </c>
      <c r="B63">
        <v>8.0720537060518599E-2</v>
      </c>
      <c r="C63">
        <v>8.2016531392822806E-2</v>
      </c>
      <c r="D63">
        <v>8.3443287199999897E-2</v>
      </c>
      <c r="E63">
        <v>8.4137485900000003E-2</v>
      </c>
      <c r="F63">
        <v>8.1205692300000007E-2</v>
      </c>
      <c r="G63">
        <v>7.5873545900000006E-2</v>
      </c>
      <c r="H63">
        <v>7.8876049000000004E-2</v>
      </c>
      <c r="I63">
        <v>8.1010988500000006E-2</v>
      </c>
      <c r="J63">
        <v>8.0716564099999999E-2</v>
      </c>
      <c r="K63">
        <v>8.2537516800000002E-2</v>
      </c>
      <c r="L63">
        <v>8.6163092600000005E-2</v>
      </c>
      <c r="M63" s="2">
        <v>9.0975504299999996E-2</v>
      </c>
      <c r="N63">
        <v>9.4694341900000006E-2</v>
      </c>
      <c r="O63">
        <v>0.1008506254</v>
      </c>
      <c r="P63">
        <v>0.10298420229999999</v>
      </c>
      <c r="Q63" s="4">
        <v>0.1067765431</v>
      </c>
      <c r="R63">
        <v>0.11273089140000001</v>
      </c>
      <c r="S63">
        <v>0.1297284085</v>
      </c>
      <c r="T63">
        <v>0.1435961077</v>
      </c>
      <c r="U63">
        <v>0.1558634364</v>
      </c>
      <c r="V63">
        <v>0.16609665239999999</v>
      </c>
      <c r="W63">
        <v>0.1992364341</v>
      </c>
      <c r="X63">
        <v>0.245617846</v>
      </c>
      <c r="Y63">
        <v>0.29426626350000001</v>
      </c>
      <c r="Z63">
        <v>0.34463291219999997</v>
      </c>
      <c r="AA63">
        <v>0.39695056880000001</v>
      </c>
      <c r="AB63">
        <v>0.4511692108</v>
      </c>
      <c r="AC63">
        <v>0.5265187361</v>
      </c>
      <c r="AD63">
        <v>0.60485362570000001</v>
      </c>
      <c r="AE63">
        <v>0.68613229539999998</v>
      </c>
      <c r="AF63">
        <v>0.77008491290000003</v>
      </c>
      <c r="AG63">
        <v>0.85691373680000005</v>
      </c>
      <c r="AH63">
        <v>0.93410138379999996</v>
      </c>
      <c r="AI63">
        <v>1.013547309</v>
      </c>
      <c r="AJ63">
        <v>1.0960425920000001</v>
      </c>
      <c r="AK63">
        <v>1.181497113</v>
      </c>
      <c r="AL63">
        <v>1.269839701</v>
      </c>
      <c r="AM63">
        <v>1.320031526</v>
      </c>
      <c r="AN63">
        <v>1.3723948720000001</v>
      </c>
      <c r="AO63">
        <v>1.426149128</v>
      </c>
      <c r="AP63">
        <v>1.4815304949999999</v>
      </c>
      <c r="AQ63">
        <v>1.5382404030000001</v>
      </c>
      <c r="AR63">
        <v>1.5661295399999999</v>
      </c>
      <c r="AS63">
        <v>1.5940566519999999</v>
      </c>
      <c r="AT63">
        <v>1.622130726</v>
      </c>
      <c r="AU63">
        <v>1.6503467919999999</v>
      </c>
      <c r="AV63">
        <v>1.679330929</v>
      </c>
    </row>
    <row r="64" spans="1:48" x14ac:dyDescent="0.25">
      <c r="A64" t="s">
        <v>172</v>
      </c>
      <c r="B64">
        <v>9.6864644472622399E-2</v>
      </c>
      <c r="C64">
        <v>9.8419837671387303E-2</v>
      </c>
      <c r="D64">
        <v>0.1</v>
      </c>
      <c r="E64">
        <v>0.1124895009</v>
      </c>
      <c r="F64">
        <v>9.8898608499999999E-2</v>
      </c>
      <c r="G64">
        <v>6.8705723900000001E-2</v>
      </c>
      <c r="H64">
        <v>8.2015447199999994E-2</v>
      </c>
      <c r="I64">
        <v>7.0608657800000002E-2</v>
      </c>
      <c r="J64">
        <v>8.5320090000000001E-2</v>
      </c>
      <c r="K64">
        <v>7.9502060499999999E-2</v>
      </c>
      <c r="L64">
        <v>8.2392560500000003E-2</v>
      </c>
      <c r="M64" s="2">
        <v>8.4556916499999996E-2</v>
      </c>
      <c r="N64">
        <v>7.9310312399999999E-2</v>
      </c>
      <c r="O64">
        <v>8.8284557400000005E-2</v>
      </c>
      <c r="P64">
        <v>9.5440763100000006E-2</v>
      </c>
      <c r="Q64" s="4">
        <v>9.8682631399999998E-2</v>
      </c>
      <c r="R64">
        <v>9.9280258900000001E-2</v>
      </c>
      <c r="S64">
        <v>9.90570125E-2</v>
      </c>
      <c r="T64">
        <v>9.9639827400000006E-2</v>
      </c>
      <c r="U64">
        <v>9.9926442500000004E-2</v>
      </c>
      <c r="V64">
        <v>0.10094138079999999</v>
      </c>
      <c r="W64">
        <v>0.10207896969999999</v>
      </c>
      <c r="X64">
        <v>0.1043646998</v>
      </c>
      <c r="Y64">
        <v>0.1068187981</v>
      </c>
      <c r="Z64">
        <v>0.1093156711</v>
      </c>
      <c r="AA64">
        <v>0.11184108249999999</v>
      </c>
      <c r="AB64">
        <v>0.1144033969</v>
      </c>
      <c r="AC64">
        <v>0.117070247</v>
      </c>
      <c r="AD64">
        <v>0.12022860439999999</v>
      </c>
      <c r="AE64">
        <v>0.1236944593</v>
      </c>
      <c r="AF64">
        <v>0.12732272659999999</v>
      </c>
      <c r="AG64">
        <v>0.13105875550000001</v>
      </c>
      <c r="AH64">
        <v>0.13482506029999999</v>
      </c>
      <c r="AI64">
        <v>0.13864135399999999</v>
      </c>
      <c r="AJ64">
        <v>0.1425676401</v>
      </c>
      <c r="AK64">
        <v>0.14661345100000001</v>
      </c>
      <c r="AL64">
        <v>0.15076164950000001</v>
      </c>
      <c r="AM64">
        <v>0.1551865989</v>
      </c>
      <c r="AN64">
        <v>0.15993045889999999</v>
      </c>
      <c r="AO64">
        <v>0.16487526960000001</v>
      </c>
      <c r="AP64">
        <v>0.17001420449999999</v>
      </c>
      <c r="AQ64">
        <v>0.17530893550000001</v>
      </c>
      <c r="AR64">
        <v>0.18089945099999999</v>
      </c>
      <c r="AS64">
        <v>0.18675737910000001</v>
      </c>
      <c r="AT64">
        <v>0.1928441226</v>
      </c>
      <c r="AU64">
        <v>0.1991406715</v>
      </c>
      <c r="AV64">
        <v>0.2057019906</v>
      </c>
    </row>
    <row r="65" spans="1:48" x14ac:dyDescent="0.25">
      <c r="A65" t="s">
        <v>173</v>
      </c>
      <c r="B65">
        <v>9.6864644472622399E-2</v>
      </c>
      <c r="C65">
        <v>9.8419837671387303E-2</v>
      </c>
      <c r="D65">
        <v>0.1</v>
      </c>
      <c r="E65">
        <v>0.10425369080000001</v>
      </c>
      <c r="F65">
        <v>0.1073609823</v>
      </c>
      <c r="G65">
        <v>8.3028958799999997E-2</v>
      </c>
      <c r="H65">
        <v>8.7208235999999995E-2</v>
      </c>
      <c r="I65">
        <v>9.6360442700000007E-2</v>
      </c>
      <c r="J65">
        <v>0.1002276247</v>
      </c>
      <c r="K65">
        <v>0.1001402983</v>
      </c>
      <c r="L65">
        <v>9.9650907100000005E-2</v>
      </c>
      <c r="M65" s="2">
        <v>0.1000686865</v>
      </c>
      <c r="N65">
        <v>9.4798612800000001E-2</v>
      </c>
      <c r="O65">
        <v>9.4673545600000006E-2</v>
      </c>
      <c r="P65">
        <v>0.10126467159999999</v>
      </c>
      <c r="Q65" s="4">
        <v>0.1025592845</v>
      </c>
      <c r="R65">
        <v>0.1024090487</v>
      </c>
      <c r="S65">
        <v>0.1020807817</v>
      </c>
      <c r="T65">
        <v>0.1015469667</v>
      </c>
      <c r="U65">
        <v>0.10058305269999999</v>
      </c>
      <c r="V65">
        <v>0.10120105710000001</v>
      </c>
      <c r="W65">
        <v>0.10194329639999999</v>
      </c>
      <c r="X65">
        <v>0.1034552342</v>
      </c>
      <c r="Y65">
        <v>0.1051885832</v>
      </c>
      <c r="Z65">
        <v>0.107061174</v>
      </c>
      <c r="AA65">
        <v>0.1089976082</v>
      </c>
      <c r="AB65">
        <v>0.11099123430000001</v>
      </c>
      <c r="AC65">
        <v>0.11324087250000001</v>
      </c>
      <c r="AD65">
        <v>0.1160679258</v>
      </c>
      <c r="AE65">
        <v>0.1192956593</v>
      </c>
      <c r="AF65">
        <v>0.12272998020000001</v>
      </c>
      <c r="AG65">
        <v>0.12631045090000001</v>
      </c>
      <c r="AH65">
        <v>0.12995636090000001</v>
      </c>
      <c r="AI65">
        <v>0.13368171070000001</v>
      </c>
      <c r="AJ65">
        <v>0.13753593210000001</v>
      </c>
      <c r="AK65">
        <v>0.14156540889999999</v>
      </c>
      <c r="AL65">
        <v>0.1457392109</v>
      </c>
      <c r="AM65">
        <v>0.1502254113</v>
      </c>
      <c r="AN65">
        <v>0.15500227999999999</v>
      </c>
      <c r="AO65">
        <v>0.16000541539999999</v>
      </c>
      <c r="AP65">
        <v>0.165236152</v>
      </c>
      <c r="AQ65">
        <v>0.17064229780000001</v>
      </c>
      <c r="AR65">
        <v>0.17647728439999999</v>
      </c>
      <c r="AS65">
        <v>0.1826315057</v>
      </c>
      <c r="AT65">
        <v>0.18903529329999999</v>
      </c>
      <c r="AU65">
        <v>0.19566854219999999</v>
      </c>
      <c r="AV65">
        <v>0.20260557500000001</v>
      </c>
    </row>
    <row r="66" spans="1:48" x14ac:dyDescent="0.25">
      <c r="A66" t="s">
        <v>174</v>
      </c>
      <c r="B66">
        <v>10.826676236859401</v>
      </c>
      <c r="C66">
        <v>11.000502025829901</v>
      </c>
      <c r="D66">
        <v>11.17711864</v>
      </c>
      <c r="E66">
        <v>11.787355420000001</v>
      </c>
      <c r="F66">
        <v>12.174460140000001</v>
      </c>
      <c r="G66">
        <v>11.66544073</v>
      </c>
      <c r="H66">
        <v>12.138546249999999</v>
      </c>
      <c r="I66">
        <v>12.65545713</v>
      </c>
      <c r="J66">
        <v>13.022627760000001</v>
      </c>
      <c r="K66">
        <v>13.307396219999999</v>
      </c>
      <c r="L66">
        <v>13.6268858</v>
      </c>
      <c r="M66" s="2">
        <v>13.85303715</v>
      </c>
      <c r="N66">
        <v>13.512682079999999</v>
      </c>
      <c r="O66">
        <v>13.58476194</v>
      </c>
      <c r="P66">
        <v>13.862442919999999</v>
      </c>
      <c r="Q66" s="4">
        <v>13.790704270000001</v>
      </c>
      <c r="R66">
        <v>13.699184600000001</v>
      </c>
      <c r="S66">
        <v>13.76511342</v>
      </c>
      <c r="T66">
        <v>13.682323070000001</v>
      </c>
      <c r="U66">
        <v>13.52707335</v>
      </c>
      <c r="V66">
        <v>13.626002310000001</v>
      </c>
      <c r="W66">
        <v>13.802723309999999</v>
      </c>
      <c r="X66">
        <v>14.02738686</v>
      </c>
      <c r="Y66">
        <v>14.25794398</v>
      </c>
      <c r="Z66">
        <v>14.48044939</v>
      </c>
      <c r="AA66">
        <v>14.68026673</v>
      </c>
      <c r="AB66">
        <v>14.85593609</v>
      </c>
      <c r="AC66">
        <v>15.03793024</v>
      </c>
      <c r="AD66">
        <v>15.228616049999999</v>
      </c>
      <c r="AE66">
        <v>15.41460831</v>
      </c>
      <c r="AF66">
        <v>15.58876158</v>
      </c>
      <c r="AG66">
        <v>15.74815933</v>
      </c>
      <c r="AH66">
        <v>15.88433742</v>
      </c>
      <c r="AI66">
        <v>16.001663090000001</v>
      </c>
      <c r="AJ66">
        <v>16.1035124</v>
      </c>
      <c r="AK66">
        <v>16.193479589999999</v>
      </c>
      <c r="AL66">
        <v>16.272587770000001</v>
      </c>
      <c r="AM66">
        <v>16.265052870000002</v>
      </c>
      <c r="AN66">
        <v>16.21949601</v>
      </c>
      <c r="AO66">
        <v>16.158223830000001</v>
      </c>
      <c r="AP66">
        <v>16.090790670000001</v>
      </c>
      <c r="AQ66">
        <v>16.02044149</v>
      </c>
      <c r="AR66">
        <v>15.95265461</v>
      </c>
      <c r="AS66">
        <v>15.88683779</v>
      </c>
      <c r="AT66">
        <v>15.82084085</v>
      </c>
      <c r="AU66">
        <v>15.753881</v>
      </c>
      <c r="AV66">
        <v>15.686151000000001</v>
      </c>
    </row>
    <row r="67" spans="1:48" x14ac:dyDescent="0.25">
      <c r="A67" t="s">
        <v>175</v>
      </c>
      <c r="B67">
        <v>0.33902625565417799</v>
      </c>
      <c r="C67">
        <v>0.34446943184985501</v>
      </c>
      <c r="D67">
        <v>0.35</v>
      </c>
      <c r="E67">
        <v>0.36275373659999999</v>
      </c>
      <c r="F67">
        <v>0.35001923670000001</v>
      </c>
      <c r="G67">
        <v>0.3534577424</v>
      </c>
      <c r="H67">
        <v>0.36772527579999997</v>
      </c>
      <c r="I67">
        <v>0.35757388629999998</v>
      </c>
      <c r="J67">
        <v>0.3504890437</v>
      </c>
      <c r="K67">
        <v>0.339704012</v>
      </c>
      <c r="L67">
        <v>0.35661923969999998</v>
      </c>
      <c r="M67" s="2">
        <v>0.36197049809999998</v>
      </c>
      <c r="N67">
        <v>0.35987382979999999</v>
      </c>
      <c r="O67">
        <v>0.36068023780000003</v>
      </c>
      <c r="P67">
        <v>0.33840499899999998</v>
      </c>
      <c r="Q67" s="4">
        <v>0.33081170459999998</v>
      </c>
      <c r="R67">
        <v>0.33163262180000003</v>
      </c>
      <c r="S67">
        <v>0.33398378620000002</v>
      </c>
      <c r="T67">
        <v>0.3343977206</v>
      </c>
      <c r="U67">
        <v>0.33487832449999999</v>
      </c>
      <c r="V67">
        <v>0.33470208680000002</v>
      </c>
      <c r="W67">
        <v>0.33524904309999998</v>
      </c>
      <c r="X67">
        <v>0.34368021329999998</v>
      </c>
      <c r="Y67">
        <v>0.35056867609999998</v>
      </c>
      <c r="Z67">
        <v>0.3562273192</v>
      </c>
      <c r="AA67">
        <v>0.36171129769999999</v>
      </c>
      <c r="AB67">
        <v>0.36720857289999997</v>
      </c>
      <c r="AC67">
        <v>0.37244096370000002</v>
      </c>
      <c r="AD67">
        <v>0.37865701550000003</v>
      </c>
      <c r="AE67">
        <v>0.38497718539999998</v>
      </c>
      <c r="AF67">
        <v>0.39128039489999999</v>
      </c>
      <c r="AG67">
        <v>0.39807342400000001</v>
      </c>
      <c r="AH67">
        <v>0.40442719529999999</v>
      </c>
      <c r="AI67">
        <v>0.4111795339</v>
      </c>
      <c r="AJ67">
        <v>0.41837679840000003</v>
      </c>
      <c r="AK67">
        <v>0.42580850799999997</v>
      </c>
      <c r="AL67">
        <v>0.43334894130000001</v>
      </c>
      <c r="AM67">
        <v>0.44029917000000002</v>
      </c>
      <c r="AN67">
        <v>0.4474996825</v>
      </c>
      <c r="AO67">
        <v>0.4548965156</v>
      </c>
      <c r="AP67">
        <v>0.46242787070000002</v>
      </c>
      <c r="AQ67">
        <v>0.4699633366</v>
      </c>
      <c r="AR67">
        <v>0.47719605079999999</v>
      </c>
      <c r="AS67">
        <v>0.48438510530000001</v>
      </c>
      <c r="AT67">
        <v>0.4915354555</v>
      </c>
      <c r="AU67">
        <v>0.49863706530000002</v>
      </c>
      <c r="AV67">
        <v>0.50580339320000001</v>
      </c>
    </row>
    <row r="68" spans="1:48" x14ac:dyDescent="0.25">
      <c r="A68" t="s">
        <v>176</v>
      </c>
      <c r="B68">
        <v>2.2888818916391198</v>
      </c>
      <c r="C68">
        <v>2.3256306307692101</v>
      </c>
      <c r="D68">
        <v>2.3629693829999998</v>
      </c>
      <c r="E68">
        <v>2.436344149</v>
      </c>
      <c r="F68">
        <v>2.3520954010000001</v>
      </c>
      <c r="G68">
        <v>2.3330419450000002</v>
      </c>
      <c r="H68">
        <v>2.3465868209999998</v>
      </c>
      <c r="I68">
        <v>2.3504260819999998</v>
      </c>
      <c r="J68">
        <v>2.2587201299999999</v>
      </c>
      <c r="K68">
        <v>2.203722467</v>
      </c>
      <c r="L68">
        <v>2.2177212110000002</v>
      </c>
      <c r="M68" s="2">
        <v>2.2044624740000001</v>
      </c>
      <c r="N68">
        <v>2.1031003699999999</v>
      </c>
      <c r="O68">
        <v>2.0674351230000001</v>
      </c>
      <c r="P68">
        <v>1.995040723</v>
      </c>
      <c r="Q68" s="4">
        <v>1.928521267</v>
      </c>
      <c r="R68">
        <v>1.953905172</v>
      </c>
      <c r="S68">
        <v>2.0026418659999998</v>
      </c>
      <c r="T68">
        <v>2.0480200719999999</v>
      </c>
      <c r="U68">
        <v>2.0848197530000001</v>
      </c>
      <c r="V68">
        <v>2.106759254</v>
      </c>
      <c r="W68">
        <v>2.130084987</v>
      </c>
      <c r="X68">
        <v>2.178149812</v>
      </c>
      <c r="Y68">
        <v>2.2193919339999999</v>
      </c>
      <c r="Z68">
        <v>2.254957455</v>
      </c>
      <c r="AA68">
        <v>2.290630615</v>
      </c>
      <c r="AB68">
        <v>2.3269225840000001</v>
      </c>
      <c r="AC68">
        <v>2.3612239900000001</v>
      </c>
      <c r="AD68">
        <v>2.4008567009999999</v>
      </c>
      <c r="AE68">
        <v>2.4414116209999999</v>
      </c>
      <c r="AF68">
        <v>2.4822782110000001</v>
      </c>
      <c r="AG68">
        <v>2.5270949009999999</v>
      </c>
      <c r="AH68">
        <v>2.5699840429999998</v>
      </c>
      <c r="AI68">
        <v>2.6151424909999998</v>
      </c>
      <c r="AJ68">
        <v>2.6631046180000002</v>
      </c>
      <c r="AK68">
        <v>2.7129091920000001</v>
      </c>
      <c r="AL68">
        <v>2.7639494509999998</v>
      </c>
      <c r="AM68">
        <v>2.813055935</v>
      </c>
      <c r="AN68">
        <v>2.862802683</v>
      </c>
      <c r="AO68">
        <v>2.9132060879999999</v>
      </c>
      <c r="AP68">
        <v>2.96419883</v>
      </c>
      <c r="AQ68">
        <v>3.0153201420000002</v>
      </c>
      <c r="AR68">
        <v>3.0651385169999998</v>
      </c>
      <c r="AS68">
        <v>3.1140707139999999</v>
      </c>
      <c r="AT68">
        <v>3.1622912940000001</v>
      </c>
      <c r="AU68">
        <v>3.209838532</v>
      </c>
      <c r="AV68">
        <v>3.2571184459999998</v>
      </c>
    </row>
    <row r="69" spans="1:48" x14ac:dyDescent="0.25">
      <c r="A69" t="s">
        <v>177</v>
      </c>
      <c r="B69">
        <v>0.33446709499354699</v>
      </c>
      <c r="C69">
        <v>0.33983707239011601</v>
      </c>
      <c r="D69">
        <v>0.34529326649999997</v>
      </c>
      <c r="E69">
        <v>0.3466127464</v>
      </c>
      <c r="F69">
        <v>0.32876428699999999</v>
      </c>
      <c r="G69">
        <v>0.29893006560000002</v>
      </c>
      <c r="H69">
        <v>0.32430731429999998</v>
      </c>
      <c r="I69">
        <v>0.32049010880000001</v>
      </c>
      <c r="J69">
        <v>0.30762651200000002</v>
      </c>
      <c r="K69">
        <v>0.30520818690000001</v>
      </c>
      <c r="L69">
        <v>0.31420731060000001</v>
      </c>
      <c r="M69" s="2">
        <v>0.32817459980000002</v>
      </c>
      <c r="N69">
        <v>0.2999963517</v>
      </c>
      <c r="O69">
        <v>0.28453187479999997</v>
      </c>
      <c r="P69">
        <v>0.26221747909999998</v>
      </c>
      <c r="Q69" s="4">
        <v>0.24969832049999999</v>
      </c>
      <c r="R69">
        <v>0.2392970646</v>
      </c>
      <c r="S69">
        <v>0.24308665530000001</v>
      </c>
      <c r="T69">
        <v>0.24773730890000001</v>
      </c>
      <c r="U69">
        <v>0.25267311139999998</v>
      </c>
      <c r="V69">
        <v>0.25449004320000002</v>
      </c>
      <c r="W69">
        <v>0.2561661797</v>
      </c>
      <c r="X69">
        <v>0.26681821970000003</v>
      </c>
      <c r="Y69">
        <v>0.27355924790000002</v>
      </c>
      <c r="Z69">
        <v>0.2780833559</v>
      </c>
      <c r="AA69">
        <v>0.28176696779999999</v>
      </c>
      <c r="AB69">
        <v>0.28492862060000002</v>
      </c>
      <c r="AC69">
        <v>0.28771352620000001</v>
      </c>
      <c r="AD69">
        <v>0.28901875179999997</v>
      </c>
      <c r="AE69">
        <v>0.29170654109999999</v>
      </c>
      <c r="AF69">
        <v>0.29482162989999999</v>
      </c>
      <c r="AG69">
        <v>0.29644341530000001</v>
      </c>
      <c r="AH69">
        <v>0.30149782749999998</v>
      </c>
      <c r="AI69">
        <v>0.30611469740000002</v>
      </c>
      <c r="AJ69">
        <v>0.3109175113</v>
      </c>
      <c r="AK69">
        <v>0.31583246279999999</v>
      </c>
      <c r="AL69">
        <v>0.32076816060000002</v>
      </c>
      <c r="AM69">
        <v>0.32493829769999999</v>
      </c>
      <c r="AN69">
        <v>0.32965742370000001</v>
      </c>
      <c r="AO69">
        <v>0.33459035380000002</v>
      </c>
      <c r="AP69">
        <v>0.33966111160000001</v>
      </c>
      <c r="AQ69">
        <v>0.34472840640000002</v>
      </c>
      <c r="AR69">
        <v>0.34944274240000001</v>
      </c>
      <c r="AS69">
        <v>0.35418491559999998</v>
      </c>
      <c r="AT69">
        <v>0.35893084180000001</v>
      </c>
      <c r="AU69">
        <v>0.36366487930000002</v>
      </c>
      <c r="AV69">
        <v>0.36847587609999999</v>
      </c>
    </row>
    <row r="70" spans="1:48" x14ac:dyDescent="0.25">
      <c r="A70" t="s">
        <v>178</v>
      </c>
      <c r="B70">
        <v>0.65874913489657305</v>
      </c>
      <c r="C70">
        <v>0.66932556533578202</v>
      </c>
      <c r="D70">
        <v>0.68007180379999999</v>
      </c>
      <c r="E70">
        <v>0.69179387459999997</v>
      </c>
      <c r="F70">
        <v>0.64255958319999995</v>
      </c>
      <c r="G70">
        <v>0.55504000129999997</v>
      </c>
      <c r="H70">
        <v>0.56694306979999998</v>
      </c>
      <c r="I70">
        <v>0.62788297749999999</v>
      </c>
      <c r="J70">
        <v>0.57463545979999997</v>
      </c>
      <c r="K70">
        <v>0.54873387340000002</v>
      </c>
      <c r="L70">
        <v>0.55839351849999996</v>
      </c>
      <c r="M70" s="2">
        <v>0.55412764830000005</v>
      </c>
      <c r="N70">
        <v>0.56646736269999998</v>
      </c>
      <c r="O70">
        <v>0.58722869990000004</v>
      </c>
      <c r="P70">
        <v>0.58820166510000005</v>
      </c>
      <c r="Q70" s="4">
        <v>0.5850477141</v>
      </c>
      <c r="R70">
        <v>0.59687801080000003</v>
      </c>
      <c r="S70">
        <v>0.61056925929999994</v>
      </c>
      <c r="T70">
        <v>0.62339021660000005</v>
      </c>
      <c r="U70">
        <v>0.63467658410000005</v>
      </c>
      <c r="V70">
        <v>0.66756589030000002</v>
      </c>
      <c r="W70">
        <v>0.70302032550000004</v>
      </c>
      <c r="X70">
        <v>0.75671725960000003</v>
      </c>
      <c r="Y70">
        <v>0.815322133</v>
      </c>
      <c r="Z70">
        <v>0.87962211670000001</v>
      </c>
      <c r="AA70">
        <v>0.95224352160000003</v>
      </c>
      <c r="AB70">
        <v>1.0347583359999999</v>
      </c>
      <c r="AC70">
        <v>1.0493510669999999</v>
      </c>
      <c r="AD70">
        <v>1.064780997</v>
      </c>
      <c r="AE70">
        <v>1.0810385810000001</v>
      </c>
      <c r="AF70">
        <v>1.09712162</v>
      </c>
      <c r="AG70">
        <v>1.112999598</v>
      </c>
      <c r="AH70">
        <v>1.130189407</v>
      </c>
      <c r="AI70">
        <v>1.1478685239999999</v>
      </c>
      <c r="AJ70">
        <v>1.166454586</v>
      </c>
      <c r="AK70">
        <v>1.185489526</v>
      </c>
      <c r="AL70">
        <v>1.2047252049999999</v>
      </c>
      <c r="AM70">
        <v>1.218886763</v>
      </c>
      <c r="AN70">
        <v>1.232519301</v>
      </c>
      <c r="AO70">
        <v>1.245679899</v>
      </c>
      <c r="AP70">
        <v>1.258355178</v>
      </c>
      <c r="AQ70">
        <v>1.270211601</v>
      </c>
      <c r="AR70">
        <v>1.2838655430000001</v>
      </c>
      <c r="AS70">
        <v>1.297444373</v>
      </c>
      <c r="AT70">
        <v>1.3105930320000001</v>
      </c>
      <c r="AU70">
        <v>1.3232316209999999</v>
      </c>
      <c r="AV70">
        <v>1.3357211099999999</v>
      </c>
    </row>
    <row r="71" spans="1:48" x14ac:dyDescent="0.25">
      <c r="A71" t="s">
        <v>179</v>
      </c>
      <c r="B71">
        <v>0.82427878799744203</v>
      </c>
      <c r="C71">
        <v>0.83751285055927005</v>
      </c>
      <c r="D71">
        <v>0.85095939030000001</v>
      </c>
      <c r="E71">
        <v>0.86620038170000002</v>
      </c>
      <c r="F71">
        <v>0.80777578589999999</v>
      </c>
      <c r="G71">
        <v>0.69150639000000003</v>
      </c>
      <c r="H71">
        <v>0.70286666840000001</v>
      </c>
      <c r="I71">
        <v>0.78597288340000004</v>
      </c>
      <c r="J71">
        <v>0.72086318410000005</v>
      </c>
      <c r="K71">
        <v>0.68819507560000004</v>
      </c>
      <c r="L71">
        <v>0.69548908070000004</v>
      </c>
      <c r="M71" s="2">
        <v>0.68227033739999998</v>
      </c>
      <c r="N71">
        <v>0.70378713299999995</v>
      </c>
      <c r="O71">
        <v>0.74747416889999996</v>
      </c>
      <c r="P71">
        <v>0.76932008129999996</v>
      </c>
      <c r="Q71" s="4">
        <v>0.77958585329999996</v>
      </c>
      <c r="R71">
        <v>0.81069714289999995</v>
      </c>
      <c r="S71">
        <v>0.83687647070000004</v>
      </c>
      <c r="T71">
        <v>0.85093950480000002</v>
      </c>
      <c r="U71">
        <v>0.86658029700000005</v>
      </c>
      <c r="V71">
        <v>0.86372308980000001</v>
      </c>
      <c r="W71">
        <v>0.85797139950000001</v>
      </c>
      <c r="X71">
        <v>0.8664055974</v>
      </c>
      <c r="Y71">
        <v>0.87332241939999999</v>
      </c>
      <c r="Z71">
        <v>0.87875519660000001</v>
      </c>
      <c r="AA71">
        <v>0.88405988680000003</v>
      </c>
      <c r="AB71">
        <v>0.88962376190000003</v>
      </c>
      <c r="AC71">
        <v>0.89580342469999996</v>
      </c>
      <c r="AD71">
        <v>0.90285688610000003</v>
      </c>
      <c r="AE71">
        <v>0.90998726119999995</v>
      </c>
      <c r="AF71">
        <v>0.91702039660000001</v>
      </c>
      <c r="AG71">
        <v>0.92515972459999996</v>
      </c>
      <c r="AH71">
        <v>0.93283837589999996</v>
      </c>
      <c r="AI71">
        <v>0.9408873338</v>
      </c>
      <c r="AJ71">
        <v>0.95034082330000003</v>
      </c>
      <c r="AK71">
        <v>0.95999379500000004</v>
      </c>
      <c r="AL71">
        <v>0.96943181540000001</v>
      </c>
      <c r="AM71">
        <v>0.97210141880000001</v>
      </c>
      <c r="AN71">
        <v>0.97438595049999999</v>
      </c>
      <c r="AO71">
        <v>0.97606121219999997</v>
      </c>
      <c r="AP71">
        <v>0.97770401220000003</v>
      </c>
      <c r="AQ71">
        <v>0.97808658699999995</v>
      </c>
      <c r="AR71">
        <v>0.98078605529999996</v>
      </c>
      <c r="AS71">
        <v>0.98357974240000001</v>
      </c>
      <c r="AT71">
        <v>0.98586335629999999</v>
      </c>
      <c r="AU71">
        <v>0.98774205049999997</v>
      </c>
      <c r="AV71">
        <v>0.99214883600000003</v>
      </c>
    </row>
    <row r="72" spans="1:48" x14ac:dyDescent="0.25">
      <c r="A72" t="s">
        <v>180</v>
      </c>
      <c r="B72">
        <v>1.0481488657432101</v>
      </c>
      <c r="C72">
        <v>1.06497723481608</v>
      </c>
      <c r="D72">
        <v>1.0820757889999999</v>
      </c>
      <c r="E72">
        <v>1.09305794</v>
      </c>
      <c r="F72">
        <v>1.039541687</v>
      </c>
      <c r="G72">
        <v>0.92912832320000005</v>
      </c>
      <c r="H72">
        <v>0.97025083560000003</v>
      </c>
      <c r="I72">
        <v>0.92814219399999998</v>
      </c>
      <c r="J72">
        <v>0.86228640010000002</v>
      </c>
      <c r="K72">
        <v>0.84582405289999996</v>
      </c>
      <c r="L72">
        <v>0.82982681570000005</v>
      </c>
      <c r="M72" s="2">
        <v>0.83490251859999998</v>
      </c>
      <c r="N72">
        <v>0.84083610939999998</v>
      </c>
      <c r="O72">
        <v>0.86365844280000004</v>
      </c>
      <c r="P72">
        <v>0.88023905540000003</v>
      </c>
      <c r="Q72" s="4">
        <v>0.87534912899999995</v>
      </c>
      <c r="R72">
        <v>0.90628880850000004</v>
      </c>
      <c r="S72">
        <v>0.9276420245</v>
      </c>
      <c r="T72">
        <v>0.94664956280000001</v>
      </c>
      <c r="U72">
        <v>0.96313090489999997</v>
      </c>
      <c r="V72">
        <v>0.99731718650000001</v>
      </c>
      <c r="W72">
        <v>1.030454011</v>
      </c>
      <c r="X72">
        <v>1.0782582570000001</v>
      </c>
      <c r="Y72">
        <v>1.1243035530000001</v>
      </c>
      <c r="Z72">
        <v>1.168815208</v>
      </c>
      <c r="AA72">
        <v>1.215324788</v>
      </c>
      <c r="AB72">
        <v>1.2641875380000001</v>
      </c>
      <c r="AC72">
        <v>1.2648392239999999</v>
      </c>
      <c r="AD72">
        <v>1.2673358240000001</v>
      </c>
      <c r="AE72">
        <v>1.270793684</v>
      </c>
      <c r="AF72">
        <v>1.2749578930000001</v>
      </c>
      <c r="AG72">
        <v>1.280582551</v>
      </c>
      <c r="AH72">
        <v>1.2873028099999999</v>
      </c>
      <c r="AI72">
        <v>1.2956494110000001</v>
      </c>
      <c r="AJ72">
        <v>1.3055777239999999</v>
      </c>
      <c r="AK72">
        <v>1.3163904280000001</v>
      </c>
      <c r="AL72">
        <v>1.3277368919999999</v>
      </c>
      <c r="AM72">
        <v>1.3363347990000001</v>
      </c>
      <c r="AN72">
        <v>1.3453438470000001</v>
      </c>
      <c r="AO72">
        <v>1.3544842640000001</v>
      </c>
      <c r="AP72">
        <v>1.363632776</v>
      </c>
      <c r="AQ72">
        <v>1.372469336</v>
      </c>
      <c r="AR72">
        <v>1.381573272</v>
      </c>
      <c r="AS72">
        <v>1.390263356</v>
      </c>
      <c r="AT72">
        <v>1.398589278</v>
      </c>
      <c r="AU72">
        <v>1.4065515129999999</v>
      </c>
      <c r="AV72">
        <v>1.4144354669999999</v>
      </c>
    </row>
    <row r="73" spans="1:48" x14ac:dyDescent="0.25">
      <c r="A73" t="s">
        <v>181</v>
      </c>
      <c r="B73">
        <v>2.10405672446069</v>
      </c>
      <c r="C73">
        <v>2.1378380357483402</v>
      </c>
      <c r="D73">
        <v>2.1721617169999998</v>
      </c>
      <c r="E73">
        <v>2.1971296690000002</v>
      </c>
      <c r="F73">
        <v>2.2042420260000002</v>
      </c>
      <c r="G73">
        <v>2.0592527</v>
      </c>
      <c r="H73">
        <v>2.1439878929999998</v>
      </c>
      <c r="I73">
        <v>2.1646600280000001</v>
      </c>
      <c r="J73">
        <v>2.099688955</v>
      </c>
      <c r="K73">
        <v>2.090999053</v>
      </c>
      <c r="L73">
        <v>2.1074459349999999</v>
      </c>
      <c r="M73" s="2">
        <v>2.1846999170000001</v>
      </c>
      <c r="N73">
        <v>2.2418782039999998</v>
      </c>
      <c r="O73">
        <v>2.306785665</v>
      </c>
      <c r="P73">
        <v>2.3277462070000001</v>
      </c>
      <c r="Q73" s="4">
        <v>2.3688131430000001</v>
      </c>
      <c r="R73">
        <v>2.4434008829999998</v>
      </c>
      <c r="S73">
        <v>2.5118550700000002</v>
      </c>
      <c r="T73">
        <v>2.5855790719999998</v>
      </c>
      <c r="U73">
        <v>2.6560233759999998</v>
      </c>
      <c r="V73">
        <v>2.71129145</v>
      </c>
      <c r="W73">
        <v>2.7619743680000002</v>
      </c>
      <c r="X73">
        <v>2.8391350929999999</v>
      </c>
      <c r="Y73">
        <v>2.9118445560000001</v>
      </c>
      <c r="Z73">
        <v>2.9810000350000001</v>
      </c>
      <c r="AA73">
        <v>3.0503223049999999</v>
      </c>
      <c r="AB73">
        <v>3.1205729949999998</v>
      </c>
      <c r="AC73">
        <v>3.1845729970000001</v>
      </c>
      <c r="AD73">
        <v>3.2486145240000002</v>
      </c>
      <c r="AE73">
        <v>3.3124896659999998</v>
      </c>
      <c r="AF73">
        <v>3.3762282689999998</v>
      </c>
      <c r="AG73">
        <v>3.4410424910000001</v>
      </c>
      <c r="AH73">
        <v>3.5069213590000001</v>
      </c>
      <c r="AI73">
        <v>3.5750029830000001</v>
      </c>
      <c r="AJ73">
        <v>3.6451945540000001</v>
      </c>
      <c r="AK73">
        <v>3.7164720490000001</v>
      </c>
      <c r="AL73">
        <v>3.7882653199999998</v>
      </c>
      <c r="AM73">
        <v>3.853710671</v>
      </c>
      <c r="AN73">
        <v>3.9193068979999999</v>
      </c>
      <c r="AO73">
        <v>3.9844799559999999</v>
      </c>
      <c r="AP73">
        <v>4.0490157870000001</v>
      </c>
      <c r="AQ73">
        <v>4.1122773129999999</v>
      </c>
      <c r="AR73">
        <v>4.1755952150000004</v>
      </c>
      <c r="AS73">
        <v>4.2376331079999998</v>
      </c>
      <c r="AT73">
        <v>4.2984118740000001</v>
      </c>
      <c r="AU73">
        <v>4.3578806590000001</v>
      </c>
      <c r="AV73">
        <v>4.4165758759999996</v>
      </c>
    </row>
    <row r="74" spans="1:48" x14ac:dyDescent="0.25">
      <c r="A74" t="s">
        <v>182</v>
      </c>
      <c r="B74">
        <v>3.5007894359007703E-2</v>
      </c>
      <c r="C74">
        <v>3.55699574265659E-2</v>
      </c>
      <c r="D74">
        <v>3.6141044599999998E-2</v>
      </c>
      <c r="E74">
        <v>3.6609183599999998E-2</v>
      </c>
      <c r="F74">
        <v>3.6756106400000002E-2</v>
      </c>
      <c r="G74">
        <v>3.4705637400000003E-2</v>
      </c>
      <c r="H74">
        <v>3.6373959800000001E-2</v>
      </c>
      <c r="I74">
        <v>3.7003396299999998E-2</v>
      </c>
      <c r="J74">
        <v>3.6394353999999997E-2</v>
      </c>
      <c r="K74">
        <v>3.6569334699999997E-2</v>
      </c>
      <c r="L74">
        <v>3.7226887200000003E-2</v>
      </c>
      <c r="M74" s="2">
        <v>3.8927636600000003E-2</v>
      </c>
      <c r="N74">
        <v>4.0120835200000003E-2</v>
      </c>
      <c r="O74">
        <v>4.1704051700000001E-2</v>
      </c>
      <c r="P74">
        <v>4.2492205599999999E-2</v>
      </c>
      <c r="Q74" s="4">
        <v>4.4041033299999997E-2</v>
      </c>
      <c r="R74">
        <v>4.5839619200000001E-2</v>
      </c>
      <c r="S74">
        <v>4.7370567600000003E-2</v>
      </c>
      <c r="T74">
        <v>4.8995337899999998E-2</v>
      </c>
      <c r="U74">
        <v>5.0483147800000003E-2</v>
      </c>
      <c r="V74">
        <v>5.1646547299999998E-2</v>
      </c>
      <c r="W74">
        <v>5.2664912199999997E-2</v>
      </c>
      <c r="X74">
        <v>5.41026852E-2</v>
      </c>
      <c r="Y74">
        <v>5.5480512199999998E-2</v>
      </c>
      <c r="Z74">
        <v>5.6794377700000002E-2</v>
      </c>
      <c r="AA74">
        <v>5.8100490499999997E-2</v>
      </c>
      <c r="AB74">
        <v>5.9408126200000001E-2</v>
      </c>
      <c r="AC74">
        <v>6.0530645299999998E-2</v>
      </c>
      <c r="AD74">
        <v>6.1657524800000002E-2</v>
      </c>
      <c r="AE74">
        <v>6.2802095599999996E-2</v>
      </c>
      <c r="AF74">
        <v>6.3958935300000005E-2</v>
      </c>
      <c r="AG74">
        <v>6.5133142000000005E-2</v>
      </c>
      <c r="AH74">
        <v>6.6355096700000005E-2</v>
      </c>
      <c r="AI74">
        <v>6.76126217E-2</v>
      </c>
      <c r="AJ74">
        <v>6.8907466700000003E-2</v>
      </c>
      <c r="AK74">
        <v>7.0223068E-2</v>
      </c>
      <c r="AL74">
        <v>7.1550722499999997E-2</v>
      </c>
      <c r="AM74">
        <v>7.27884434E-2</v>
      </c>
      <c r="AN74">
        <v>7.4037037099999994E-2</v>
      </c>
      <c r="AO74">
        <v>7.5279444099999995E-2</v>
      </c>
      <c r="AP74">
        <v>7.6510930599999999E-2</v>
      </c>
      <c r="AQ74">
        <v>7.7721397999999997E-2</v>
      </c>
      <c r="AR74">
        <v>7.8868654699999999E-2</v>
      </c>
      <c r="AS74">
        <v>7.9970114300000006E-2</v>
      </c>
      <c r="AT74">
        <v>8.1034761799999896E-2</v>
      </c>
      <c r="AU74">
        <v>8.2064310299999998E-2</v>
      </c>
      <c r="AV74">
        <v>8.3067982299999996E-2</v>
      </c>
    </row>
    <row r="75" spans="1:48" x14ac:dyDescent="0.25">
      <c r="A75" t="s">
        <v>183</v>
      </c>
      <c r="B75">
        <v>0.123108525113815</v>
      </c>
      <c r="C75">
        <v>0.12508507230509899</v>
      </c>
      <c r="D75">
        <v>0.12709335359999999</v>
      </c>
      <c r="E75">
        <v>0.13241976389999999</v>
      </c>
      <c r="F75">
        <v>0.12688736940000001</v>
      </c>
      <c r="G75">
        <v>0.11007108409999999</v>
      </c>
      <c r="H75">
        <v>0.1164153429</v>
      </c>
      <c r="I75">
        <v>0.1180980071</v>
      </c>
      <c r="J75">
        <v>0.1095554498</v>
      </c>
      <c r="K75">
        <v>0.10288921199999999</v>
      </c>
      <c r="L75">
        <v>0.10141154769999999</v>
      </c>
      <c r="M75" s="2">
        <v>0.10669671610000001</v>
      </c>
      <c r="N75">
        <v>0.1024193841</v>
      </c>
      <c r="O75">
        <v>0.10122378849999999</v>
      </c>
      <c r="P75">
        <v>9.7803949599999995E-2</v>
      </c>
      <c r="Q75" s="4">
        <v>9.3359529299999897E-2</v>
      </c>
      <c r="R75">
        <v>9.3784733100000003E-2</v>
      </c>
      <c r="S75">
        <v>9.5902126800000001E-2</v>
      </c>
      <c r="T75">
        <v>9.8081241499999999E-2</v>
      </c>
      <c r="U75">
        <v>0.1002373916</v>
      </c>
      <c r="V75">
        <v>0.1016442639</v>
      </c>
      <c r="W75">
        <v>0.10308492900000001</v>
      </c>
      <c r="X75">
        <v>0.1064165607</v>
      </c>
      <c r="Y75">
        <v>0.10941172070000001</v>
      </c>
      <c r="Z75">
        <v>0.1122376982</v>
      </c>
      <c r="AA75">
        <v>0.1152068862</v>
      </c>
      <c r="AB75">
        <v>0.11839958690000001</v>
      </c>
      <c r="AC75">
        <v>0.1201627541</v>
      </c>
      <c r="AD75">
        <v>0.12181524539999999</v>
      </c>
      <c r="AE75">
        <v>0.12351820130000001</v>
      </c>
      <c r="AF75">
        <v>0.12521714170000001</v>
      </c>
      <c r="AG75">
        <v>0.12687171110000001</v>
      </c>
      <c r="AH75">
        <v>0.12877962030000001</v>
      </c>
      <c r="AI75">
        <v>0.13075242279999999</v>
      </c>
      <c r="AJ75">
        <v>0.13284178999999999</v>
      </c>
      <c r="AK75">
        <v>0.1349792658</v>
      </c>
      <c r="AL75">
        <v>0.1371326095</v>
      </c>
      <c r="AM75">
        <v>0.1389597082</v>
      </c>
      <c r="AN75">
        <v>0.14083556459999999</v>
      </c>
      <c r="AO75">
        <v>0.14271740159999999</v>
      </c>
      <c r="AP75">
        <v>0.14460209190000001</v>
      </c>
      <c r="AQ75">
        <v>0.14644230929999999</v>
      </c>
      <c r="AR75">
        <v>0.1482109787</v>
      </c>
      <c r="AS75">
        <v>0.14992325419999999</v>
      </c>
      <c r="AT75">
        <v>0.15158881769999999</v>
      </c>
      <c r="AU75">
        <v>0.15321493720000001</v>
      </c>
      <c r="AV75">
        <v>0.1548764265</v>
      </c>
    </row>
    <row r="76" spans="1:48" x14ac:dyDescent="0.25">
      <c r="A76" t="s">
        <v>184</v>
      </c>
      <c r="B76">
        <v>0.92126667906680404</v>
      </c>
      <c r="C76">
        <v>0.93605791359137203</v>
      </c>
      <c r="D76">
        <v>0.95108662619999995</v>
      </c>
      <c r="E76">
        <v>0.95538161789999998</v>
      </c>
      <c r="F76">
        <v>0.8720242305</v>
      </c>
      <c r="G76">
        <v>0.71572272739999998</v>
      </c>
      <c r="H76">
        <v>0.7832165807</v>
      </c>
      <c r="I76">
        <v>0.78955893050000003</v>
      </c>
      <c r="J76">
        <v>0.73480911790000003</v>
      </c>
      <c r="K76">
        <v>0.72975026249999997</v>
      </c>
      <c r="L76">
        <v>0.73574303720000001</v>
      </c>
      <c r="M76" s="2">
        <v>0.74912740799999999</v>
      </c>
      <c r="N76">
        <v>0.73085056240000001</v>
      </c>
      <c r="O76">
        <v>0.76552790609999999</v>
      </c>
      <c r="P76">
        <v>0.76452943920000005</v>
      </c>
      <c r="Q76" s="4">
        <v>0.74083514289999997</v>
      </c>
      <c r="R76">
        <v>0.75585713639999996</v>
      </c>
      <c r="S76">
        <v>0.7697648614</v>
      </c>
      <c r="T76">
        <v>0.78501795289999998</v>
      </c>
      <c r="U76">
        <v>0.80120618190000004</v>
      </c>
      <c r="V76">
        <v>0.81079226569999996</v>
      </c>
      <c r="W76">
        <v>0.82009511840000004</v>
      </c>
      <c r="X76">
        <v>0.84010737589999995</v>
      </c>
      <c r="Y76">
        <v>0.85744768159999996</v>
      </c>
      <c r="Z76">
        <v>0.87281920209999997</v>
      </c>
      <c r="AA76">
        <v>0.88803679729999996</v>
      </c>
      <c r="AB76">
        <v>0.90343254849999999</v>
      </c>
      <c r="AC76">
        <v>0.91408571620000001</v>
      </c>
      <c r="AD76">
        <v>0.9242447077</v>
      </c>
      <c r="AE76">
        <v>0.93461254140000005</v>
      </c>
      <c r="AF76">
        <v>0.94495959519999995</v>
      </c>
      <c r="AG76">
        <v>0.95512769249999996</v>
      </c>
      <c r="AH76">
        <v>0.96655910850000004</v>
      </c>
      <c r="AI76">
        <v>0.97833057779999999</v>
      </c>
      <c r="AJ76">
        <v>0.99066710520000001</v>
      </c>
      <c r="AK76">
        <v>1.0030898720000001</v>
      </c>
      <c r="AL76">
        <v>1.015417011</v>
      </c>
      <c r="AM76">
        <v>1.0247509939999999</v>
      </c>
      <c r="AN76">
        <v>1.034072353</v>
      </c>
      <c r="AO76">
        <v>1.043141442</v>
      </c>
      <c r="AP76">
        <v>1.0519560830000001</v>
      </c>
      <c r="AQ76">
        <v>1.060217486</v>
      </c>
      <c r="AR76">
        <v>1.068487781</v>
      </c>
      <c r="AS76">
        <v>1.0762918029999999</v>
      </c>
      <c r="AT76">
        <v>1.083652557</v>
      </c>
      <c r="AU76">
        <v>1.0906147930000001</v>
      </c>
      <c r="AV76">
        <v>1.0976646800000001</v>
      </c>
    </row>
    <row r="77" spans="1:48" x14ac:dyDescent="0.25">
      <c r="A77" t="s">
        <v>185</v>
      </c>
      <c r="B77">
        <v>0.27729899566656702</v>
      </c>
      <c r="C77">
        <v>0.28175112073689501</v>
      </c>
      <c r="D77">
        <v>0.28627472609999999</v>
      </c>
      <c r="E77">
        <v>0.28814612690000002</v>
      </c>
      <c r="F77">
        <v>0.26678772639999998</v>
      </c>
      <c r="G77">
        <v>0.2267383841</v>
      </c>
      <c r="H77">
        <v>0.24790091450000001</v>
      </c>
      <c r="I77">
        <v>0.2465814663</v>
      </c>
      <c r="J77">
        <v>0.22941416319999999</v>
      </c>
      <c r="K77">
        <v>0.2224887841</v>
      </c>
      <c r="L77">
        <v>0.22477359250000001</v>
      </c>
      <c r="M77" s="2">
        <v>0.22605819790000001</v>
      </c>
      <c r="N77">
        <v>0.19819985779999999</v>
      </c>
      <c r="O77">
        <v>0.18711819869999999</v>
      </c>
      <c r="P77">
        <v>0.1679342358</v>
      </c>
      <c r="Q77" s="4">
        <v>0.15401911039999999</v>
      </c>
      <c r="R77">
        <v>0.14990560859999999</v>
      </c>
      <c r="S77">
        <v>0.1517001939</v>
      </c>
      <c r="T77">
        <v>0.15465080980000001</v>
      </c>
      <c r="U77">
        <v>0.15786165639999999</v>
      </c>
      <c r="V77">
        <v>0.161213667</v>
      </c>
      <c r="W77">
        <v>0.16460677439999999</v>
      </c>
      <c r="X77">
        <v>0.17037755930000001</v>
      </c>
      <c r="Y77">
        <v>0.1754152943</v>
      </c>
      <c r="Z77">
        <v>0.1800374639</v>
      </c>
      <c r="AA77">
        <v>0.18469974710000001</v>
      </c>
      <c r="AB77">
        <v>0.18952686960000001</v>
      </c>
      <c r="AC77">
        <v>0.1916024181</v>
      </c>
      <c r="AD77">
        <v>0.19361744889999999</v>
      </c>
      <c r="AE77">
        <v>0.19569783930000001</v>
      </c>
      <c r="AF77">
        <v>0.19785345060000001</v>
      </c>
      <c r="AG77">
        <v>0.2001120726</v>
      </c>
      <c r="AH77">
        <v>0.20266858239999999</v>
      </c>
      <c r="AI77">
        <v>0.20546081699999999</v>
      </c>
      <c r="AJ77">
        <v>0.20850823169999999</v>
      </c>
      <c r="AK77">
        <v>0.2117055809</v>
      </c>
      <c r="AL77">
        <v>0.21500541209999999</v>
      </c>
      <c r="AM77">
        <v>0.21801981030000001</v>
      </c>
      <c r="AN77">
        <v>0.22122426710000001</v>
      </c>
      <c r="AO77">
        <v>0.22452770899999999</v>
      </c>
      <c r="AP77">
        <v>0.22790462410000001</v>
      </c>
      <c r="AQ77">
        <v>0.23129420049999999</v>
      </c>
      <c r="AR77">
        <v>0.23458150220000001</v>
      </c>
      <c r="AS77">
        <v>0.2378113831</v>
      </c>
      <c r="AT77">
        <v>0.2410182736</v>
      </c>
      <c r="AU77">
        <v>0.2442111357</v>
      </c>
      <c r="AV77">
        <v>0.24746120360000001</v>
      </c>
    </row>
    <row r="78" spans="1:48" x14ac:dyDescent="0.25">
      <c r="A78" t="s">
        <v>186</v>
      </c>
      <c r="B78">
        <v>3.9646094653471602</v>
      </c>
      <c r="C78">
        <v>4.0282625527025697</v>
      </c>
      <c r="D78">
        <v>4.092937611</v>
      </c>
      <c r="E78">
        <v>4.2183069379999996</v>
      </c>
      <c r="F78">
        <v>4.1158540639999996</v>
      </c>
      <c r="G78">
        <v>3.7338500730000002</v>
      </c>
      <c r="H78">
        <v>3.8199919740000001</v>
      </c>
      <c r="I78">
        <v>3.8411931450000001</v>
      </c>
      <c r="J78">
        <v>3.7040312200000001</v>
      </c>
      <c r="K78">
        <v>3.5891725779999999</v>
      </c>
      <c r="L78">
        <v>3.5422552089999999</v>
      </c>
      <c r="M78" s="2">
        <v>3.5129504200000001</v>
      </c>
      <c r="N78">
        <v>3.4728851039999999</v>
      </c>
      <c r="O78">
        <v>3.5234873470000001</v>
      </c>
      <c r="P78">
        <v>3.4925232409999998</v>
      </c>
      <c r="Q78" s="4">
        <v>3.5548133559999999</v>
      </c>
      <c r="R78">
        <v>3.6991364340000001</v>
      </c>
      <c r="S78">
        <v>3.8504691649999998</v>
      </c>
      <c r="T78">
        <v>3.9706121630000002</v>
      </c>
      <c r="U78">
        <v>4.0770778830000003</v>
      </c>
      <c r="V78">
        <v>4.1507367650000004</v>
      </c>
      <c r="W78">
        <v>4.2229033449999998</v>
      </c>
      <c r="X78">
        <v>4.3411378169999999</v>
      </c>
      <c r="Y78">
        <v>4.4437075940000001</v>
      </c>
      <c r="Z78">
        <v>4.5306292179999996</v>
      </c>
      <c r="AA78">
        <v>4.6149285969999996</v>
      </c>
      <c r="AB78">
        <v>4.6988756670000003</v>
      </c>
      <c r="AC78">
        <v>4.7745784420000001</v>
      </c>
      <c r="AD78">
        <v>4.8553233840000001</v>
      </c>
      <c r="AE78">
        <v>4.9371022309999999</v>
      </c>
      <c r="AF78">
        <v>5.0186516890000004</v>
      </c>
      <c r="AG78">
        <v>5.1028928889999996</v>
      </c>
      <c r="AH78">
        <v>5.1874189319999999</v>
      </c>
      <c r="AI78">
        <v>5.2748964799999998</v>
      </c>
      <c r="AJ78">
        <v>5.3668996900000003</v>
      </c>
      <c r="AK78">
        <v>5.4606919950000004</v>
      </c>
      <c r="AL78">
        <v>5.5548972670000003</v>
      </c>
      <c r="AM78">
        <v>5.6391891579999998</v>
      </c>
      <c r="AN78">
        <v>5.7289223800000002</v>
      </c>
      <c r="AO78">
        <v>5.8195961199999999</v>
      </c>
      <c r="AP78">
        <v>5.9107374620000002</v>
      </c>
      <c r="AQ78">
        <v>6.0006827170000001</v>
      </c>
      <c r="AR78">
        <v>6.0883355909999999</v>
      </c>
      <c r="AS78">
        <v>6.1728455980000003</v>
      </c>
      <c r="AT78">
        <v>6.2556605740000002</v>
      </c>
      <c r="AU78">
        <v>6.3369300969999998</v>
      </c>
      <c r="AV78">
        <v>6.4186085970000004</v>
      </c>
    </row>
    <row r="79" spans="1:48" x14ac:dyDescent="0.25">
      <c r="A79" t="s">
        <v>187</v>
      </c>
      <c r="B79">
        <v>0.26437779778576997</v>
      </c>
      <c r="C79">
        <v>0.26862246884464203</v>
      </c>
      <c r="D79">
        <v>0.27293528950000001</v>
      </c>
      <c r="E79">
        <v>0.29063112619999998</v>
      </c>
      <c r="F79">
        <v>0.2898107285</v>
      </c>
      <c r="G79">
        <v>0.26024338089999999</v>
      </c>
      <c r="H79">
        <v>0.2592157464</v>
      </c>
      <c r="I79">
        <v>0.26694900119999998</v>
      </c>
      <c r="J79">
        <v>0.2607210009</v>
      </c>
      <c r="K79">
        <v>0.25918480109999997</v>
      </c>
      <c r="L79">
        <v>0.2462309234</v>
      </c>
      <c r="M79" s="2">
        <v>0.22748912460000001</v>
      </c>
      <c r="N79">
        <v>0.21714690480000001</v>
      </c>
      <c r="O79">
        <v>0.2152236357</v>
      </c>
      <c r="P79">
        <v>0.2072658342</v>
      </c>
      <c r="Q79" s="4">
        <v>0.2064440817</v>
      </c>
      <c r="R79">
        <v>0.20873602620000001</v>
      </c>
      <c r="S79">
        <v>0.2161445414</v>
      </c>
      <c r="T79">
        <v>0.22026717239999999</v>
      </c>
      <c r="U79">
        <v>0.22813918150000001</v>
      </c>
      <c r="V79">
        <v>0.2316514006</v>
      </c>
      <c r="W79">
        <v>0.2353113956</v>
      </c>
      <c r="X79">
        <v>0.23852564749999999</v>
      </c>
      <c r="Y79">
        <v>0.24109932349999999</v>
      </c>
      <c r="Z79">
        <v>0.2433365918</v>
      </c>
      <c r="AA79">
        <v>0.24547534100000001</v>
      </c>
      <c r="AB79">
        <v>0.24761910209999999</v>
      </c>
      <c r="AC79">
        <v>0.25030531890000002</v>
      </c>
      <c r="AD79">
        <v>0.253353353</v>
      </c>
      <c r="AE79">
        <v>0.25638415840000001</v>
      </c>
      <c r="AF79">
        <v>0.25938906410000001</v>
      </c>
      <c r="AG79">
        <v>0.26294613049999999</v>
      </c>
      <c r="AH79">
        <v>0.26603959310000003</v>
      </c>
      <c r="AI79">
        <v>0.26910976190000002</v>
      </c>
      <c r="AJ79">
        <v>0.2727985517</v>
      </c>
      <c r="AK79">
        <v>0.27654997910000001</v>
      </c>
      <c r="AL79">
        <v>0.28020110069999998</v>
      </c>
      <c r="AM79">
        <v>0.28269716589999999</v>
      </c>
      <c r="AN79">
        <v>0.2857057663</v>
      </c>
      <c r="AO79">
        <v>0.28880510370000001</v>
      </c>
      <c r="AP79">
        <v>0.29230539649999998</v>
      </c>
      <c r="AQ79">
        <v>0.2954851356</v>
      </c>
      <c r="AR79">
        <v>0.29882272139999999</v>
      </c>
      <c r="AS79">
        <v>0.30220237230000002</v>
      </c>
      <c r="AT79">
        <v>0.30544571929999997</v>
      </c>
      <c r="AU79">
        <v>0.30865932969999998</v>
      </c>
      <c r="AV79">
        <v>0.3137403137</v>
      </c>
    </row>
    <row r="80" spans="1:48" x14ac:dyDescent="0.25">
      <c r="A80" t="s">
        <v>188</v>
      </c>
      <c r="B80">
        <v>1.83998873489261E-2</v>
      </c>
      <c r="C80">
        <v>1.8695303491925299E-2</v>
      </c>
      <c r="D80">
        <v>1.8995462599999999E-2</v>
      </c>
      <c r="E80">
        <v>1.97378229E-2</v>
      </c>
      <c r="F80">
        <v>1.9360717699999998E-2</v>
      </c>
      <c r="G80">
        <v>1.8380666600000001E-2</v>
      </c>
      <c r="H80">
        <v>1.9344434800000001E-2</v>
      </c>
      <c r="I80">
        <v>1.9614983900000001E-2</v>
      </c>
      <c r="J80">
        <v>1.9295914399999999E-2</v>
      </c>
      <c r="K80">
        <v>1.9637132200000001E-2</v>
      </c>
      <c r="L80">
        <v>2.0232436199999999E-2</v>
      </c>
      <c r="M80" s="2">
        <v>2.10139118E-2</v>
      </c>
      <c r="N80">
        <v>2.2135940199999999E-2</v>
      </c>
      <c r="O80">
        <v>2.3392108799999999E-2</v>
      </c>
      <c r="P80">
        <v>2.3133576600000001E-2</v>
      </c>
      <c r="Q80" s="4">
        <v>2.33323943E-2</v>
      </c>
      <c r="R80">
        <v>2.7723324300000001E-2</v>
      </c>
      <c r="S80">
        <v>2.9369091999999999E-2</v>
      </c>
      <c r="T80">
        <v>2.9922243300000002E-2</v>
      </c>
      <c r="U80">
        <v>3.03492876E-2</v>
      </c>
      <c r="V80">
        <v>3.06424948E-2</v>
      </c>
      <c r="W80">
        <v>3.10083658E-2</v>
      </c>
      <c r="X80">
        <v>3.2179940800000001E-2</v>
      </c>
      <c r="Y80">
        <v>3.3094079899999997E-2</v>
      </c>
      <c r="Z80">
        <v>3.3858332300000002E-2</v>
      </c>
      <c r="AA80">
        <v>3.4585591200000002E-2</v>
      </c>
      <c r="AB80">
        <v>3.5291326900000003E-2</v>
      </c>
      <c r="AC80">
        <v>3.5889823299999998E-2</v>
      </c>
      <c r="AD80">
        <v>3.6358202200000002E-2</v>
      </c>
      <c r="AE80">
        <v>3.6836367199999998E-2</v>
      </c>
      <c r="AF80">
        <v>3.7298915699999997E-2</v>
      </c>
      <c r="AG80">
        <v>3.7671914500000001E-2</v>
      </c>
      <c r="AH80">
        <v>3.8173446200000002E-2</v>
      </c>
      <c r="AI80">
        <v>3.8668058200000001E-2</v>
      </c>
      <c r="AJ80">
        <v>3.9170965699999998E-2</v>
      </c>
      <c r="AK80">
        <v>3.9669349E-2</v>
      </c>
      <c r="AL80">
        <v>4.0153176399999997E-2</v>
      </c>
      <c r="AM80">
        <v>4.0556005999999999E-2</v>
      </c>
      <c r="AN80">
        <v>4.0979105100000003E-2</v>
      </c>
      <c r="AO80">
        <v>4.1403029600000002E-2</v>
      </c>
      <c r="AP80">
        <v>4.1819399700000003E-2</v>
      </c>
      <c r="AQ80">
        <v>4.2217666899999999E-2</v>
      </c>
      <c r="AR80">
        <v>4.2575435799999999E-2</v>
      </c>
      <c r="AS80">
        <v>4.29088652E-2</v>
      </c>
      <c r="AT80">
        <v>4.3224485700000002E-2</v>
      </c>
      <c r="AU80">
        <v>4.3524298000000003E-2</v>
      </c>
      <c r="AV80">
        <v>4.3817177800000003E-2</v>
      </c>
    </row>
    <row r="81" spans="1:48" x14ac:dyDescent="0.25">
      <c r="A81" t="s">
        <v>189</v>
      </c>
      <c r="B81">
        <v>2.4964280861431799E-2</v>
      </c>
      <c r="C81">
        <v>2.5365090465587499E-2</v>
      </c>
      <c r="D81">
        <v>2.5772571500000001E-2</v>
      </c>
      <c r="E81">
        <v>2.7975779499999999E-2</v>
      </c>
      <c r="F81">
        <v>2.9455293399999999E-2</v>
      </c>
      <c r="G81">
        <v>3.0444138999999999E-2</v>
      </c>
      <c r="H81">
        <v>3.2804177099999998E-2</v>
      </c>
      <c r="I81">
        <v>3.4845599200000001E-2</v>
      </c>
      <c r="J81">
        <v>3.6551752999999999E-2</v>
      </c>
      <c r="K81">
        <v>3.8572185000000002E-2</v>
      </c>
      <c r="L81">
        <v>4.0739140600000001E-2</v>
      </c>
      <c r="M81" s="2">
        <v>4.2445819000000003E-2</v>
      </c>
      <c r="N81">
        <v>4.2170400199999999E-2</v>
      </c>
      <c r="O81">
        <v>4.4108222599999997E-2</v>
      </c>
      <c r="P81">
        <v>4.5331742799999998E-2</v>
      </c>
      <c r="Q81" s="4">
        <v>4.9922054399999999E-2</v>
      </c>
      <c r="R81">
        <v>5.9454680199999999E-2</v>
      </c>
      <c r="S81">
        <v>6.8645021299999998E-2</v>
      </c>
      <c r="T81">
        <v>7.6633814600000003E-2</v>
      </c>
      <c r="U81">
        <v>8.3145200099999997E-2</v>
      </c>
      <c r="V81">
        <v>8.8248121900000004E-2</v>
      </c>
      <c r="W81">
        <v>0.1078935253</v>
      </c>
      <c r="X81">
        <v>0.1237611867</v>
      </c>
      <c r="Y81">
        <v>0.13958087050000001</v>
      </c>
      <c r="Z81">
        <v>0.15544188110000001</v>
      </c>
      <c r="AA81">
        <v>0.17140657510000001</v>
      </c>
      <c r="AB81">
        <v>0.187468416</v>
      </c>
      <c r="AC81">
        <v>0.2048655345</v>
      </c>
      <c r="AD81">
        <v>0.2217895221</v>
      </c>
      <c r="AE81">
        <v>0.23922565509999999</v>
      </c>
      <c r="AF81">
        <v>0.25693083329999999</v>
      </c>
      <c r="AG81">
        <v>0.2739417938</v>
      </c>
      <c r="AH81">
        <v>0.28767146030000001</v>
      </c>
      <c r="AI81">
        <v>0.30131484759999999</v>
      </c>
      <c r="AJ81">
        <v>0.31506123660000002</v>
      </c>
      <c r="AK81">
        <v>0.32900026719999997</v>
      </c>
      <c r="AL81">
        <v>0.3431138011</v>
      </c>
      <c r="AM81">
        <v>0.35114199699999998</v>
      </c>
      <c r="AN81">
        <v>0.35935496929999999</v>
      </c>
      <c r="AO81">
        <v>0.36774579080000003</v>
      </c>
      <c r="AP81">
        <v>0.37632201970000001</v>
      </c>
      <c r="AQ81">
        <v>0.38503366929999999</v>
      </c>
      <c r="AR81">
        <v>0.38717704469999997</v>
      </c>
      <c r="AS81">
        <v>0.38937874049999999</v>
      </c>
      <c r="AT81">
        <v>0.39160126239999998</v>
      </c>
      <c r="AU81">
        <v>0.39385288680000002</v>
      </c>
      <c r="AV81">
        <v>0.3962111646</v>
      </c>
    </row>
    <row r="82" spans="1:48" x14ac:dyDescent="0.25">
      <c r="A82" t="s">
        <v>190</v>
      </c>
      <c r="B82">
        <v>2.4451023560838E-2</v>
      </c>
      <c r="C82">
        <v>2.48435926530149E-2</v>
      </c>
      <c r="D82">
        <v>2.5257341700000002E-2</v>
      </c>
      <c r="E82">
        <v>2.97290544E-2</v>
      </c>
      <c r="F82">
        <v>3.3767910499999998E-2</v>
      </c>
      <c r="G82">
        <v>3.75316651E-2</v>
      </c>
      <c r="H82">
        <v>4.2444228000000001E-2</v>
      </c>
      <c r="I82">
        <v>4.7050012799999999E-2</v>
      </c>
      <c r="J82">
        <v>5.1304855900000002E-2</v>
      </c>
      <c r="K82">
        <v>5.5378848699999997E-2</v>
      </c>
      <c r="L82">
        <v>5.86587072E-2</v>
      </c>
      <c r="M82" s="2">
        <v>6.0627211299999997E-2</v>
      </c>
      <c r="N82">
        <v>6.6836671900000005E-2</v>
      </c>
      <c r="O82">
        <v>7.4170808599999999E-2</v>
      </c>
      <c r="P82">
        <v>8.2098103699999994E-2</v>
      </c>
      <c r="Q82" s="4">
        <v>9.1284311500000007E-2</v>
      </c>
      <c r="R82">
        <v>0.1038767746</v>
      </c>
      <c r="S82">
        <v>0.1608137935</v>
      </c>
      <c r="T82">
        <v>0.20822478589999999</v>
      </c>
      <c r="U82">
        <v>0.2488304952</v>
      </c>
      <c r="V82">
        <v>0.28267896180000002</v>
      </c>
      <c r="W82">
        <v>0.40727911509999998</v>
      </c>
      <c r="X82">
        <v>0.54727460819999996</v>
      </c>
      <c r="Y82">
        <v>0.69365739280000005</v>
      </c>
      <c r="Z82">
        <v>0.84532526340000003</v>
      </c>
      <c r="AA82">
        <v>1.0028769129999999</v>
      </c>
      <c r="AB82">
        <v>1.166230085</v>
      </c>
      <c r="AC82">
        <v>1.363370583</v>
      </c>
      <c r="AD82">
        <v>1.568309451</v>
      </c>
      <c r="AE82">
        <v>1.780945644</v>
      </c>
      <c r="AF82">
        <v>2.0005822169999998</v>
      </c>
      <c r="AG82">
        <v>2.2277461459999999</v>
      </c>
      <c r="AH82">
        <v>2.409734378</v>
      </c>
      <c r="AI82">
        <v>2.5969228609999999</v>
      </c>
      <c r="AJ82">
        <v>2.7913237409999998</v>
      </c>
      <c r="AK82">
        <v>2.99267408</v>
      </c>
      <c r="AL82">
        <v>3.2007703909999998</v>
      </c>
      <c r="AM82">
        <v>3.3128677350000002</v>
      </c>
      <c r="AN82">
        <v>3.4299107379999998</v>
      </c>
      <c r="AO82">
        <v>3.5499199309999998</v>
      </c>
      <c r="AP82">
        <v>3.6734700569999998</v>
      </c>
      <c r="AQ82">
        <v>3.799806926</v>
      </c>
      <c r="AR82">
        <v>3.8722784149999998</v>
      </c>
      <c r="AS82">
        <v>3.9449713499999999</v>
      </c>
      <c r="AT82">
        <v>4.0181559599999996</v>
      </c>
      <c r="AU82">
        <v>4.0918209289999998</v>
      </c>
      <c r="AV82">
        <v>4.1675209469999999</v>
      </c>
    </row>
    <row r="83" spans="1:48" x14ac:dyDescent="0.25">
      <c r="A83" t="s">
        <v>191</v>
      </c>
      <c r="B83">
        <v>9.7986336600280596E-2</v>
      </c>
      <c r="C83">
        <v>9.9559538928976704E-2</v>
      </c>
      <c r="D83">
        <v>0.1011579995</v>
      </c>
      <c r="E83">
        <v>0.1139632872</v>
      </c>
      <c r="F83">
        <v>9.7721996300000002E-2</v>
      </c>
      <c r="G83">
        <v>6.9449138600000002E-2</v>
      </c>
      <c r="H83">
        <v>8.2612043699999999E-2</v>
      </c>
      <c r="I83">
        <v>6.8807645700000003E-2</v>
      </c>
      <c r="J83">
        <v>8.0495973900000004E-2</v>
      </c>
      <c r="K83">
        <v>7.3185287399999896E-2</v>
      </c>
      <c r="L83">
        <v>6.2724843599999996E-2</v>
      </c>
      <c r="M83" s="2">
        <v>5.2224479400000003E-2</v>
      </c>
      <c r="N83">
        <v>3.8783963800000001E-2</v>
      </c>
      <c r="O83">
        <v>3.6241931099999999E-2</v>
      </c>
      <c r="P83">
        <v>3.2130445200000003E-2</v>
      </c>
      <c r="Q83" s="4">
        <v>3.1228008000000002E-2</v>
      </c>
      <c r="R83">
        <v>3.06808566E-2</v>
      </c>
      <c r="S83">
        <v>3.1077102799999999E-2</v>
      </c>
      <c r="T83">
        <v>3.2089994599999998E-2</v>
      </c>
      <c r="U83">
        <v>3.3245113600000001E-2</v>
      </c>
      <c r="V83">
        <v>3.4487915199999997E-2</v>
      </c>
      <c r="W83">
        <v>3.5858298800000001E-2</v>
      </c>
      <c r="X83">
        <v>3.7264159200000001E-2</v>
      </c>
      <c r="Y83">
        <v>3.8601343699999999E-2</v>
      </c>
      <c r="Z83">
        <v>3.9875565699999997E-2</v>
      </c>
      <c r="AA83">
        <v>4.1152757900000003E-2</v>
      </c>
      <c r="AB83">
        <v>4.2454460200000002E-2</v>
      </c>
      <c r="AC83">
        <v>4.36512607E-2</v>
      </c>
      <c r="AD83">
        <v>4.4883438800000001E-2</v>
      </c>
      <c r="AE83">
        <v>4.61534298E-2</v>
      </c>
      <c r="AF83">
        <v>4.7452418599999997E-2</v>
      </c>
      <c r="AG83">
        <v>4.8779374100000002E-2</v>
      </c>
      <c r="AH83">
        <v>5.0081044800000002E-2</v>
      </c>
      <c r="AI83">
        <v>5.1387561499999998E-2</v>
      </c>
      <c r="AJ83">
        <v>5.2728298899999998E-2</v>
      </c>
      <c r="AK83">
        <v>5.4102030000000002E-2</v>
      </c>
      <c r="AL83">
        <v>5.55037902E-2</v>
      </c>
      <c r="AM83">
        <v>5.6965355099999997E-2</v>
      </c>
      <c r="AN83">
        <v>5.8537529599999999E-2</v>
      </c>
      <c r="AO83">
        <v>6.0173815999999998E-2</v>
      </c>
      <c r="AP83">
        <v>6.1864815300000001E-2</v>
      </c>
      <c r="AQ83">
        <v>6.3596044599999998E-2</v>
      </c>
      <c r="AR83">
        <v>6.5401235200000005E-2</v>
      </c>
      <c r="AS83">
        <v>6.7264142499999999E-2</v>
      </c>
      <c r="AT83">
        <v>6.9181888900000002E-2</v>
      </c>
      <c r="AU83">
        <v>7.1150506500000002E-2</v>
      </c>
      <c r="AV83">
        <v>7.3185230700000006E-2</v>
      </c>
    </row>
    <row r="84" spans="1:48" x14ac:dyDescent="0.25">
      <c r="A84" t="s">
        <v>192</v>
      </c>
      <c r="B84">
        <v>9.7669243615228496E-2</v>
      </c>
      <c r="C84">
        <v>9.9237354913482997E-2</v>
      </c>
      <c r="D84">
        <v>0.1008306427</v>
      </c>
      <c r="E84">
        <v>0.1052893104</v>
      </c>
      <c r="F84">
        <v>0.1061788903</v>
      </c>
      <c r="G84">
        <v>8.3759960800000005E-2</v>
      </c>
      <c r="H84">
        <v>8.7629649200000007E-2</v>
      </c>
      <c r="I84">
        <v>9.4433267599999995E-2</v>
      </c>
      <c r="J84">
        <v>9.4620554600000004E-2</v>
      </c>
      <c r="K84">
        <v>9.2406257000000006E-2</v>
      </c>
      <c r="L84">
        <v>9.1708133900000002E-2</v>
      </c>
      <c r="M84" s="2">
        <v>9.3432623899999998E-2</v>
      </c>
      <c r="N84">
        <v>9.0633292899999995E-2</v>
      </c>
      <c r="O84">
        <v>9.0921142699999999E-2</v>
      </c>
      <c r="P84">
        <v>9.57434016E-2</v>
      </c>
      <c r="Q84" s="4">
        <v>9.5366940299999994E-2</v>
      </c>
      <c r="R84">
        <v>9.3456861500000002E-2</v>
      </c>
      <c r="S84">
        <v>9.3263607499999998E-2</v>
      </c>
      <c r="T84">
        <v>9.3620390400000003E-2</v>
      </c>
      <c r="U84">
        <v>9.4011767999999996E-2</v>
      </c>
      <c r="V84">
        <v>9.4972721999999996E-2</v>
      </c>
      <c r="W84">
        <v>9.6025699000000006E-2</v>
      </c>
      <c r="X84">
        <v>9.8494112499999995E-2</v>
      </c>
      <c r="Y84">
        <v>0.1003882022</v>
      </c>
      <c r="Z84">
        <v>0.1019195158</v>
      </c>
      <c r="AA84">
        <v>0.1033506396</v>
      </c>
      <c r="AB84">
        <v>0.10478252690000001</v>
      </c>
      <c r="AC84">
        <v>0.1061145815</v>
      </c>
      <c r="AD84">
        <v>0.107636707</v>
      </c>
      <c r="AE84">
        <v>0.1093214954</v>
      </c>
      <c r="AF84">
        <v>0.11106243709999999</v>
      </c>
      <c r="AG84">
        <v>0.1128444953</v>
      </c>
      <c r="AH84">
        <v>0.1147360283</v>
      </c>
      <c r="AI84">
        <v>0.11674917</v>
      </c>
      <c r="AJ84">
        <v>0.11887050590000001</v>
      </c>
      <c r="AK84">
        <v>0.12107531890000001</v>
      </c>
      <c r="AL84">
        <v>0.1233175915</v>
      </c>
      <c r="AM84">
        <v>0.12552592279999999</v>
      </c>
      <c r="AN84">
        <v>0.12789057379999999</v>
      </c>
      <c r="AO84">
        <v>0.13034680579999999</v>
      </c>
      <c r="AP84">
        <v>0.1328635497</v>
      </c>
      <c r="AQ84">
        <v>0.13538605100000001</v>
      </c>
      <c r="AR84">
        <v>0.13802100279999999</v>
      </c>
      <c r="AS84">
        <v>0.1407047343</v>
      </c>
      <c r="AT84">
        <v>0.14341416809999999</v>
      </c>
      <c r="AU84">
        <v>0.14614027979999999</v>
      </c>
      <c r="AV84">
        <v>0.1489286065</v>
      </c>
    </row>
    <row r="85" spans="1:48" x14ac:dyDescent="0.25">
      <c r="A85" t="s">
        <v>193</v>
      </c>
      <c r="B85">
        <v>3.6009586559097402</v>
      </c>
      <c r="C85">
        <v>3.65877321189345</v>
      </c>
      <c r="D85">
        <v>3.7175159990000002</v>
      </c>
      <c r="E85">
        <v>4.023192388</v>
      </c>
      <c r="F85">
        <v>4.1954616079999996</v>
      </c>
      <c r="G85">
        <v>4.2664525170000003</v>
      </c>
      <c r="H85">
        <v>4.6420455069999997</v>
      </c>
      <c r="I85">
        <v>4.9326394899999997</v>
      </c>
      <c r="J85">
        <v>5.1153890779999998</v>
      </c>
      <c r="K85">
        <v>5.4233993759999999</v>
      </c>
      <c r="L85">
        <v>5.9176388260000001</v>
      </c>
      <c r="M85" s="2">
        <v>6.6336470529999998</v>
      </c>
      <c r="N85">
        <v>6.9055118259999997</v>
      </c>
      <c r="O85">
        <v>6.9113952960000002</v>
      </c>
      <c r="P85">
        <v>6.5501806399999998</v>
      </c>
      <c r="Q85" s="4">
        <v>6.1467680199999997</v>
      </c>
      <c r="R85">
        <v>5.8449690629999997</v>
      </c>
      <c r="S85">
        <v>5.7620466280000002</v>
      </c>
      <c r="T85">
        <v>5.6929000060000003</v>
      </c>
      <c r="U85">
        <v>5.6316741009999998</v>
      </c>
      <c r="V85">
        <v>5.6261293529999996</v>
      </c>
      <c r="W85">
        <v>5.6529409570000002</v>
      </c>
      <c r="X85">
        <v>5.8103660140000004</v>
      </c>
      <c r="Y85">
        <v>5.9097492709999999</v>
      </c>
      <c r="Z85">
        <v>5.9678330590000002</v>
      </c>
      <c r="AA85">
        <v>6.0045554350000003</v>
      </c>
      <c r="AB85">
        <v>6.0279374900000002</v>
      </c>
      <c r="AC85">
        <v>6.0349609360000001</v>
      </c>
      <c r="AD85">
        <v>6.0273788289999999</v>
      </c>
      <c r="AE85">
        <v>6.0083623859999999</v>
      </c>
      <c r="AF85">
        <v>5.9797255549999999</v>
      </c>
      <c r="AG85">
        <v>5.9431024969999999</v>
      </c>
      <c r="AH85">
        <v>5.9022399759999997</v>
      </c>
      <c r="AI85">
        <v>5.8612524549999998</v>
      </c>
      <c r="AJ85">
        <v>5.817876321</v>
      </c>
      <c r="AK85">
        <v>5.769649018</v>
      </c>
      <c r="AL85">
        <v>5.7160627990000004</v>
      </c>
      <c r="AM85">
        <v>5.6196042410000002</v>
      </c>
      <c r="AN85">
        <v>5.5116421339999997</v>
      </c>
      <c r="AO85">
        <v>5.3998300410000004</v>
      </c>
      <c r="AP85">
        <v>5.2861362449999998</v>
      </c>
      <c r="AQ85">
        <v>5.1714349200000003</v>
      </c>
      <c r="AR85">
        <v>5.0534612440000002</v>
      </c>
      <c r="AS85">
        <v>4.934723719</v>
      </c>
      <c r="AT85">
        <v>4.8165427239999996</v>
      </c>
      <c r="AU85">
        <v>4.6993737869999999</v>
      </c>
      <c r="AV85">
        <v>4.5833207549999999</v>
      </c>
    </row>
    <row r="86" spans="1:48" x14ac:dyDescent="0.25">
      <c r="A86" t="s">
        <v>194</v>
      </c>
      <c r="B86">
        <v>2.0385874315760302</v>
      </c>
      <c r="C86">
        <v>2.0713176121897701</v>
      </c>
      <c r="D86">
        <v>2.1045732859999999</v>
      </c>
      <c r="E86">
        <v>2.2052187289999998</v>
      </c>
      <c r="F86">
        <v>2.2584464909999999</v>
      </c>
      <c r="G86">
        <v>2.4021483570000002</v>
      </c>
      <c r="H86">
        <v>2.5146356380000001</v>
      </c>
      <c r="I86">
        <v>2.5945051399999999</v>
      </c>
      <c r="J86">
        <v>2.6549659600000002</v>
      </c>
      <c r="K86">
        <v>2.7724789759999999</v>
      </c>
      <c r="L86">
        <v>2.9279568739999999</v>
      </c>
      <c r="M86" s="2">
        <v>3.1710767259999999</v>
      </c>
      <c r="N86">
        <v>3.215624026</v>
      </c>
      <c r="O86">
        <v>3.1357688260000001</v>
      </c>
      <c r="P86">
        <v>2.9178044650000001</v>
      </c>
      <c r="Q86" s="4">
        <v>2.7095878679999998</v>
      </c>
      <c r="R86">
        <v>2.5405742120000001</v>
      </c>
      <c r="S86">
        <v>2.5085148099999999</v>
      </c>
      <c r="T86">
        <v>2.4921988580000001</v>
      </c>
      <c r="U86">
        <v>2.483710758</v>
      </c>
      <c r="V86">
        <v>2.4621880159999998</v>
      </c>
      <c r="W86">
        <v>2.445414526</v>
      </c>
      <c r="X86">
        <v>2.4654422029999998</v>
      </c>
      <c r="Y86">
        <v>2.4659635600000001</v>
      </c>
      <c r="Z86">
        <v>2.4541589620000002</v>
      </c>
      <c r="AA86">
        <v>2.4374899860000001</v>
      </c>
      <c r="AB86">
        <v>2.418586398</v>
      </c>
      <c r="AC86">
        <v>2.3946733560000002</v>
      </c>
      <c r="AD86">
        <v>2.3662446350000002</v>
      </c>
      <c r="AE86">
        <v>2.3351562650000002</v>
      </c>
      <c r="AF86">
        <v>2.30240635</v>
      </c>
      <c r="AG86">
        <v>2.2686375910000001</v>
      </c>
      <c r="AH86">
        <v>2.2353986049999999</v>
      </c>
      <c r="AI86">
        <v>2.2035373059999999</v>
      </c>
      <c r="AJ86">
        <v>2.1721683340000002</v>
      </c>
      <c r="AK86">
        <v>2.1403667679999998</v>
      </c>
      <c r="AL86">
        <v>2.1079186299999999</v>
      </c>
      <c r="AM86">
        <v>2.0691172660000001</v>
      </c>
      <c r="AN86">
        <v>2.0294755549999999</v>
      </c>
      <c r="AO86">
        <v>1.9896840389999999</v>
      </c>
      <c r="AP86">
        <v>1.9496847909999999</v>
      </c>
      <c r="AQ86">
        <v>1.909511255</v>
      </c>
      <c r="AR86">
        <v>1.8681915250000001</v>
      </c>
      <c r="AS86">
        <v>1.826473641</v>
      </c>
      <c r="AT86">
        <v>1.784848454</v>
      </c>
      <c r="AU86">
        <v>1.7434886380000001</v>
      </c>
      <c r="AV86">
        <v>1.702415298</v>
      </c>
    </row>
    <row r="87" spans="1:48" x14ac:dyDescent="0.25">
      <c r="A87" t="s">
        <v>195</v>
      </c>
      <c r="B87">
        <v>5.2121797950038999</v>
      </c>
      <c r="C87">
        <v>5.29586302754001</v>
      </c>
      <c r="D87">
        <v>5.3808898210000002</v>
      </c>
      <c r="E87">
        <v>5.4232868349999999</v>
      </c>
      <c r="F87">
        <v>4.6184677489999997</v>
      </c>
      <c r="G87">
        <v>3.9215970200000001</v>
      </c>
      <c r="H87">
        <v>4.191525414</v>
      </c>
      <c r="I87">
        <v>4.081968389</v>
      </c>
      <c r="J87">
        <v>3.9081941640000002</v>
      </c>
      <c r="K87">
        <v>4.1874594539999999</v>
      </c>
      <c r="L87">
        <v>4.3924885480000002</v>
      </c>
      <c r="M87" s="2">
        <v>4.5553489919999999</v>
      </c>
      <c r="N87">
        <v>3.4746866089999999</v>
      </c>
      <c r="O87">
        <v>2.7845855780000002</v>
      </c>
      <c r="P87">
        <v>2.318431124</v>
      </c>
      <c r="Q87" s="4">
        <v>2.0243668509999999</v>
      </c>
      <c r="R87">
        <v>1.8569950740000001</v>
      </c>
      <c r="S87">
        <v>1.839410521</v>
      </c>
      <c r="T87">
        <v>1.8727579510000001</v>
      </c>
      <c r="U87">
        <v>1.928805275</v>
      </c>
      <c r="V87">
        <v>1.981651203</v>
      </c>
      <c r="W87">
        <v>2.038914879</v>
      </c>
      <c r="X87">
        <v>2.0882275849999998</v>
      </c>
      <c r="Y87">
        <v>2.1412477019999998</v>
      </c>
      <c r="Z87">
        <v>2.1952650669999998</v>
      </c>
      <c r="AA87">
        <v>2.2510829409999999</v>
      </c>
      <c r="AB87">
        <v>2.3082422459999998</v>
      </c>
      <c r="AC87">
        <v>2.3532095430000002</v>
      </c>
      <c r="AD87">
        <v>2.397022765</v>
      </c>
      <c r="AE87">
        <v>2.4413622230000001</v>
      </c>
      <c r="AF87">
        <v>2.486164069</v>
      </c>
      <c r="AG87">
        <v>2.5315662059999999</v>
      </c>
      <c r="AH87">
        <v>2.5800848300000001</v>
      </c>
      <c r="AI87">
        <v>2.6286612420000002</v>
      </c>
      <c r="AJ87">
        <v>2.6787218159999999</v>
      </c>
      <c r="AK87">
        <v>2.7298375479999999</v>
      </c>
      <c r="AL87">
        <v>2.7818938339999999</v>
      </c>
      <c r="AM87">
        <v>2.8291125400000001</v>
      </c>
      <c r="AN87">
        <v>2.8767021499999998</v>
      </c>
      <c r="AO87">
        <v>2.9242611520000001</v>
      </c>
      <c r="AP87">
        <v>2.9723123490000001</v>
      </c>
      <c r="AQ87">
        <v>3.0202416689999998</v>
      </c>
      <c r="AR87">
        <v>3.071168068</v>
      </c>
      <c r="AS87">
        <v>3.1225245290000001</v>
      </c>
      <c r="AT87">
        <v>3.174012077</v>
      </c>
      <c r="AU87">
        <v>3.2256307359999998</v>
      </c>
      <c r="AV87">
        <v>3.2788377529999999</v>
      </c>
    </row>
    <row r="88" spans="1:48" x14ac:dyDescent="0.25">
      <c r="A88" t="s">
        <v>196</v>
      </c>
      <c r="B88">
        <v>44.7907640514576</v>
      </c>
      <c r="C88">
        <v>45.509894256286898</v>
      </c>
      <c r="D88">
        <v>46.23973883</v>
      </c>
      <c r="E88">
        <v>47.175388490000003</v>
      </c>
      <c r="F88">
        <v>45.055232080000003</v>
      </c>
      <c r="G88">
        <v>42.542736210000001</v>
      </c>
      <c r="H88">
        <v>43.245501050000001</v>
      </c>
      <c r="I88">
        <v>42.607576119999997</v>
      </c>
      <c r="J88">
        <v>41.15036207</v>
      </c>
      <c r="K88">
        <v>40.117460059999999</v>
      </c>
      <c r="L88">
        <v>40.453436959999998</v>
      </c>
      <c r="M88" s="2">
        <v>41.324652370000003</v>
      </c>
      <c r="N88">
        <v>40.043042049999997</v>
      </c>
      <c r="O88">
        <v>38.615861690000003</v>
      </c>
      <c r="P88">
        <v>36.462322540000002</v>
      </c>
      <c r="Q88" s="4">
        <v>35.153074650000001</v>
      </c>
      <c r="R88">
        <v>34.357560569999997</v>
      </c>
      <c r="S88">
        <v>34.866286209999998</v>
      </c>
      <c r="T88">
        <v>35.43556495</v>
      </c>
      <c r="U88">
        <v>36.112436780000003</v>
      </c>
      <c r="V88">
        <v>36.650928489999998</v>
      </c>
      <c r="W88">
        <v>37.037430639999997</v>
      </c>
      <c r="X88">
        <v>37.292185179999997</v>
      </c>
      <c r="Y88">
        <v>37.700166160000002</v>
      </c>
      <c r="Z88">
        <v>38.166791570000001</v>
      </c>
      <c r="AA88">
        <v>38.69134468</v>
      </c>
      <c r="AB88">
        <v>39.254077639999998</v>
      </c>
      <c r="AC88">
        <v>39.46283845</v>
      </c>
      <c r="AD88">
        <v>39.70366568</v>
      </c>
      <c r="AE88">
        <v>39.961318679999998</v>
      </c>
      <c r="AF88">
        <v>40.221859170000002</v>
      </c>
      <c r="AG88">
        <v>40.500161249999998</v>
      </c>
      <c r="AH88">
        <v>40.87390224</v>
      </c>
      <c r="AI88">
        <v>41.243762769999996</v>
      </c>
      <c r="AJ88">
        <v>41.63714152</v>
      </c>
      <c r="AK88">
        <v>42.046756369999997</v>
      </c>
      <c r="AL88">
        <v>42.467630870000001</v>
      </c>
      <c r="AM88">
        <v>43.00581236</v>
      </c>
      <c r="AN88">
        <v>43.553788439999998</v>
      </c>
      <c r="AO88">
        <v>44.099213370000001</v>
      </c>
      <c r="AP88">
        <v>44.651652060000004</v>
      </c>
      <c r="AQ88">
        <v>45.200073359999998</v>
      </c>
      <c r="AR88">
        <v>45.880435230000003</v>
      </c>
      <c r="AS88">
        <v>46.555184619999999</v>
      </c>
      <c r="AT88">
        <v>47.224599220000002</v>
      </c>
      <c r="AU88">
        <v>47.88985812</v>
      </c>
      <c r="AV88">
        <v>48.576697920000001</v>
      </c>
    </row>
    <row r="89" spans="1:48" x14ac:dyDescent="0.25">
      <c r="A89" t="s">
        <v>197</v>
      </c>
      <c r="B89">
        <v>23.630684437515601</v>
      </c>
      <c r="C89">
        <v>24.0100827197213</v>
      </c>
      <c r="D89">
        <v>24.39568693</v>
      </c>
      <c r="E89">
        <v>25.261685320000002</v>
      </c>
      <c r="F89">
        <v>25.457724580000001</v>
      </c>
      <c r="G89">
        <v>23.512225870000002</v>
      </c>
      <c r="H89">
        <v>24.5545966</v>
      </c>
      <c r="I89">
        <v>25.524189020000001</v>
      </c>
      <c r="J89">
        <v>25.791154330000001</v>
      </c>
      <c r="K89">
        <v>26.05310854</v>
      </c>
      <c r="L89">
        <v>26.528184750000001</v>
      </c>
      <c r="M89" s="2">
        <v>26.821712080000001</v>
      </c>
      <c r="N89">
        <v>25.758370370000002</v>
      </c>
      <c r="O89">
        <v>25.572259849999998</v>
      </c>
      <c r="P89">
        <v>25.50450416</v>
      </c>
      <c r="Q89" s="4">
        <v>25.037821449999999</v>
      </c>
      <c r="R89">
        <v>24.98488832</v>
      </c>
      <c r="S89">
        <v>25.23539178</v>
      </c>
      <c r="T89">
        <v>25.33554457</v>
      </c>
      <c r="U89">
        <v>25.34833781</v>
      </c>
      <c r="V89">
        <v>25.675572339999999</v>
      </c>
      <c r="W89">
        <v>26.11772015</v>
      </c>
      <c r="X89">
        <v>26.650131760000001</v>
      </c>
      <c r="Y89">
        <v>27.238321419999998</v>
      </c>
      <c r="Z89">
        <v>27.84772443</v>
      </c>
      <c r="AA89">
        <v>28.45707122</v>
      </c>
      <c r="AB89">
        <v>29.058640870000001</v>
      </c>
      <c r="AC89">
        <v>29.62282965</v>
      </c>
      <c r="AD89">
        <v>30.238900009999998</v>
      </c>
      <c r="AE89">
        <v>30.88377698</v>
      </c>
      <c r="AF89">
        <v>31.536684709999999</v>
      </c>
      <c r="AG89">
        <v>32.19010248</v>
      </c>
      <c r="AH89">
        <v>32.823044660000001</v>
      </c>
      <c r="AI89">
        <v>33.441564280000001</v>
      </c>
      <c r="AJ89">
        <v>34.061213170000002</v>
      </c>
      <c r="AK89">
        <v>34.687124689999997</v>
      </c>
      <c r="AL89">
        <v>35.319167020000002</v>
      </c>
      <c r="AM89">
        <v>35.834296399999999</v>
      </c>
      <c r="AN89">
        <v>36.333061559999997</v>
      </c>
      <c r="AO89">
        <v>36.831372680000001</v>
      </c>
      <c r="AP89">
        <v>37.341978560000001</v>
      </c>
      <c r="AQ89">
        <v>37.864227679999999</v>
      </c>
      <c r="AR89">
        <v>38.388774990000002</v>
      </c>
      <c r="AS89">
        <v>38.93552674</v>
      </c>
      <c r="AT89">
        <v>39.498290410000003</v>
      </c>
      <c r="AU89">
        <v>40.075049819999997</v>
      </c>
      <c r="AV89">
        <v>40.67442544</v>
      </c>
    </row>
    <row r="90" spans="1:48" x14ac:dyDescent="0.25">
      <c r="A90" t="s">
        <v>198</v>
      </c>
      <c r="B90">
        <v>19.086294972196299</v>
      </c>
      <c r="C90">
        <v>19.392731611612</v>
      </c>
      <c r="D90">
        <v>19.7041033</v>
      </c>
      <c r="E90">
        <v>20.440493629999999</v>
      </c>
      <c r="F90">
        <v>20.173511139999999</v>
      </c>
      <c r="G90">
        <v>19.2098549</v>
      </c>
      <c r="H90">
        <v>20.107298069999999</v>
      </c>
      <c r="I90">
        <v>20.62642825</v>
      </c>
      <c r="J90">
        <v>20.30185908</v>
      </c>
      <c r="K90">
        <v>20.437499760000001</v>
      </c>
      <c r="L90">
        <v>21.08700327</v>
      </c>
      <c r="M90" s="2">
        <v>22.08632532</v>
      </c>
      <c r="N90">
        <v>22.259258129999999</v>
      </c>
      <c r="O90">
        <v>22.368077469999999</v>
      </c>
      <c r="P90">
        <v>21.68014149</v>
      </c>
      <c r="Q90" s="4">
        <v>21.058828980000001</v>
      </c>
      <c r="R90">
        <v>20.936095030000001</v>
      </c>
      <c r="S90">
        <v>21.251736640000001</v>
      </c>
      <c r="T90">
        <v>21.539928230000001</v>
      </c>
      <c r="U90">
        <v>21.812754519999999</v>
      </c>
      <c r="V90">
        <v>22.062881489999999</v>
      </c>
      <c r="W90">
        <v>22.450007280000001</v>
      </c>
      <c r="X90">
        <v>23.194614319999999</v>
      </c>
      <c r="Y90">
        <v>23.831909360000001</v>
      </c>
      <c r="Z90">
        <v>24.39172782</v>
      </c>
      <c r="AA90">
        <v>24.937925140000001</v>
      </c>
      <c r="AB90">
        <v>25.488215010000001</v>
      </c>
      <c r="AC90">
        <v>25.91073656</v>
      </c>
      <c r="AD90">
        <v>26.334733150000002</v>
      </c>
      <c r="AE90">
        <v>26.758522849999999</v>
      </c>
      <c r="AF90">
        <v>27.17919702</v>
      </c>
      <c r="AG90">
        <v>27.607203559999999</v>
      </c>
      <c r="AH90">
        <v>27.989016889999998</v>
      </c>
      <c r="AI90">
        <v>28.38783991</v>
      </c>
      <c r="AJ90">
        <v>28.807788850000001</v>
      </c>
      <c r="AK90">
        <v>29.236672550000002</v>
      </c>
      <c r="AL90">
        <v>29.669270090000001</v>
      </c>
      <c r="AM90">
        <v>29.91151086</v>
      </c>
      <c r="AN90">
        <v>30.154103760000002</v>
      </c>
      <c r="AO90">
        <v>30.39656896</v>
      </c>
      <c r="AP90">
        <v>30.641173030000001</v>
      </c>
      <c r="AQ90">
        <v>30.8818865</v>
      </c>
      <c r="AR90">
        <v>31.058010530000001</v>
      </c>
      <c r="AS90">
        <v>31.227031029999999</v>
      </c>
      <c r="AT90">
        <v>31.391584779999999</v>
      </c>
      <c r="AU90">
        <v>31.55259225</v>
      </c>
      <c r="AV90">
        <v>31.721097390000001</v>
      </c>
    </row>
    <row r="91" spans="1:48" x14ac:dyDescent="0.25">
      <c r="A91" t="s">
        <v>199</v>
      </c>
      <c r="B91">
        <v>8.7136876148933198E-3</v>
      </c>
      <c r="C91">
        <v>8.8535886880725095E-3</v>
      </c>
      <c r="D91">
        <v>8.9958834100000006E-3</v>
      </c>
      <c r="E91">
        <v>9.2012717899999999E-3</v>
      </c>
      <c r="F91">
        <v>8.9309954299999997E-3</v>
      </c>
      <c r="G91">
        <v>8.3167624799999999E-3</v>
      </c>
      <c r="H91">
        <v>8.5140200000000006E-3</v>
      </c>
      <c r="I91">
        <v>8.4384589899999998E-3</v>
      </c>
      <c r="J91">
        <v>8.1988318200000004E-3</v>
      </c>
      <c r="K91">
        <v>8.1722941599999994E-3</v>
      </c>
      <c r="L91">
        <v>8.0947766400000006E-3</v>
      </c>
      <c r="M91" s="2">
        <v>7.9978517699999998E-3</v>
      </c>
      <c r="N91">
        <v>8.0877212599999998E-3</v>
      </c>
      <c r="O91">
        <v>8.5535918300000003E-3</v>
      </c>
      <c r="P91">
        <v>8.3761348899999994E-3</v>
      </c>
      <c r="Q91" s="4">
        <v>8.7495197199999996E-3</v>
      </c>
      <c r="R91">
        <v>8.7407124100000004E-3</v>
      </c>
      <c r="S91">
        <v>8.7391753699999995E-3</v>
      </c>
      <c r="T91">
        <v>8.8114011599999906E-3</v>
      </c>
      <c r="U91">
        <v>8.8726768300000005E-3</v>
      </c>
      <c r="V91">
        <v>8.9049827799999905E-3</v>
      </c>
      <c r="W91">
        <v>8.9418348300000002E-3</v>
      </c>
      <c r="X91">
        <v>9.0201685300000008E-3</v>
      </c>
      <c r="Y91">
        <v>9.0785241600000004E-3</v>
      </c>
      <c r="Z91">
        <v>9.1279683899999995E-3</v>
      </c>
      <c r="AA91">
        <v>9.1742059300000001E-3</v>
      </c>
      <c r="AB91">
        <v>9.2176979000000003E-3</v>
      </c>
      <c r="AC91">
        <v>9.2552346400000002E-3</v>
      </c>
      <c r="AD91">
        <v>9.2673641199999997E-3</v>
      </c>
      <c r="AE91">
        <v>9.2977040600000001E-3</v>
      </c>
      <c r="AF91">
        <v>9.3338561699999999E-3</v>
      </c>
      <c r="AG91">
        <v>9.3419027999999994E-3</v>
      </c>
      <c r="AH91">
        <v>9.3977246899999995E-3</v>
      </c>
      <c r="AI91">
        <v>9.4463378800000008E-3</v>
      </c>
      <c r="AJ91">
        <v>9.4942849000000003E-3</v>
      </c>
      <c r="AK91">
        <v>9.5442407900000002E-3</v>
      </c>
      <c r="AL91">
        <v>9.5954814100000004E-3</v>
      </c>
      <c r="AM91">
        <v>9.6410639300000007E-3</v>
      </c>
      <c r="AN91">
        <v>9.6899975299999906E-3</v>
      </c>
      <c r="AO91">
        <v>9.7419219499999994E-3</v>
      </c>
      <c r="AP91">
        <v>9.7968789399999999E-3</v>
      </c>
      <c r="AQ91">
        <v>9.8534347700000007E-3</v>
      </c>
      <c r="AR91">
        <v>9.9082861000000001E-3</v>
      </c>
      <c r="AS91">
        <v>9.9646299200000007E-3</v>
      </c>
      <c r="AT91">
        <v>1.00215067E-2</v>
      </c>
      <c r="AU91">
        <v>1.0079128200000001E-2</v>
      </c>
      <c r="AV91">
        <v>1.0139479200000001E-2</v>
      </c>
    </row>
    <row r="92" spans="1:48" x14ac:dyDescent="0.25">
      <c r="A92" t="s">
        <v>200</v>
      </c>
      <c r="B92">
        <v>2.2411408237618402</v>
      </c>
      <c r="C92">
        <v>2.2771230646048699</v>
      </c>
      <c r="D92">
        <v>2.3169525329999998</v>
      </c>
      <c r="E92">
        <v>2.370127375</v>
      </c>
      <c r="F92">
        <v>2.3045138490000001</v>
      </c>
      <c r="G92">
        <v>2.1578931369999999</v>
      </c>
      <c r="H92">
        <v>2.2498922270000001</v>
      </c>
      <c r="I92">
        <v>2.3071389390000001</v>
      </c>
      <c r="J92">
        <v>2.2797098490000001</v>
      </c>
      <c r="K92">
        <v>2.300384432</v>
      </c>
      <c r="L92">
        <v>2.3574977100000001</v>
      </c>
      <c r="M92" s="2">
        <v>2.4248449729999999</v>
      </c>
      <c r="N92">
        <v>2.4866682170000001</v>
      </c>
      <c r="O92">
        <v>2.6008425289999999</v>
      </c>
      <c r="P92">
        <v>2.6037251700000001</v>
      </c>
      <c r="Q92" s="4">
        <v>2.6388044150000001</v>
      </c>
      <c r="R92">
        <v>2.6868925450000001</v>
      </c>
      <c r="S92">
        <v>2.7697607980000001</v>
      </c>
      <c r="T92">
        <v>2.829890357</v>
      </c>
      <c r="U92">
        <v>2.8934957259999998</v>
      </c>
      <c r="V92">
        <v>2.9467431980000001</v>
      </c>
      <c r="W92">
        <v>3.002195409</v>
      </c>
      <c r="X92">
        <v>3.0524201980000001</v>
      </c>
      <c r="Y92">
        <v>3.1116369260000001</v>
      </c>
      <c r="Z92">
        <v>3.1712950069999999</v>
      </c>
      <c r="AA92">
        <v>3.2331382990000002</v>
      </c>
      <c r="AB92">
        <v>3.2961259049999998</v>
      </c>
      <c r="AC92">
        <v>3.3490249190000001</v>
      </c>
      <c r="AD92">
        <v>3.406619788</v>
      </c>
      <c r="AE92">
        <v>3.4672526079999999</v>
      </c>
      <c r="AF92">
        <v>3.5288375630000002</v>
      </c>
      <c r="AG92">
        <v>3.5919789710000001</v>
      </c>
      <c r="AH92">
        <v>3.6574395470000001</v>
      </c>
      <c r="AI92">
        <v>3.7230995349999998</v>
      </c>
      <c r="AJ92">
        <v>3.7916607629999999</v>
      </c>
      <c r="AK92">
        <v>3.8623496369999999</v>
      </c>
      <c r="AL92">
        <v>3.934612692</v>
      </c>
      <c r="AM92">
        <v>4.0043393610000004</v>
      </c>
      <c r="AN92">
        <v>4.0776530099999997</v>
      </c>
      <c r="AO92">
        <v>4.1520643550000003</v>
      </c>
      <c r="AP92">
        <v>4.2281825130000001</v>
      </c>
      <c r="AQ92">
        <v>4.3050727809999998</v>
      </c>
      <c r="AR92">
        <v>4.3831260959999998</v>
      </c>
      <c r="AS92">
        <v>4.4612856939999999</v>
      </c>
      <c r="AT92">
        <v>4.5398565939999997</v>
      </c>
      <c r="AU92">
        <v>4.6188248850000004</v>
      </c>
      <c r="AV92">
        <v>4.6999427779999996</v>
      </c>
    </row>
    <row r="93" spans="1:48" x14ac:dyDescent="0.25">
      <c r="A93" t="s">
        <v>201</v>
      </c>
      <c r="B93">
        <v>0.27241064700996198</v>
      </c>
      <c r="C93">
        <v>0.27678428806142702</v>
      </c>
      <c r="D93">
        <v>0.28123276009999998</v>
      </c>
      <c r="E93">
        <v>0.28765369060000001</v>
      </c>
      <c r="F93">
        <v>0.27920420750000002</v>
      </c>
      <c r="G93">
        <v>0.26000182100000002</v>
      </c>
      <c r="H93">
        <v>0.2661685613</v>
      </c>
      <c r="I93">
        <v>0.26380634409999998</v>
      </c>
      <c r="J93">
        <v>0.25631502769999998</v>
      </c>
      <c r="K93">
        <v>0.25548539710000001</v>
      </c>
      <c r="L93">
        <v>0.25306201449999999</v>
      </c>
      <c r="M93" s="2">
        <v>0.25003191200000002</v>
      </c>
      <c r="N93">
        <v>0.25284144660000002</v>
      </c>
      <c r="O93">
        <v>0.26740567110000002</v>
      </c>
      <c r="P93">
        <v>0.26185794400000001</v>
      </c>
      <c r="Q93" s="4">
        <v>0.273530844</v>
      </c>
      <c r="R93">
        <v>0.27325550650000002</v>
      </c>
      <c r="S93">
        <v>0.27320745499999999</v>
      </c>
      <c r="T93">
        <v>0.27546540539999997</v>
      </c>
      <c r="U93">
        <v>0.27738102889999999</v>
      </c>
      <c r="V93">
        <v>0.27839098979999999</v>
      </c>
      <c r="W93">
        <v>0.27954307290000002</v>
      </c>
      <c r="X93">
        <v>0.28199197100000001</v>
      </c>
      <c r="Y93">
        <v>0.28381630699999999</v>
      </c>
      <c r="Z93">
        <v>0.28536205149999999</v>
      </c>
      <c r="AA93">
        <v>0.28680754720000001</v>
      </c>
      <c r="AB93">
        <v>0.28816721010000002</v>
      </c>
      <c r="AC93">
        <v>0.2893406979</v>
      </c>
      <c r="AD93">
        <v>0.28971989450000002</v>
      </c>
      <c r="AE93">
        <v>0.29066839329999999</v>
      </c>
      <c r="AF93">
        <v>0.29179859429999999</v>
      </c>
      <c r="AG93">
        <v>0.2920501512</v>
      </c>
      <c r="AH93">
        <v>0.29379527659999999</v>
      </c>
      <c r="AI93">
        <v>0.295315041</v>
      </c>
      <c r="AJ93">
        <v>0.29681397910000001</v>
      </c>
      <c r="AK93">
        <v>0.29837571899999998</v>
      </c>
      <c r="AL93">
        <v>0.29997762300000003</v>
      </c>
      <c r="AM93">
        <v>0.3014026413</v>
      </c>
      <c r="AN93">
        <v>0.3029324222</v>
      </c>
      <c r="AO93">
        <v>0.30455570339999999</v>
      </c>
      <c r="AP93">
        <v>0.30627378989999998</v>
      </c>
      <c r="AQ93">
        <v>0.30804186020000002</v>
      </c>
      <c r="AR93">
        <v>0.30975664359999999</v>
      </c>
      <c r="AS93">
        <v>0.31151808549999999</v>
      </c>
      <c r="AT93">
        <v>0.31329618920000002</v>
      </c>
      <c r="AU93">
        <v>0.31509757599999999</v>
      </c>
      <c r="AV93">
        <v>0.31698428960000002</v>
      </c>
    </row>
    <row r="94" spans="1:48" x14ac:dyDescent="0.25">
      <c r="A94" t="s">
        <v>202</v>
      </c>
      <c r="B94">
        <v>7.5369050235461005E-2</v>
      </c>
      <c r="C94">
        <v>7.6579124715801403E-2</v>
      </c>
      <c r="D94">
        <v>7.7918580599999995E-2</v>
      </c>
      <c r="E94">
        <v>7.9706838299999999E-2</v>
      </c>
      <c r="F94">
        <v>7.7500270499999996E-2</v>
      </c>
      <c r="G94">
        <v>7.2569449699999997E-2</v>
      </c>
      <c r="H94">
        <v>7.5663357900000006E-2</v>
      </c>
      <c r="I94">
        <v>7.7588551699999994E-2</v>
      </c>
      <c r="J94">
        <v>7.6666117699999994E-2</v>
      </c>
      <c r="K94">
        <v>7.73613992E-2</v>
      </c>
      <c r="L94">
        <v>7.9282105500000005E-2</v>
      </c>
      <c r="M94" s="2">
        <v>8.1546978500000006E-2</v>
      </c>
      <c r="N94">
        <v>8.3626080000000005E-2</v>
      </c>
      <c r="O94">
        <v>8.74657358E-2</v>
      </c>
      <c r="P94">
        <v>8.7562678399999996E-2</v>
      </c>
      <c r="Q94" s="4">
        <v>8.8742385300000004E-2</v>
      </c>
      <c r="R94">
        <v>9.0359577999999996E-2</v>
      </c>
      <c r="S94">
        <v>9.3146418300000006E-2</v>
      </c>
      <c r="T94">
        <v>9.5168561600000007E-2</v>
      </c>
      <c r="U94">
        <v>9.7307595499999996E-2</v>
      </c>
      <c r="V94">
        <v>9.9098295700000005E-2</v>
      </c>
      <c r="W94">
        <v>0.1009631408</v>
      </c>
      <c r="X94">
        <v>0.1026521889</v>
      </c>
      <c r="Y94">
        <v>0.1046436339</v>
      </c>
      <c r="Z94">
        <v>0.1066499214</v>
      </c>
      <c r="AA94">
        <v>0.10872969709999999</v>
      </c>
      <c r="AB94">
        <v>0.11084795579999999</v>
      </c>
      <c r="AC94">
        <v>0.1126269375</v>
      </c>
      <c r="AD94">
        <v>0.11456383959999999</v>
      </c>
      <c r="AE94">
        <v>0.1166029074</v>
      </c>
      <c r="AF94">
        <v>0.1186739953</v>
      </c>
      <c r="AG94">
        <v>0.1207974263</v>
      </c>
      <c r="AH94">
        <v>0.1229988504</v>
      </c>
      <c r="AI94">
        <v>0.1252069807</v>
      </c>
      <c r="AJ94">
        <v>0.12751267899999999</v>
      </c>
      <c r="AK94">
        <v>0.12988992960000001</v>
      </c>
      <c r="AL94">
        <v>0.1323201195</v>
      </c>
      <c r="AM94">
        <v>0.13466501140000001</v>
      </c>
      <c r="AN94">
        <v>0.13713053250000001</v>
      </c>
      <c r="AO94">
        <v>0.13963296889999999</v>
      </c>
      <c r="AP94">
        <v>0.14219280500000001</v>
      </c>
      <c r="AQ94">
        <v>0.14477860710000001</v>
      </c>
      <c r="AR94">
        <v>0.14740352209999999</v>
      </c>
      <c r="AS94">
        <v>0.1500320114</v>
      </c>
      <c r="AT94">
        <v>0.1526743327</v>
      </c>
      <c r="AU94">
        <v>0.15533001809999999</v>
      </c>
      <c r="AV94">
        <v>0.1580579942</v>
      </c>
    </row>
    <row r="95" spans="1:48" x14ac:dyDescent="0.25">
      <c r="A95" t="s">
        <v>203</v>
      </c>
      <c r="B95">
        <v>1.39754959524107E-2</v>
      </c>
      <c r="C95">
        <v>1.4199877060428899E-2</v>
      </c>
      <c r="D95">
        <v>1.44280972E-2</v>
      </c>
      <c r="E95">
        <v>1.4757510499999999E-2</v>
      </c>
      <c r="F95">
        <v>1.4324026300000001E-2</v>
      </c>
      <c r="G95">
        <v>1.33388854E-2</v>
      </c>
      <c r="H95">
        <v>1.36552579E-2</v>
      </c>
      <c r="I95">
        <v>1.3534068999999999E-2</v>
      </c>
      <c r="J95">
        <v>1.31497417E-2</v>
      </c>
      <c r="K95">
        <v>1.31071791E-2</v>
      </c>
      <c r="L95">
        <v>1.2982852200000001E-2</v>
      </c>
      <c r="M95" s="2">
        <v>1.2827398699999999E-2</v>
      </c>
      <c r="N95">
        <v>1.2971536400000001E-2</v>
      </c>
      <c r="O95">
        <v>1.3718725399999999E-2</v>
      </c>
      <c r="P95">
        <v>1.34341101E-2</v>
      </c>
      <c r="Q95" s="4">
        <v>1.4032965499999999E-2</v>
      </c>
      <c r="R95">
        <v>1.40188398E-2</v>
      </c>
      <c r="S95">
        <v>1.4016374599999999E-2</v>
      </c>
      <c r="T95">
        <v>1.4132214400000001E-2</v>
      </c>
      <c r="U95">
        <v>1.42304917E-2</v>
      </c>
      <c r="V95">
        <v>1.4282305800000001E-2</v>
      </c>
      <c r="W95">
        <v>1.43414111E-2</v>
      </c>
      <c r="X95">
        <v>1.44670471E-2</v>
      </c>
      <c r="Y95">
        <v>1.4560641100000001E-2</v>
      </c>
      <c r="Z95">
        <v>1.4639942499999999E-2</v>
      </c>
      <c r="AA95">
        <v>1.4714100799999999E-2</v>
      </c>
      <c r="AB95">
        <v>1.47838556E-2</v>
      </c>
      <c r="AC95">
        <v>1.4844059099999999E-2</v>
      </c>
      <c r="AD95">
        <v>1.48635131E-2</v>
      </c>
      <c r="AE95">
        <v>1.4912174E-2</v>
      </c>
      <c r="AF95">
        <v>1.4970156700000001E-2</v>
      </c>
      <c r="AG95">
        <v>1.4983062300000001E-2</v>
      </c>
      <c r="AH95">
        <v>1.50725926E-2</v>
      </c>
      <c r="AI95">
        <v>1.5150561099999999E-2</v>
      </c>
      <c r="AJ95">
        <v>1.52274612E-2</v>
      </c>
      <c r="AK95">
        <v>1.5307583200000001E-2</v>
      </c>
      <c r="AL95">
        <v>1.53897658E-2</v>
      </c>
      <c r="AM95">
        <v>1.54628736E-2</v>
      </c>
      <c r="AN95">
        <v>1.5541355999999999E-2</v>
      </c>
      <c r="AO95">
        <v>1.56246353E-2</v>
      </c>
      <c r="AP95">
        <v>1.5712778300000001E-2</v>
      </c>
      <c r="AQ95">
        <v>1.5803485700000001E-2</v>
      </c>
      <c r="AR95">
        <v>1.5891459300000001E-2</v>
      </c>
      <c r="AS95">
        <v>1.59818267E-2</v>
      </c>
      <c r="AT95">
        <v>1.60730488E-2</v>
      </c>
      <c r="AU95">
        <v>1.6165465399999999E-2</v>
      </c>
      <c r="AV95">
        <v>1.6262259599999999E-2</v>
      </c>
    </row>
    <row r="96" spans="1:48" x14ac:dyDescent="0.25">
      <c r="A96" t="s">
        <v>204</v>
      </c>
      <c r="B96">
        <v>1.0198078865667299E-2</v>
      </c>
      <c r="C96">
        <v>1.0361812320517701E-2</v>
      </c>
      <c r="D96">
        <v>1.05430522E-2</v>
      </c>
      <c r="E96">
        <v>1.0785018800000001E-2</v>
      </c>
      <c r="F96">
        <v>1.04864512E-2</v>
      </c>
      <c r="G96">
        <v>9.8192689000000007E-3</v>
      </c>
      <c r="H96">
        <v>1.02379012E-2</v>
      </c>
      <c r="I96">
        <v>1.04983964E-2</v>
      </c>
      <c r="J96">
        <v>1.03735832E-2</v>
      </c>
      <c r="K96">
        <v>1.04676608E-2</v>
      </c>
      <c r="L96">
        <v>1.07275488E-2</v>
      </c>
      <c r="M96" s="2">
        <v>1.1034005499999999E-2</v>
      </c>
      <c r="N96">
        <v>1.13153258E-2</v>
      </c>
      <c r="O96">
        <v>1.18348642E-2</v>
      </c>
      <c r="P96">
        <v>1.1847981299999999E-2</v>
      </c>
      <c r="Q96" s="4">
        <v>1.20076058E-2</v>
      </c>
      <c r="R96">
        <v>1.2226425799999999E-2</v>
      </c>
      <c r="S96">
        <v>1.26035092E-2</v>
      </c>
      <c r="T96">
        <v>1.2877122499999999E-2</v>
      </c>
      <c r="U96">
        <v>1.3166552200000001E-2</v>
      </c>
      <c r="V96">
        <v>1.3408849299999999E-2</v>
      </c>
      <c r="W96">
        <v>1.36611788E-2</v>
      </c>
      <c r="X96">
        <v>1.38897215E-2</v>
      </c>
      <c r="Y96">
        <v>1.4159181099999999E-2</v>
      </c>
      <c r="Z96">
        <v>1.4430649E-2</v>
      </c>
      <c r="AA96">
        <v>1.47120605E-2</v>
      </c>
      <c r="AB96">
        <v>1.49986791E-2</v>
      </c>
      <c r="AC96">
        <v>1.52393905E-2</v>
      </c>
      <c r="AD96">
        <v>1.550147E-2</v>
      </c>
      <c r="AE96">
        <v>1.5777373399999999E-2</v>
      </c>
      <c r="AF96">
        <v>1.6057609300000001E-2</v>
      </c>
      <c r="AG96">
        <v>1.6344927700000001E-2</v>
      </c>
      <c r="AH96">
        <v>1.66427993E-2</v>
      </c>
      <c r="AI96">
        <v>1.6941578299999999E-2</v>
      </c>
      <c r="AJ96">
        <v>1.7253559000000002E-2</v>
      </c>
      <c r="AK96">
        <v>1.75752214E-2</v>
      </c>
      <c r="AL96">
        <v>1.7904046999999999E-2</v>
      </c>
      <c r="AM96">
        <v>1.8221330899999999E-2</v>
      </c>
      <c r="AN96">
        <v>1.8554937099999998E-2</v>
      </c>
      <c r="AO96">
        <v>1.8893538200000001E-2</v>
      </c>
      <c r="AP96">
        <v>1.9239906000000001E-2</v>
      </c>
      <c r="AQ96">
        <v>1.95897872E-2</v>
      </c>
      <c r="AR96">
        <v>1.99449607E-2</v>
      </c>
      <c r="AS96">
        <v>2.03006178E-2</v>
      </c>
      <c r="AT96">
        <v>2.06581466E-2</v>
      </c>
      <c r="AU96">
        <v>2.1017483600000001E-2</v>
      </c>
      <c r="AV96">
        <v>2.1386602099999999E-2</v>
      </c>
    </row>
    <row r="97" spans="1:48" x14ac:dyDescent="0.25">
      <c r="A97" t="s">
        <v>205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0</v>
      </c>
      <c r="N97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206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0</v>
      </c>
      <c r="N98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207</v>
      </c>
      <c r="B99">
        <v>0.69902191747547504</v>
      </c>
      <c r="C99">
        <v>0.71024494046558895</v>
      </c>
      <c r="D99">
        <v>0.71754787909999995</v>
      </c>
      <c r="E99">
        <v>0.71556054130000002</v>
      </c>
      <c r="F99">
        <v>0.71556212200000002</v>
      </c>
      <c r="G99">
        <v>0.71779541869999997</v>
      </c>
      <c r="H99">
        <v>0.72190597349999996</v>
      </c>
      <c r="I99">
        <v>0.72905359540000003</v>
      </c>
      <c r="J99">
        <v>0.73247693449999995</v>
      </c>
      <c r="K99">
        <v>0.73433414600000002</v>
      </c>
      <c r="L99">
        <v>0.74180052780000005</v>
      </c>
      <c r="M99" s="2">
        <v>0.73735374990000002</v>
      </c>
      <c r="N99">
        <v>0.74751249990000002</v>
      </c>
      <c r="O99">
        <v>0.75444249990000001</v>
      </c>
      <c r="P99">
        <v>0.76442624989999997</v>
      </c>
      <c r="Q99" s="4">
        <v>0.77254624989999998</v>
      </c>
      <c r="R99">
        <v>0.76330787769999997</v>
      </c>
      <c r="S99">
        <v>0.75244198039999999</v>
      </c>
      <c r="T99">
        <v>0.75000432149999996</v>
      </c>
      <c r="U99">
        <v>0.74824676199999995</v>
      </c>
      <c r="V99">
        <v>0.74537230880000005</v>
      </c>
      <c r="W99">
        <v>0.72596879270000003</v>
      </c>
      <c r="X99">
        <v>0.7137209605</v>
      </c>
      <c r="Y99">
        <v>0.69961038880000004</v>
      </c>
      <c r="Z99">
        <v>0.68459070720000004</v>
      </c>
      <c r="AA99">
        <v>0.66913314550000003</v>
      </c>
      <c r="AB99">
        <v>0.65329023080000004</v>
      </c>
      <c r="AC99">
        <v>0.63555810739999996</v>
      </c>
      <c r="AD99">
        <v>0.61597183310000003</v>
      </c>
      <c r="AE99">
        <v>0.59750237429999997</v>
      </c>
      <c r="AF99">
        <v>0.57925992019999994</v>
      </c>
      <c r="AG99">
        <v>0.55917585299999994</v>
      </c>
      <c r="AH99">
        <v>0.54871081619999995</v>
      </c>
      <c r="AI99">
        <v>0.53767145350000001</v>
      </c>
      <c r="AJ99">
        <v>0.5264523149</v>
      </c>
      <c r="AK99">
        <v>0.51520073570000002</v>
      </c>
      <c r="AL99">
        <v>0.50386983750000003</v>
      </c>
      <c r="AM99">
        <v>0.50044338880000006</v>
      </c>
      <c r="AN99">
        <v>0.49713382919999999</v>
      </c>
      <c r="AO99">
        <v>0.49391682510000001</v>
      </c>
      <c r="AP99">
        <v>0.4907890513</v>
      </c>
      <c r="AQ99">
        <v>0.48767405699999999</v>
      </c>
      <c r="AR99">
        <v>0.49038880289999998</v>
      </c>
      <c r="AS99">
        <v>0.49317741590000003</v>
      </c>
      <c r="AT99">
        <v>0.49599240680000001</v>
      </c>
      <c r="AU99">
        <v>0.4988442582</v>
      </c>
      <c r="AV99">
        <v>0.5018311942</v>
      </c>
    </row>
    <row r="100" spans="1:48" x14ac:dyDescent="0.25">
      <c r="A100" t="s">
        <v>208</v>
      </c>
      <c r="B100">
        <v>9.4413069959463503</v>
      </c>
      <c r="C100">
        <v>9.5928902336435495</v>
      </c>
      <c r="D100">
        <v>9.7469073349999995</v>
      </c>
      <c r="E100">
        <v>9.6117525229999998</v>
      </c>
      <c r="F100">
        <v>9.3916890370000008</v>
      </c>
      <c r="G100">
        <v>9.0162014290000005</v>
      </c>
      <c r="H100">
        <v>8.8235077030000006</v>
      </c>
      <c r="I100">
        <v>8.7335518660000009</v>
      </c>
      <c r="J100">
        <v>8.5380514699999903</v>
      </c>
      <c r="K100">
        <v>8.1856732010000002</v>
      </c>
      <c r="L100">
        <v>7.9744230590000003</v>
      </c>
      <c r="M100" s="2">
        <v>7.7238023809999996</v>
      </c>
      <c r="N100">
        <v>7.5500312689999998</v>
      </c>
      <c r="O100">
        <v>7.4085747309999999</v>
      </c>
      <c r="P100">
        <v>7.3032607189999998</v>
      </c>
      <c r="Q100" s="4">
        <v>7.1501447069999999</v>
      </c>
      <c r="R100">
        <v>7.0575049849999996</v>
      </c>
      <c r="S100">
        <v>7.2204266519999996</v>
      </c>
      <c r="T100">
        <v>7.3324314230000001</v>
      </c>
      <c r="U100">
        <v>7.460636042</v>
      </c>
      <c r="V100">
        <v>7.5681104919999997</v>
      </c>
      <c r="W100">
        <v>7.5890048549999998</v>
      </c>
      <c r="X100">
        <v>7.5742744870000003</v>
      </c>
      <c r="Y100">
        <v>7.5767765779999996</v>
      </c>
      <c r="Z100">
        <v>7.5748353330000002</v>
      </c>
      <c r="AA100">
        <v>7.5724736620000002</v>
      </c>
      <c r="AB100">
        <v>7.5669976439999997</v>
      </c>
      <c r="AC100">
        <v>7.4921027149999997</v>
      </c>
      <c r="AD100">
        <v>7.421235179</v>
      </c>
      <c r="AE100">
        <v>7.3500546480000004</v>
      </c>
      <c r="AF100">
        <v>7.2737274870000004</v>
      </c>
      <c r="AG100">
        <v>7.1932964459999997</v>
      </c>
      <c r="AH100">
        <v>7.1641061730000004</v>
      </c>
      <c r="AI100">
        <v>7.129560347</v>
      </c>
      <c r="AJ100">
        <v>7.0946882240000004</v>
      </c>
      <c r="AK100">
        <v>7.0576947820000004</v>
      </c>
      <c r="AL100">
        <v>7.0173132029999996</v>
      </c>
      <c r="AM100">
        <v>7.0768611369999999</v>
      </c>
      <c r="AN100">
        <v>7.140433292</v>
      </c>
      <c r="AO100">
        <v>7.2035367770000001</v>
      </c>
      <c r="AP100">
        <v>7.267165211</v>
      </c>
      <c r="AQ100">
        <v>7.3296443350000002</v>
      </c>
      <c r="AR100">
        <v>7.4585808120000001</v>
      </c>
      <c r="AS100">
        <v>7.5875572269999996</v>
      </c>
      <c r="AT100">
        <v>7.7170917819999998</v>
      </c>
      <c r="AU100">
        <v>7.8471597290000004</v>
      </c>
      <c r="AV100">
        <v>7.9807353350000003</v>
      </c>
    </row>
    <row r="101" spans="1:48" x14ac:dyDescent="0.25">
      <c r="A101" t="s">
        <v>209</v>
      </c>
      <c r="B101">
        <v>1.50248428899308E-3</v>
      </c>
      <c r="C101">
        <v>1.5266071602451799E-3</v>
      </c>
      <c r="D101">
        <v>1.5511172599999999E-3</v>
      </c>
      <c r="E101">
        <v>1.54996097E-3</v>
      </c>
      <c r="F101">
        <v>1.5531168899999999E-3</v>
      </c>
      <c r="G101">
        <v>1.5611394599999999E-3</v>
      </c>
      <c r="H101">
        <v>1.57328599E-3</v>
      </c>
      <c r="I101">
        <v>1.5921146200000001E-3</v>
      </c>
      <c r="J101">
        <v>1.6028706599999999E-3</v>
      </c>
      <c r="K101">
        <v>1.6102367200000001E-3</v>
      </c>
      <c r="L101">
        <v>1.62995815E-3</v>
      </c>
      <c r="M101" s="2">
        <v>1.62353016E-3</v>
      </c>
      <c r="N101">
        <v>1.8105336400000001E-3</v>
      </c>
      <c r="O101">
        <v>2.0145374299999999E-3</v>
      </c>
      <c r="P101">
        <v>2.20579098E-3</v>
      </c>
      <c r="Q101" s="4">
        <v>3.2853110399999998E-3</v>
      </c>
      <c r="R101">
        <v>3.7998401000000001E-3</v>
      </c>
      <c r="S101">
        <v>5.5632672100000002E-3</v>
      </c>
      <c r="T101">
        <v>7.0321852699999996E-3</v>
      </c>
      <c r="U101">
        <v>8.22735619E-3</v>
      </c>
      <c r="V101">
        <v>9.1776659100000005E-3</v>
      </c>
      <c r="W101">
        <v>1.29122952E-2</v>
      </c>
      <c r="X101">
        <v>1.6470491399999999E-2</v>
      </c>
      <c r="Y101">
        <v>2.0044414300000001E-2</v>
      </c>
      <c r="Z101">
        <v>2.3639833799999999E-2</v>
      </c>
      <c r="AA101">
        <v>2.7263492399999999E-2</v>
      </c>
      <c r="AB101">
        <v>3.0913262300000001E-2</v>
      </c>
      <c r="AC101">
        <v>3.4709816599999999E-2</v>
      </c>
      <c r="AD101">
        <v>3.8430784199999998E-2</v>
      </c>
      <c r="AE101">
        <v>4.2244112200000003E-2</v>
      </c>
      <c r="AF101">
        <v>4.6110218799999998E-2</v>
      </c>
      <c r="AG101">
        <v>4.9855010800000002E-2</v>
      </c>
      <c r="AH101">
        <v>5.2326531500000002E-2</v>
      </c>
      <c r="AI101">
        <v>5.4782069099999997E-2</v>
      </c>
      <c r="AJ101">
        <v>5.7256076900000001E-2</v>
      </c>
      <c r="AK101">
        <v>5.9764843400000003E-2</v>
      </c>
      <c r="AL101">
        <v>6.2305060799999999E-2</v>
      </c>
      <c r="AM101">
        <v>6.3029847799999997E-2</v>
      </c>
      <c r="AN101">
        <v>6.3780746799999996E-2</v>
      </c>
      <c r="AO101">
        <v>6.4555817700000004E-2</v>
      </c>
      <c r="AP101">
        <v>6.5355737999999997E-2</v>
      </c>
      <c r="AQ101">
        <v>6.61712842E-2</v>
      </c>
      <c r="AR101">
        <v>6.6539641400000002E-2</v>
      </c>
      <c r="AS101">
        <v>6.69180214E-2</v>
      </c>
      <c r="AT101">
        <v>6.7299980499999995E-2</v>
      </c>
      <c r="AU101">
        <v>6.7686941099999995E-2</v>
      </c>
      <c r="AV101">
        <v>6.8092231099999997E-2</v>
      </c>
    </row>
    <row r="102" spans="1:48" x14ac:dyDescent="0.25">
      <c r="A102" t="s">
        <v>210</v>
      </c>
      <c r="B102">
        <v>4.9771398454429598E-3</v>
      </c>
      <c r="C102">
        <v>5.0570494355630397E-3</v>
      </c>
      <c r="D102">
        <v>5.1382423E-3</v>
      </c>
      <c r="E102">
        <v>3.88561332E-3</v>
      </c>
      <c r="F102">
        <v>2.9383571299999999E-3</v>
      </c>
      <c r="G102">
        <v>2.2220282599999999E-3</v>
      </c>
      <c r="H102">
        <v>1.6803299900000001E-3</v>
      </c>
      <c r="I102">
        <v>1.2706899000000001E-3</v>
      </c>
      <c r="J102">
        <v>9.6091412600000003E-4</v>
      </c>
      <c r="K102">
        <v>7.26657194E-4</v>
      </c>
      <c r="L102">
        <v>5.4950870599999998E-4</v>
      </c>
      <c r="M102" s="2">
        <v>4.1554645100000002E-4</v>
      </c>
      <c r="N102">
        <v>3.1424225099999998E-4</v>
      </c>
      <c r="O102">
        <v>2.3763454600000001E-4</v>
      </c>
      <c r="P102">
        <v>1.7970268899999999E-4</v>
      </c>
      <c r="Q102" s="4">
        <v>1.35893779E-4</v>
      </c>
      <c r="R102">
        <v>1.04768197E-4</v>
      </c>
      <c r="S102">
        <v>3.7500214300000001E-3</v>
      </c>
      <c r="T102">
        <v>6.8083019499999998E-3</v>
      </c>
      <c r="U102">
        <v>9.3963504500000003E-3</v>
      </c>
      <c r="V102">
        <v>1.15531335E-2</v>
      </c>
      <c r="W102">
        <v>1.98553406E-2</v>
      </c>
      <c r="X102">
        <v>3.3015680200000001E-2</v>
      </c>
      <c r="Y102">
        <v>4.6733220200000002E-2</v>
      </c>
      <c r="Z102">
        <v>6.0956974800000001E-2</v>
      </c>
      <c r="AA102">
        <v>7.5733356900000007E-2</v>
      </c>
      <c r="AB102">
        <v>9.1061160799999999E-2</v>
      </c>
      <c r="AC102">
        <v>0.1126583835</v>
      </c>
      <c r="AD102">
        <v>0.1350779081</v>
      </c>
      <c r="AE102">
        <v>0.1583287287</v>
      </c>
      <c r="AF102">
        <v>0.18235785409999999</v>
      </c>
      <c r="AG102">
        <v>0.20721732079999999</v>
      </c>
      <c r="AH102">
        <v>0.22899381669999999</v>
      </c>
      <c r="AI102">
        <v>0.25142810980000002</v>
      </c>
      <c r="AJ102">
        <v>0.27471890110000002</v>
      </c>
      <c r="AK102">
        <v>0.2988491694</v>
      </c>
      <c r="AL102">
        <v>0.32380478000000001</v>
      </c>
      <c r="AM102">
        <v>0.3373783286</v>
      </c>
      <c r="AN102">
        <v>0.35153397860000002</v>
      </c>
      <c r="AO102">
        <v>0.3660733142</v>
      </c>
      <c r="AP102">
        <v>0.38105767460000001</v>
      </c>
      <c r="AQ102">
        <v>0.39641101179999999</v>
      </c>
      <c r="AR102">
        <v>0.40359815939999999</v>
      </c>
      <c r="AS102">
        <v>0.41079509349999999</v>
      </c>
      <c r="AT102">
        <v>0.41802990039999999</v>
      </c>
      <c r="AU102">
        <v>0.42530129890000001</v>
      </c>
      <c r="AV102">
        <v>0.43277063290000001</v>
      </c>
    </row>
    <row r="103" spans="1:48" x14ac:dyDescent="0.25">
      <c r="A103" t="s">
        <v>211</v>
      </c>
      <c r="B103">
        <v>1.0988784909021001E-2</v>
      </c>
      <c r="C103">
        <v>1.1165213405158501E-2</v>
      </c>
      <c r="D103">
        <v>1.1344474300000001E-2</v>
      </c>
      <c r="E103">
        <v>1.3218269E-2</v>
      </c>
      <c r="F103">
        <v>1.51312671E-2</v>
      </c>
      <c r="G103">
        <v>1.7105253599999998E-2</v>
      </c>
      <c r="H103">
        <v>1.9148919100000002E-2</v>
      </c>
      <c r="I103">
        <v>2.1311530200000001E-2</v>
      </c>
      <c r="J103">
        <v>2.3402011399999999E-2</v>
      </c>
      <c r="K103">
        <v>2.5465005999999998E-2</v>
      </c>
      <c r="L103">
        <v>2.77562885E-2</v>
      </c>
      <c r="M103" s="2">
        <v>2.96184203E-2</v>
      </c>
      <c r="N103">
        <v>2.9198863799999999E-2</v>
      </c>
      <c r="O103">
        <v>3.0389497099999999E-2</v>
      </c>
      <c r="P103">
        <v>3.1897632600000003E-2</v>
      </c>
      <c r="Q103" s="4">
        <v>3.5889088999999999E-2</v>
      </c>
      <c r="R103">
        <v>4.5435840399999997E-2</v>
      </c>
      <c r="S103">
        <v>5.4628646699999998E-2</v>
      </c>
      <c r="T103">
        <v>6.2501600199999896E-2</v>
      </c>
      <c r="U103">
        <v>6.8914708399999997E-2</v>
      </c>
      <c r="V103">
        <v>7.3965816200000006E-2</v>
      </c>
      <c r="W103">
        <v>9.3552114199999994E-2</v>
      </c>
      <c r="X103">
        <v>0.1092941397</v>
      </c>
      <c r="Y103">
        <v>0.12502022939999999</v>
      </c>
      <c r="Z103">
        <v>0.14080193869999999</v>
      </c>
      <c r="AA103">
        <v>0.1566924743</v>
      </c>
      <c r="AB103">
        <v>0.17268456039999999</v>
      </c>
      <c r="AC103">
        <v>0.19002147529999999</v>
      </c>
      <c r="AD103">
        <v>0.20692600899999999</v>
      </c>
      <c r="AE103">
        <v>0.22431348109999999</v>
      </c>
      <c r="AF103">
        <v>0.24196067660000001</v>
      </c>
      <c r="AG103">
        <v>0.25895873149999998</v>
      </c>
      <c r="AH103">
        <v>0.27259886770000002</v>
      </c>
      <c r="AI103">
        <v>0.28616428640000002</v>
      </c>
      <c r="AJ103">
        <v>0.2998337754</v>
      </c>
      <c r="AK103">
        <v>0.313692684</v>
      </c>
      <c r="AL103">
        <v>0.32772403529999999</v>
      </c>
      <c r="AM103">
        <v>0.3356791234</v>
      </c>
      <c r="AN103">
        <v>0.34381361329999999</v>
      </c>
      <c r="AO103">
        <v>0.35212115560000001</v>
      </c>
      <c r="AP103">
        <v>0.36060924129999999</v>
      </c>
      <c r="AQ103">
        <v>0.36923018359999998</v>
      </c>
      <c r="AR103">
        <v>0.37128558540000001</v>
      </c>
      <c r="AS103">
        <v>0.37339691380000001</v>
      </c>
      <c r="AT103">
        <v>0.37552821359999999</v>
      </c>
      <c r="AU103">
        <v>0.37768742129999999</v>
      </c>
      <c r="AV103">
        <v>0.379948905</v>
      </c>
    </row>
    <row r="104" spans="1:48" x14ac:dyDescent="0.25">
      <c r="A104" t="s">
        <v>212</v>
      </c>
      <c r="B104">
        <v>1.3279190577741301E-2</v>
      </c>
      <c r="C104">
        <v>1.34923922777429E-2</v>
      </c>
      <c r="D104">
        <v>1.3709016500000001E-2</v>
      </c>
      <c r="E104">
        <v>1.5560177099999999E-2</v>
      </c>
      <c r="F104">
        <v>1.7661304199999998E-2</v>
      </c>
      <c r="G104">
        <v>2.00461514E-2</v>
      </c>
      <c r="H104">
        <v>2.2753030099999998E-2</v>
      </c>
      <c r="I104">
        <v>2.5825424999999999E-2</v>
      </c>
      <c r="J104">
        <v>2.9312692500000001E-2</v>
      </c>
      <c r="K104">
        <v>3.3270854000000002E-2</v>
      </c>
      <c r="L104">
        <v>3.7763495199999997E-2</v>
      </c>
      <c r="M104" s="2">
        <v>4.2862788200000002E-2</v>
      </c>
      <c r="N104">
        <v>4.86506508E-2</v>
      </c>
      <c r="O104">
        <v>5.5220061899999999E-2</v>
      </c>
      <c r="P104">
        <v>6.2676555999999994E-2</v>
      </c>
      <c r="Q104" s="4">
        <v>7.1139917999999996E-2</v>
      </c>
      <c r="R104">
        <v>8.2320214200000005E-2</v>
      </c>
      <c r="S104">
        <v>0.13850418279999999</v>
      </c>
      <c r="T104">
        <v>0.18535874920000001</v>
      </c>
      <c r="U104">
        <v>0.225391539</v>
      </c>
      <c r="V104">
        <v>0.25876062160000002</v>
      </c>
      <c r="W104">
        <v>0.38271486220000001</v>
      </c>
      <c r="X104">
        <v>0.51888779669999996</v>
      </c>
      <c r="Y104">
        <v>0.66124207970000004</v>
      </c>
      <c r="Z104">
        <v>0.80874398739999998</v>
      </c>
      <c r="AA104">
        <v>0.96196866839999995</v>
      </c>
      <c r="AB104">
        <v>1.1208408729999999</v>
      </c>
      <c r="AC104">
        <v>1.312352765</v>
      </c>
      <c r="AD104">
        <v>1.5114298209999999</v>
      </c>
      <c r="AE104">
        <v>1.717980493</v>
      </c>
      <c r="AF104">
        <v>1.9313354300000001</v>
      </c>
      <c r="AG104">
        <v>2.1520046869999998</v>
      </c>
      <c r="AH104">
        <v>2.3287135210000001</v>
      </c>
      <c r="AI104">
        <v>2.5104784059999998</v>
      </c>
      <c r="AJ104">
        <v>2.6992452359999999</v>
      </c>
      <c r="AK104">
        <v>2.8947614079999999</v>
      </c>
      <c r="AL104">
        <v>3.096831248</v>
      </c>
      <c r="AM104">
        <v>3.205817927</v>
      </c>
      <c r="AN104">
        <v>3.319609051</v>
      </c>
      <c r="AO104">
        <v>3.4362898679999998</v>
      </c>
      <c r="AP104">
        <v>3.5564172150000002</v>
      </c>
      <c r="AQ104">
        <v>3.6792614499999998</v>
      </c>
      <c r="AR104">
        <v>3.750544927</v>
      </c>
      <c r="AS104">
        <v>3.8220824499999999</v>
      </c>
      <c r="AT104">
        <v>3.894135989</v>
      </c>
      <c r="AU104">
        <v>3.9666948839999998</v>
      </c>
      <c r="AV104">
        <v>4.041267028</v>
      </c>
    </row>
    <row r="105" spans="1:48" x14ac:dyDescent="0.25">
      <c r="A105" t="s">
        <v>213</v>
      </c>
      <c r="B105">
        <v>5.2791231237579197</v>
      </c>
      <c r="C105">
        <v>5.3638811530906096</v>
      </c>
      <c r="D105">
        <v>5.45</v>
      </c>
      <c r="E105">
        <v>5.45</v>
      </c>
      <c r="F105">
        <v>5.45</v>
      </c>
      <c r="G105">
        <v>5.45</v>
      </c>
      <c r="H105">
        <v>5.45</v>
      </c>
      <c r="I105">
        <v>5.45</v>
      </c>
      <c r="J105">
        <v>5.45</v>
      </c>
      <c r="K105">
        <v>5.45</v>
      </c>
      <c r="L105">
        <v>5.45</v>
      </c>
      <c r="M105" s="2">
        <v>5.45</v>
      </c>
      <c r="N105">
        <v>5.1274934959999996</v>
      </c>
      <c r="O105">
        <v>4.8049869919999999</v>
      </c>
      <c r="P105">
        <v>4.4824804870000001</v>
      </c>
      <c r="Q105" s="4">
        <v>4.1599739830000004</v>
      </c>
      <c r="R105">
        <v>3.8374674789999998</v>
      </c>
      <c r="S105">
        <v>3.248400664</v>
      </c>
      <c r="T105">
        <v>2.6593338489999998</v>
      </c>
      <c r="U105">
        <v>2.070267034</v>
      </c>
      <c r="V105">
        <v>3.7639792669999999</v>
      </c>
      <c r="W105">
        <v>5.4576914990000001</v>
      </c>
      <c r="X105">
        <v>5.6701158520000003</v>
      </c>
      <c r="Y105">
        <v>5.8825402049999997</v>
      </c>
      <c r="Z105">
        <v>6.0949645590000001</v>
      </c>
      <c r="AA105">
        <v>6.1876953600000002</v>
      </c>
      <c r="AB105">
        <v>6.2804261610000003</v>
      </c>
      <c r="AC105">
        <v>5.8911183390000001</v>
      </c>
      <c r="AD105">
        <v>5.501810517</v>
      </c>
      <c r="AE105">
        <v>5.112502696</v>
      </c>
      <c r="AF105">
        <v>4.7264251699999997</v>
      </c>
      <c r="AG105">
        <v>4.3403476440000004</v>
      </c>
      <c r="AH105">
        <v>3.999556026</v>
      </c>
      <c r="AI105">
        <v>3.6587644090000002</v>
      </c>
      <c r="AJ105">
        <v>3.3179727909999999</v>
      </c>
      <c r="AK105">
        <v>2.982014934</v>
      </c>
      <c r="AL105">
        <v>2.646057076</v>
      </c>
      <c r="AM105">
        <v>2.4015315930000001</v>
      </c>
      <c r="AN105">
        <v>2.1570061109999998</v>
      </c>
      <c r="AO105">
        <v>1.912480628</v>
      </c>
      <c r="AP105">
        <v>1.6679551450000001</v>
      </c>
      <c r="AQ105">
        <v>1.4234296630000001</v>
      </c>
      <c r="AR105">
        <v>1.3568376120000001</v>
      </c>
      <c r="AS105">
        <v>1.290245562</v>
      </c>
      <c r="AT105">
        <v>1.223653511</v>
      </c>
      <c r="AU105">
        <v>1.1570614610000001</v>
      </c>
      <c r="AV105">
        <v>1.0904694109999999</v>
      </c>
    </row>
    <row r="106" spans="1:48" x14ac:dyDescent="0.25">
      <c r="A106" t="s">
        <v>214</v>
      </c>
      <c r="B106">
        <v>4.2178282589813101</v>
      </c>
      <c r="C106">
        <v>4.2855468559744603</v>
      </c>
      <c r="D106">
        <v>4.3543526970000004</v>
      </c>
      <c r="E106">
        <v>4.3402937899999996</v>
      </c>
      <c r="F106">
        <v>4.3262802750000002</v>
      </c>
      <c r="G106">
        <v>4.312312006</v>
      </c>
      <c r="H106">
        <v>4.2983888349999999</v>
      </c>
      <c r="I106">
        <v>4.2845106189999997</v>
      </c>
      <c r="J106">
        <v>4.2706772109999998</v>
      </c>
      <c r="K106">
        <v>4.2568884679999996</v>
      </c>
      <c r="L106">
        <v>4.2431442439999998</v>
      </c>
      <c r="M106" s="2">
        <v>4.2294443959999999</v>
      </c>
      <c r="N106">
        <v>3.9010757269999998</v>
      </c>
      <c r="O106">
        <v>3.5798869280000001</v>
      </c>
      <c r="P106">
        <v>3.2662741849999999</v>
      </c>
      <c r="Q106" s="4">
        <v>2.9606633809999998</v>
      </c>
      <c r="R106">
        <v>2.6635129320000002</v>
      </c>
      <c r="S106">
        <v>2.2513385160000001</v>
      </c>
      <c r="T106">
        <v>1.84047885</v>
      </c>
      <c r="U106">
        <v>1.4308536970000001</v>
      </c>
      <c r="V106">
        <v>2.5922107959999998</v>
      </c>
      <c r="W106">
        <v>3.7454106650000001</v>
      </c>
      <c r="X106">
        <v>3.8429236599999999</v>
      </c>
      <c r="Y106">
        <v>3.9376618200000002</v>
      </c>
      <c r="Z106">
        <v>4.0296945190000004</v>
      </c>
      <c r="AA106">
        <v>4.0514453819999998</v>
      </c>
      <c r="AB106">
        <v>4.0726590729999996</v>
      </c>
      <c r="AC106">
        <v>3.7390480309999998</v>
      </c>
      <c r="AD106">
        <v>3.4179312500000001</v>
      </c>
      <c r="AE106">
        <v>3.108876623</v>
      </c>
      <c r="AF106">
        <v>2.8101550460000002</v>
      </c>
      <c r="AG106">
        <v>2.5231952440000001</v>
      </c>
      <c r="AH106">
        <v>2.2661947589999998</v>
      </c>
      <c r="AI106">
        <v>2.0203041719999999</v>
      </c>
      <c r="AJ106">
        <v>1.7851942730000001</v>
      </c>
      <c r="AK106">
        <v>1.5612390949999999</v>
      </c>
      <c r="AL106">
        <v>1.347751301</v>
      </c>
      <c r="AM106">
        <v>1.19069278</v>
      </c>
      <c r="AN106">
        <v>1.040692156</v>
      </c>
      <c r="AO106">
        <v>0.89759206560000004</v>
      </c>
      <c r="AP106">
        <v>0.76123979019999999</v>
      </c>
      <c r="AQ106">
        <v>0.63148708330000003</v>
      </c>
      <c r="AR106">
        <v>0.58229863069999999</v>
      </c>
      <c r="AS106">
        <v>0.53527004180000004</v>
      </c>
      <c r="AT106">
        <v>0.49036141890000001</v>
      </c>
      <c r="AU106">
        <v>0.44753384099999999</v>
      </c>
      <c r="AV106">
        <v>0.40674933410000003</v>
      </c>
    </row>
    <row r="107" spans="1:48" x14ac:dyDescent="0.25">
      <c r="A107" t="s">
        <v>215</v>
      </c>
      <c r="B107">
        <v>5.4130798715943201E-2</v>
      </c>
      <c r="C107">
        <v>5.4999886198430603E-2</v>
      </c>
      <c r="D107">
        <v>5.5882927200000002E-2</v>
      </c>
      <c r="E107">
        <v>5.2775459400000002E-2</v>
      </c>
      <c r="F107">
        <v>4.9840787800000001E-2</v>
      </c>
      <c r="G107">
        <v>4.7069303799999997E-2</v>
      </c>
      <c r="H107">
        <v>4.4451932999999999E-2</v>
      </c>
      <c r="I107">
        <v>4.1980105599999998E-2</v>
      </c>
      <c r="J107">
        <v>3.9645728499999998E-2</v>
      </c>
      <c r="K107">
        <v>3.7441158600000003E-2</v>
      </c>
      <c r="L107">
        <v>3.53591776E-2</v>
      </c>
      <c r="M107" s="2">
        <v>3.3392968799999999E-2</v>
      </c>
      <c r="N107">
        <v>2.8350500599999998E-2</v>
      </c>
      <c r="O107">
        <v>2.3589973100000002E-2</v>
      </c>
      <c r="P107">
        <v>1.9126943899999999E-2</v>
      </c>
      <c r="Q107" s="4">
        <v>1.4978136600000001E-2</v>
      </c>
      <c r="R107">
        <v>1.11615523E-2</v>
      </c>
      <c r="S107">
        <v>1.53984455E-2</v>
      </c>
      <c r="T107">
        <v>1.7274998499999999E-2</v>
      </c>
      <c r="U107">
        <v>1.6935257700000001E-2</v>
      </c>
      <c r="V107">
        <v>2.6618395E-2</v>
      </c>
      <c r="W107">
        <v>3.2619703200000003E-2</v>
      </c>
      <c r="X107">
        <v>3.3263490700000002E-2</v>
      </c>
      <c r="Y107">
        <v>3.3871298500000001E-2</v>
      </c>
      <c r="Z107">
        <v>3.4444026099999997E-2</v>
      </c>
      <c r="AA107">
        <v>3.44095346E-2</v>
      </c>
      <c r="AB107">
        <v>3.4367458699999999E-2</v>
      </c>
      <c r="AC107">
        <v>3.2579324399999998E-2</v>
      </c>
      <c r="AD107">
        <v>3.0738505199999999E-2</v>
      </c>
      <c r="AE107">
        <v>2.88468232E-2</v>
      </c>
      <c r="AF107">
        <v>2.6938001499999999E-2</v>
      </c>
      <c r="AG107">
        <v>2.4979597799999999E-2</v>
      </c>
      <c r="AH107">
        <v>2.2725816499999999E-2</v>
      </c>
      <c r="AI107">
        <v>2.0527211600000001E-2</v>
      </c>
      <c r="AJ107">
        <v>1.8382148300000001E-2</v>
      </c>
      <c r="AK107">
        <v>1.63064243E-2</v>
      </c>
      <c r="AL107">
        <v>1.42826671E-2</v>
      </c>
      <c r="AM107">
        <v>1.3088018599999999E-2</v>
      </c>
      <c r="AN107">
        <v>1.18661835E-2</v>
      </c>
      <c r="AO107">
        <v>1.06177679E-2</v>
      </c>
      <c r="AP107">
        <v>9.3433602399999906E-3</v>
      </c>
      <c r="AQ107">
        <v>8.0435313999999997E-3</v>
      </c>
      <c r="AR107">
        <v>7.6633334199999997E-3</v>
      </c>
      <c r="AS107">
        <v>7.2835640799999999E-3</v>
      </c>
      <c r="AT107">
        <v>6.9042154799999998E-3</v>
      </c>
      <c r="AU107">
        <v>6.5252798900000001E-3</v>
      </c>
      <c r="AV107">
        <v>6.1467497600000004E-3</v>
      </c>
    </row>
    <row r="108" spans="1:48" x14ac:dyDescent="0.25">
      <c r="A108" t="s">
        <v>216</v>
      </c>
      <c r="B108">
        <v>0.21617522669203501</v>
      </c>
      <c r="C108">
        <v>0.21964598988043399</v>
      </c>
      <c r="D108">
        <v>0.22317247730000001</v>
      </c>
      <c r="E108">
        <v>0.22277546749999999</v>
      </c>
      <c r="F108">
        <v>0.22237916399999999</v>
      </c>
      <c r="G108">
        <v>0.2219835654</v>
      </c>
      <c r="H108">
        <v>0.22158867060000001</v>
      </c>
      <c r="I108">
        <v>0.2211944783</v>
      </c>
      <c r="J108">
        <v>0.2208009873</v>
      </c>
      <c r="K108">
        <v>0.22040819619999999</v>
      </c>
      <c r="L108">
        <v>0.22001610390000001</v>
      </c>
      <c r="M108" s="2">
        <v>0.21962470910000001</v>
      </c>
      <c r="N108">
        <v>0.22687264660000001</v>
      </c>
      <c r="O108">
        <v>0.23225922839999999</v>
      </c>
      <c r="P108">
        <v>0.235681744</v>
      </c>
      <c r="Q108" s="4">
        <v>0.2370297848</v>
      </c>
      <c r="R108">
        <v>0.23618450860000001</v>
      </c>
      <c r="S108">
        <v>0.15196882850000001</v>
      </c>
      <c r="T108">
        <v>8.6778081600000001E-2</v>
      </c>
      <c r="U108">
        <v>3.9451219699999998E-2</v>
      </c>
      <c r="V108">
        <v>6.87073349E-2</v>
      </c>
      <c r="W108">
        <v>9.5298650700000001E-2</v>
      </c>
      <c r="X108">
        <v>9.7909309799999997E-2</v>
      </c>
      <c r="Y108">
        <v>0.1004568122</v>
      </c>
      <c r="Z108">
        <v>0.1029427371</v>
      </c>
      <c r="AA108">
        <v>0.1036337779</v>
      </c>
      <c r="AB108">
        <v>0.1043129346</v>
      </c>
      <c r="AC108">
        <v>9.7747079400000006E-2</v>
      </c>
      <c r="AD108">
        <v>9.1196582100000007E-2</v>
      </c>
      <c r="AE108">
        <v>8.4660911800000002E-2</v>
      </c>
      <c r="AF108">
        <v>7.8189434000000002E-2</v>
      </c>
      <c r="AG108">
        <v>7.1732337899999998E-2</v>
      </c>
      <c r="AH108">
        <v>6.6018462599999994E-2</v>
      </c>
      <c r="AI108">
        <v>6.0319993500000002E-2</v>
      </c>
      <c r="AJ108">
        <v>5.4636474099999999E-2</v>
      </c>
      <c r="AK108">
        <v>4.9044449099999998E-2</v>
      </c>
      <c r="AL108">
        <v>4.3466930600000002E-2</v>
      </c>
      <c r="AM108">
        <v>3.9401773799999998E-2</v>
      </c>
      <c r="AN108">
        <v>3.5347107500000002E-2</v>
      </c>
      <c r="AO108">
        <v>3.13026977E-2</v>
      </c>
      <c r="AP108">
        <v>2.7268317600000001E-2</v>
      </c>
      <c r="AQ108">
        <v>2.32437466E-2</v>
      </c>
      <c r="AR108">
        <v>3.0242182199999999E-2</v>
      </c>
      <c r="AS108">
        <v>3.63516542E-2</v>
      </c>
      <c r="AT108">
        <v>4.1588583800000002E-2</v>
      </c>
      <c r="AU108">
        <v>4.5968990100000003E-2</v>
      </c>
      <c r="AV108">
        <v>4.9508502699999998E-2</v>
      </c>
    </row>
    <row r="109" spans="1:48" x14ac:dyDescent="0.25">
      <c r="A109" t="s">
        <v>217</v>
      </c>
      <c r="B109">
        <v>0.215696770455895</v>
      </c>
      <c r="C109">
        <v>0.219159851874662</v>
      </c>
      <c r="D109">
        <v>0.2226785342</v>
      </c>
      <c r="E109">
        <v>0.20438575410000001</v>
      </c>
      <c r="F109">
        <v>0.1875957043</v>
      </c>
      <c r="G109">
        <v>0.1721849375</v>
      </c>
      <c r="H109">
        <v>0.15804014699999999</v>
      </c>
      <c r="I109">
        <v>0.1450573345</v>
      </c>
      <c r="J109">
        <v>0.1331410448</v>
      </c>
      <c r="K109">
        <v>0.1222036643</v>
      </c>
      <c r="L109">
        <v>0.1121647767</v>
      </c>
      <c r="M109" s="2">
        <v>0.102950572</v>
      </c>
      <c r="N109">
        <v>8.4323205299999995E-2</v>
      </c>
      <c r="O109">
        <v>6.6848382600000006E-2</v>
      </c>
      <c r="P109">
        <v>5.0589701799999998E-2</v>
      </c>
      <c r="Q109" s="4">
        <v>3.5615527399999999E-2</v>
      </c>
      <c r="R109">
        <v>2.1999446200000002E-2</v>
      </c>
      <c r="S109">
        <v>1.5219111800000001E-2</v>
      </c>
      <c r="T109">
        <v>9.7888105E-3</v>
      </c>
      <c r="U109">
        <v>5.6261529300000003E-3</v>
      </c>
      <c r="V109">
        <v>8.0448666400000004E-3</v>
      </c>
      <c r="W109">
        <v>8.5359937100000002E-3</v>
      </c>
      <c r="X109">
        <v>8.7667272300000001E-3</v>
      </c>
      <c r="Y109">
        <v>8.9916252000000006E-3</v>
      </c>
      <c r="Z109">
        <v>9.2108335100000004E-3</v>
      </c>
      <c r="AA109">
        <v>9.2693499100000003E-3</v>
      </c>
      <c r="AB109">
        <v>9.3267579599999994E-3</v>
      </c>
      <c r="AC109">
        <v>8.7374939699999994E-3</v>
      </c>
      <c r="AD109">
        <v>8.1499421799999996E-3</v>
      </c>
      <c r="AE109">
        <v>7.5640433899999996E-3</v>
      </c>
      <c r="AF109">
        <v>6.9840732400000003E-3</v>
      </c>
      <c r="AG109">
        <v>6.4057144499999998E-3</v>
      </c>
      <c r="AH109">
        <v>5.8951995E-3</v>
      </c>
      <c r="AI109">
        <v>5.3861102400000003E-3</v>
      </c>
      <c r="AJ109">
        <v>4.8784044300000003E-3</v>
      </c>
      <c r="AK109">
        <v>4.3789053500000001E-3</v>
      </c>
      <c r="AL109">
        <v>3.88074904E-3</v>
      </c>
      <c r="AM109">
        <v>3.5176649599999998E-3</v>
      </c>
      <c r="AN109">
        <v>3.15554893E-3</v>
      </c>
      <c r="AO109">
        <v>2.7943793599999999E-3</v>
      </c>
      <c r="AP109">
        <v>2.4341353000000001E-3</v>
      </c>
      <c r="AQ109">
        <v>2.0747964199999999E-3</v>
      </c>
      <c r="AR109">
        <v>1.9698603299999999E-3</v>
      </c>
      <c r="AS109">
        <v>1.86578961E-3</v>
      </c>
      <c r="AT109">
        <v>1.76256827E-3</v>
      </c>
      <c r="AU109">
        <v>1.6601807299999999E-3</v>
      </c>
      <c r="AV109">
        <v>1.5586117700000001E-3</v>
      </c>
    </row>
    <row r="110" spans="1:48" x14ac:dyDescent="0.25">
      <c r="A110" t="s">
        <v>218</v>
      </c>
      <c r="B110">
        <v>4.3577557976436497E-2</v>
      </c>
      <c r="C110">
        <v>4.4277209765308703E-2</v>
      </c>
      <c r="D110">
        <v>4.4988094700000002E-2</v>
      </c>
      <c r="E110">
        <v>9.3095045799999998E-2</v>
      </c>
      <c r="F110">
        <v>0.1372092043</v>
      </c>
      <c r="G110">
        <v>0.17708830810000001</v>
      </c>
      <c r="H110">
        <v>0.2123576408</v>
      </c>
      <c r="I110">
        <v>0.24247287579999999</v>
      </c>
      <c r="J110">
        <v>0.26667058960000001</v>
      </c>
      <c r="K110">
        <v>0.28390246959999998</v>
      </c>
      <c r="L110">
        <v>0.2927479455</v>
      </c>
      <c r="M110" s="2">
        <v>0.29129825570000001</v>
      </c>
      <c r="N110">
        <v>0.30312166159999998</v>
      </c>
      <c r="O110">
        <v>0.3122730567</v>
      </c>
      <c r="P110">
        <v>0.31860499840000001</v>
      </c>
      <c r="Q110" s="4">
        <v>0.32195899290000002</v>
      </c>
      <c r="R110">
        <v>0.32216444</v>
      </c>
      <c r="S110">
        <v>0.28637732770000002</v>
      </c>
      <c r="T110">
        <v>0.2451690135</v>
      </c>
      <c r="U110">
        <v>0.19887034079999999</v>
      </c>
      <c r="V110">
        <v>0.39253743019999998</v>
      </c>
      <c r="W110">
        <v>0.61353588439999995</v>
      </c>
      <c r="X110">
        <v>0.67394383020000004</v>
      </c>
      <c r="Y110">
        <v>0.736451784</v>
      </c>
      <c r="Z110">
        <v>0.80100724320000005</v>
      </c>
      <c r="AA110">
        <v>0.83752231170000002</v>
      </c>
      <c r="AB110">
        <v>0.87436774019999997</v>
      </c>
      <c r="AC110">
        <v>0.85948366430000001</v>
      </c>
      <c r="AD110">
        <v>0.83854686680000001</v>
      </c>
      <c r="AE110">
        <v>0.81176667739999997</v>
      </c>
      <c r="AF110">
        <v>0.78143292679999998</v>
      </c>
      <c r="AG110">
        <v>0.74540356630000004</v>
      </c>
      <c r="AH110">
        <v>0.71313104149999995</v>
      </c>
      <c r="AI110">
        <v>0.67590518830000001</v>
      </c>
      <c r="AJ110">
        <v>0.63387278400000002</v>
      </c>
      <c r="AK110">
        <v>0.58894194919999998</v>
      </c>
      <c r="AL110">
        <v>0.53934621400000005</v>
      </c>
      <c r="AM110">
        <v>0.50518925889999999</v>
      </c>
      <c r="AN110">
        <v>0.4676272816</v>
      </c>
      <c r="AO110">
        <v>0.4267362006</v>
      </c>
      <c r="AP110">
        <v>0.3825896942</v>
      </c>
      <c r="AQ110">
        <v>0.33525928240000002</v>
      </c>
      <c r="AR110">
        <v>0.32731748090000001</v>
      </c>
      <c r="AS110">
        <v>0.3185244552</v>
      </c>
      <c r="AT110">
        <v>0.3088959295</v>
      </c>
      <c r="AU110">
        <v>0.29844724290000002</v>
      </c>
      <c r="AV110">
        <v>0.2871933612</v>
      </c>
    </row>
    <row r="111" spans="1:48" x14ac:dyDescent="0.25">
      <c r="A111" t="s">
        <v>219</v>
      </c>
      <c r="B111">
        <v>9.8049505446982099E-3</v>
      </c>
      <c r="C111">
        <v>9.9623721971944506E-3</v>
      </c>
      <c r="D111">
        <v>1.0122321300000001E-2</v>
      </c>
      <c r="E111">
        <v>1.3423276899999999E-2</v>
      </c>
      <c r="F111">
        <v>1.7800695799999999E-2</v>
      </c>
      <c r="G111">
        <v>2.3605619800000002E-2</v>
      </c>
      <c r="H111">
        <v>3.1303567800000001E-2</v>
      </c>
      <c r="I111">
        <v>4.1511867199999997E-2</v>
      </c>
      <c r="J111">
        <v>5.5049160200000002E-2</v>
      </c>
      <c r="K111">
        <v>7.3001053600000004E-2</v>
      </c>
      <c r="L111">
        <v>9.6807177499999994E-2</v>
      </c>
      <c r="M111" s="2">
        <v>0.1283766351</v>
      </c>
      <c r="N111">
        <v>0.13358727070000001</v>
      </c>
      <c r="O111">
        <v>0.1376203375</v>
      </c>
      <c r="P111">
        <v>0.1404108567</v>
      </c>
      <c r="Q111" s="4">
        <v>0.14188897919999999</v>
      </c>
      <c r="R111">
        <v>0.14197952080000001</v>
      </c>
      <c r="S111">
        <v>0.1262079569</v>
      </c>
      <c r="T111">
        <v>0.1080472415</v>
      </c>
      <c r="U111">
        <v>8.7643179000000002E-2</v>
      </c>
      <c r="V111">
        <v>0.16608325569999999</v>
      </c>
      <c r="W111">
        <v>0.25046999419999999</v>
      </c>
      <c r="X111">
        <v>0.2768771559</v>
      </c>
      <c r="Y111">
        <v>0.30424201569999998</v>
      </c>
      <c r="Z111">
        <v>0.33254063029999997</v>
      </c>
      <c r="AA111">
        <v>0.3555875141</v>
      </c>
      <c r="AB111">
        <v>0.3788786549</v>
      </c>
      <c r="AC111">
        <v>0.39701255800000002</v>
      </c>
      <c r="AD111">
        <v>0.40873905739999999</v>
      </c>
      <c r="AE111">
        <v>0.4142797493</v>
      </c>
      <c r="AF111">
        <v>0.4157453512</v>
      </c>
      <c r="AG111">
        <v>0.41118748939999999</v>
      </c>
      <c r="AH111">
        <v>0.40665464010000002</v>
      </c>
      <c r="AI111">
        <v>0.39688584180000003</v>
      </c>
      <c r="AJ111">
        <v>0.38203624670000003</v>
      </c>
      <c r="AK111">
        <v>0.36369187450000001</v>
      </c>
      <c r="AL111">
        <v>0.3404191996</v>
      </c>
      <c r="AM111">
        <v>0.32551973429999997</v>
      </c>
      <c r="AN111">
        <v>0.30702542329999999</v>
      </c>
      <c r="AO111">
        <v>0.28501641750000001</v>
      </c>
      <c r="AP111">
        <v>0.25957050250000002</v>
      </c>
      <c r="AQ111">
        <v>0.23076318539999999</v>
      </c>
      <c r="AR111">
        <v>0.22398496409999999</v>
      </c>
      <c r="AS111">
        <v>0.2167650525</v>
      </c>
      <c r="AT111">
        <v>0.2091116096</v>
      </c>
      <c r="AU111">
        <v>0.20103259479999999</v>
      </c>
      <c r="AV111">
        <v>0.19253577359999999</v>
      </c>
    </row>
    <row r="112" spans="1:48" x14ac:dyDescent="0.25">
      <c r="A112" t="s">
        <v>220</v>
      </c>
      <c r="B112">
        <v>0.49015746472053401</v>
      </c>
      <c r="C112">
        <v>0.49802710136254702</v>
      </c>
      <c r="D112">
        <v>0.50602308760000003</v>
      </c>
      <c r="E112">
        <v>0.48662575320000001</v>
      </c>
      <c r="F112">
        <v>0.46797197489999998</v>
      </c>
      <c r="G112">
        <v>0.4500332501</v>
      </c>
      <c r="H112">
        <v>0.43278216879999998</v>
      </c>
      <c r="I112">
        <v>0.41619237149999999</v>
      </c>
      <c r="J112">
        <v>0.40023850929999999</v>
      </c>
      <c r="K112">
        <v>0.38489620489999998</v>
      </c>
      <c r="L112">
        <v>0.37014201569999999</v>
      </c>
      <c r="M112" s="2">
        <v>0.35595339739999998</v>
      </c>
      <c r="N112">
        <v>0.37040106890000002</v>
      </c>
      <c r="O112">
        <v>0.38158366310000003</v>
      </c>
      <c r="P112">
        <v>0.3893210117</v>
      </c>
      <c r="Q112" s="4">
        <v>0.39341944239999999</v>
      </c>
      <c r="R112">
        <v>0.39367048960000001</v>
      </c>
      <c r="S112">
        <v>0.34994024419999997</v>
      </c>
      <c r="T112">
        <v>0.29958553329999998</v>
      </c>
      <c r="U112">
        <v>0.24301063279999999</v>
      </c>
      <c r="V112">
        <v>0.42343781200000002</v>
      </c>
      <c r="W112">
        <v>0.58764114030000003</v>
      </c>
      <c r="X112">
        <v>0.60346448320000001</v>
      </c>
      <c r="Y112">
        <v>0.61888258470000002</v>
      </c>
      <c r="Z112">
        <v>0.63390557650000001</v>
      </c>
      <c r="AA112">
        <v>0.63798498869999998</v>
      </c>
      <c r="AB112">
        <v>0.6419888319</v>
      </c>
      <c r="AC112">
        <v>0.60116258239999998</v>
      </c>
      <c r="AD112">
        <v>0.56049505330000005</v>
      </c>
      <c r="AE112">
        <v>0.51998075519999998</v>
      </c>
      <c r="AF112">
        <v>0.4799406645</v>
      </c>
      <c r="AG112">
        <v>0.44004275180000002</v>
      </c>
      <c r="AH112">
        <v>0.4048526308</v>
      </c>
      <c r="AI112">
        <v>0.36978311089999999</v>
      </c>
      <c r="AJ112">
        <v>0.33483061850000001</v>
      </c>
      <c r="AK112">
        <v>0.30047283499999999</v>
      </c>
      <c r="AL112">
        <v>0.26622527150000003</v>
      </c>
      <c r="AM112">
        <v>0.2412661358</v>
      </c>
      <c r="AN112">
        <v>0.2163844848</v>
      </c>
      <c r="AO112">
        <v>0.19157859099999999</v>
      </c>
      <c r="AP112">
        <v>0.1668467776</v>
      </c>
      <c r="AQ112">
        <v>0.14218741730000001</v>
      </c>
      <c r="AR112">
        <v>0.13498508640000001</v>
      </c>
      <c r="AS112">
        <v>0.12784326730000001</v>
      </c>
      <c r="AT112">
        <v>0.12076084199999999</v>
      </c>
      <c r="AU112">
        <v>0.1137367203</v>
      </c>
      <c r="AV112">
        <v>0.1067698381</v>
      </c>
    </row>
    <row r="113" spans="1:48" x14ac:dyDescent="0.25">
      <c r="A113" t="s">
        <v>221</v>
      </c>
      <c r="B113">
        <v>3.1752095671063497E-2</v>
      </c>
      <c r="C113">
        <v>3.2261885837568803E-2</v>
      </c>
      <c r="D113">
        <v>3.2779860899999999E-2</v>
      </c>
      <c r="E113">
        <v>3.6625453199999998E-2</v>
      </c>
      <c r="F113">
        <v>4.0922193799999999E-2</v>
      </c>
      <c r="G113">
        <v>4.5723009600000003E-2</v>
      </c>
      <c r="H113">
        <v>5.1087036500000002E-2</v>
      </c>
      <c r="I113">
        <v>5.7080347900000002E-2</v>
      </c>
      <c r="J113">
        <v>6.3776768799999994E-2</v>
      </c>
      <c r="K113">
        <v>7.1258785099999999E-2</v>
      </c>
      <c r="L113">
        <v>7.9618559300000002E-2</v>
      </c>
      <c r="M113" s="2">
        <v>8.89590663E-2</v>
      </c>
      <c r="N113">
        <v>7.97614148E-2</v>
      </c>
      <c r="O113">
        <v>7.0925422700000004E-2</v>
      </c>
      <c r="P113">
        <v>6.2471046600000003E-2</v>
      </c>
      <c r="Q113" s="4">
        <v>5.4419738699999998E-2</v>
      </c>
      <c r="R113">
        <v>4.6794589999999997E-2</v>
      </c>
      <c r="S113">
        <v>5.1950233700000001E-2</v>
      </c>
      <c r="T113">
        <v>5.2211320700000001E-2</v>
      </c>
      <c r="U113">
        <v>4.7876554600000003E-2</v>
      </c>
      <c r="V113">
        <v>8.6339376600000003E-2</v>
      </c>
      <c r="W113">
        <v>0.1241794671</v>
      </c>
      <c r="X113">
        <v>0.1329671955</v>
      </c>
      <c r="Y113">
        <v>0.14198226529999999</v>
      </c>
      <c r="Z113">
        <v>0.1512189927</v>
      </c>
      <c r="AA113">
        <v>0.15784250059999999</v>
      </c>
      <c r="AB113">
        <v>0.16452470920000001</v>
      </c>
      <c r="AC113">
        <v>0.15534760550000001</v>
      </c>
      <c r="AD113">
        <v>0.14601326049999999</v>
      </c>
      <c r="AE113">
        <v>0.13652711240000001</v>
      </c>
      <c r="AF113">
        <v>0.12703967229999999</v>
      </c>
      <c r="AG113">
        <v>0.1174009419</v>
      </c>
      <c r="AH113">
        <v>0.1140834763</v>
      </c>
      <c r="AI113">
        <v>0.1096527808</v>
      </c>
      <c r="AJ113">
        <v>0.10414184260000001</v>
      </c>
      <c r="AK113">
        <v>9.7939401600000003E-2</v>
      </c>
      <c r="AL113">
        <v>9.0684742900000004E-2</v>
      </c>
      <c r="AM113">
        <v>8.2856227099999999E-2</v>
      </c>
      <c r="AN113">
        <v>7.4907925299999997E-2</v>
      </c>
      <c r="AO113">
        <v>6.6842508199999998E-2</v>
      </c>
      <c r="AP113">
        <v>5.86625676E-2</v>
      </c>
      <c r="AQ113">
        <v>5.0370619800000002E-2</v>
      </c>
      <c r="AR113">
        <v>4.8376073999999998E-2</v>
      </c>
      <c r="AS113">
        <v>4.6341737000000001E-2</v>
      </c>
      <c r="AT113">
        <v>4.4268343799999998E-2</v>
      </c>
      <c r="AU113">
        <v>4.2156611300000001E-2</v>
      </c>
      <c r="AV113">
        <v>4.0007239299999997E-2</v>
      </c>
    </row>
    <row r="114" spans="1:48" x14ac:dyDescent="0.25">
      <c r="A114" t="s">
        <v>222</v>
      </c>
      <c r="B114">
        <v>4.2178282589813101</v>
      </c>
      <c r="C114">
        <v>4.2855468559744603</v>
      </c>
      <c r="D114">
        <v>4.3543526970000004</v>
      </c>
      <c r="E114">
        <v>4.3402937899999996</v>
      </c>
      <c r="F114">
        <v>4.3262802750000002</v>
      </c>
      <c r="G114">
        <v>4.312312006</v>
      </c>
      <c r="H114">
        <v>4.2983888349999999</v>
      </c>
      <c r="I114">
        <v>4.2845106189999997</v>
      </c>
      <c r="J114">
        <v>4.2706772109999998</v>
      </c>
      <c r="K114">
        <v>4.2568884679999996</v>
      </c>
      <c r="L114">
        <v>4.2431442439999998</v>
      </c>
      <c r="M114" s="2">
        <v>4.2294443959999999</v>
      </c>
      <c r="N114">
        <v>3.9010757269999998</v>
      </c>
      <c r="O114">
        <v>3.5798869280000001</v>
      </c>
      <c r="P114">
        <v>3.2662741849999999</v>
      </c>
      <c r="Q114" s="4">
        <v>2.9606633809999998</v>
      </c>
      <c r="R114">
        <v>2.6635129320000002</v>
      </c>
      <c r="S114">
        <v>2.2513385160000001</v>
      </c>
      <c r="T114">
        <v>1.84047885</v>
      </c>
      <c r="U114">
        <v>1.4308536970000001</v>
      </c>
      <c r="V114">
        <v>2.5922107959999998</v>
      </c>
      <c r="W114">
        <v>3.7454106650000001</v>
      </c>
      <c r="X114">
        <v>3.8429236599999999</v>
      </c>
      <c r="Y114">
        <v>3.9376618200000002</v>
      </c>
      <c r="Z114">
        <v>4.0296945190000004</v>
      </c>
      <c r="AA114">
        <v>4.0514453819999998</v>
      </c>
      <c r="AB114">
        <v>4.0726590729999996</v>
      </c>
      <c r="AC114">
        <v>3.7390480309999998</v>
      </c>
      <c r="AD114">
        <v>3.4179312500000001</v>
      </c>
      <c r="AE114">
        <v>3.108876623</v>
      </c>
      <c r="AF114">
        <v>2.8101550460000002</v>
      </c>
      <c r="AG114">
        <v>2.5231952440000001</v>
      </c>
      <c r="AH114">
        <v>2.2661947589999998</v>
      </c>
      <c r="AI114">
        <v>2.0203041719999999</v>
      </c>
      <c r="AJ114">
        <v>1.7851942730000001</v>
      </c>
      <c r="AK114">
        <v>1.5612390949999999</v>
      </c>
      <c r="AL114">
        <v>1.347751301</v>
      </c>
      <c r="AM114">
        <v>1.19069278</v>
      </c>
      <c r="AN114">
        <v>1.040692156</v>
      </c>
      <c r="AO114">
        <v>0.89759206560000004</v>
      </c>
      <c r="AP114">
        <v>0.76123979019999999</v>
      </c>
      <c r="AQ114">
        <v>0.63148708330000003</v>
      </c>
      <c r="AR114">
        <v>0.58229863069999999</v>
      </c>
      <c r="AS114">
        <v>0.53527004180000004</v>
      </c>
      <c r="AT114">
        <v>0.49036141890000001</v>
      </c>
      <c r="AU114">
        <v>0.44753384099999999</v>
      </c>
      <c r="AV114">
        <v>0.40674933410000003</v>
      </c>
    </row>
    <row r="115" spans="1:48" x14ac:dyDescent="0.25">
      <c r="A115" t="s">
        <v>223</v>
      </c>
      <c r="B115">
        <v>5.4130798715943201E-2</v>
      </c>
      <c r="C115">
        <v>5.4999886198430603E-2</v>
      </c>
      <c r="D115">
        <v>5.5882927200000002E-2</v>
      </c>
      <c r="E115">
        <v>5.2775459400000002E-2</v>
      </c>
      <c r="F115">
        <v>4.9840787800000001E-2</v>
      </c>
      <c r="G115">
        <v>4.7069303799999997E-2</v>
      </c>
      <c r="H115">
        <v>4.4451932999999999E-2</v>
      </c>
      <c r="I115">
        <v>4.1980105599999998E-2</v>
      </c>
      <c r="J115">
        <v>3.9645728499999998E-2</v>
      </c>
      <c r="K115">
        <v>3.7441158600000003E-2</v>
      </c>
      <c r="L115">
        <v>3.53591776E-2</v>
      </c>
      <c r="M115" s="2">
        <v>3.3392968799999999E-2</v>
      </c>
      <c r="N115">
        <v>2.8350500599999998E-2</v>
      </c>
      <c r="O115">
        <v>2.3589973100000002E-2</v>
      </c>
      <c r="P115">
        <v>1.9126943899999999E-2</v>
      </c>
      <c r="Q115" s="4">
        <v>1.4978136600000001E-2</v>
      </c>
      <c r="R115">
        <v>1.11615523E-2</v>
      </c>
      <c r="S115">
        <v>1.53984455E-2</v>
      </c>
      <c r="T115">
        <v>1.7274998499999999E-2</v>
      </c>
      <c r="U115">
        <v>1.6935257700000001E-2</v>
      </c>
      <c r="V115">
        <v>2.6618395E-2</v>
      </c>
      <c r="W115">
        <v>3.2619703200000003E-2</v>
      </c>
      <c r="X115">
        <v>3.3263490700000002E-2</v>
      </c>
      <c r="Y115">
        <v>3.3871298500000001E-2</v>
      </c>
      <c r="Z115">
        <v>3.4444026099999997E-2</v>
      </c>
      <c r="AA115">
        <v>3.44095346E-2</v>
      </c>
      <c r="AB115">
        <v>3.4367458699999999E-2</v>
      </c>
      <c r="AC115">
        <v>3.2579324399999998E-2</v>
      </c>
      <c r="AD115">
        <v>3.0738505199999999E-2</v>
      </c>
      <c r="AE115">
        <v>2.88468232E-2</v>
      </c>
      <c r="AF115">
        <v>2.6938001499999999E-2</v>
      </c>
      <c r="AG115">
        <v>2.4979597799999999E-2</v>
      </c>
      <c r="AH115">
        <v>2.2725816499999999E-2</v>
      </c>
      <c r="AI115">
        <v>2.0527211600000001E-2</v>
      </c>
      <c r="AJ115">
        <v>1.8382148300000001E-2</v>
      </c>
      <c r="AK115">
        <v>1.63064243E-2</v>
      </c>
      <c r="AL115">
        <v>1.42826671E-2</v>
      </c>
      <c r="AM115">
        <v>1.3088018599999999E-2</v>
      </c>
      <c r="AN115">
        <v>1.18661835E-2</v>
      </c>
      <c r="AO115">
        <v>1.06177679E-2</v>
      </c>
      <c r="AP115">
        <v>9.3433602399999906E-3</v>
      </c>
      <c r="AQ115">
        <v>8.0435313999999997E-3</v>
      </c>
      <c r="AR115">
        <v>7.6633334199999997E-3</v>
      </c>
      <c r="AS115">
        <v>7.2835640799999999E-3</v>
      </c>
      <c r="AT115">
        <v>6.9042154799999998E-3</v>
      </c>
      <c r="AU115">
        <v>6.5252798900000001E-3</v>
      </c>
      <c r="AV115">
        <v>6.1467497600000004E-3</v>
      </c>
    </row>
    <row r="116" spans="1:48" x14ac:dyDescent="0.25">
      <c r="A116" t="s">
        <v>224</v>
      </c>
      <c r="B116">
        <v>0.21617522669203501</v>
      </c>
      <c r="C116">
        <v>0.21964598988043399</v>
      </c>
      <c r="D116">
        <v>0.22317247730000001</v>
      </c>
      <c r="E116">
        <v>0.22277546749999999</v>
      </c>
      <c r="F116">
        <v>0.22237916399999999</v>
      </c>
      <c r="G116">
        <v>0.2219835654</v>
      </c>
      <c r="H116">
        <v>0.22158867060000001</v>
      </c>
      <c r="I116">
        <v>0.2211944783</v>
      </c>
      <c r="J116">
        <v>0.2208009873</v>
      </c>
      <c r="K116">
        <v>0.22040819619999999</v>
      </c>
      <c r="L116">
        <v>0.22001610390000001</v>
      </c>
      <c r="M116" s="2">
        <v>0.21962470910000001</v>
      </c>
      <c r="N116">
        <v>0.22687264660000001</v>
      </c>
      <c r="O116">
        <v>0.23225922839999999</v>
      </c>
      <c r="P116">
        <v>0.235681744</v>
      </c>
      <c r="Q116" s="4">
        <v>0.2370297848</v>
      </c>
      <c r="R116">
        <v>0.23618450860000001</v>
      </c>
      <c r="S116">
        <v>0.15196882850000001</v>
      </c>
      <c r="T116">
        <v>8.6778081600000001E-2</v>
      </c>
      <c r="U116">
        <v>3.9451219699999998E-2</v>
      </c>
      <c r="V116">
        <v>6.87073349E-2</v>
      </c>
      <c r="W116">
        <v>9.5298650700000001E-2</v>
      </c>
      <c r="X116">
        <v>9.7909309799999997E-2</v>
      </c>
      <c r="Y116">
        <v>0.1004568122</v>
      </c>
      <c r="Z116">
        <v>0.1029427371</v>
      </c>
      <c r="AA116">
        <v>0.1036337779</v>
      </c>
      <c r="AB116">
        <v>0.1043129346</v>
      </c>
      <c r="AC116">
        <v>9.7747079400000006E-2</v>
      </c>
      <c r="AD116">
        <v>9.1196582100000007E-2</v>
      </c>
      <c r="AE116">
        <v>8.4660911800000002E-2</v>
      </c>
      <c r="AF116">
        <v>7.8189434000000002E-2</v>
      </c>
      <c r="AG116">
        <v>7.1732337899999998E-2</v>
      </c>
      <c r="AH116">
        <v>6.6018462599999994E-2</v>
      </c>
      <c r="AI116">
        <v>6.0319993500000002E-2</v>
      </c>
      <c r="AJ116">
        <v>5.4636474099999999E-2</v>
      </c>
      <c r="AK116">
        <v>4.9044449099999998E-2</v>
      </c>
      <c r="AL116">
        <v>4.3466930600000002E-2</v>
      </c>
      <c r="AM116">
        <v>3.9401773799999998E-2</v>
      </c>
      <c r="AN116">
        <v>3.5347107500000002E-2</v>
      </c>
      <c r="AO116">
        <v>3.13026977E-2</v>
      </c>
      <c r="AP116">
        <v>2.7268317600000001E-2</v>
      </c>
      <c r="AQ116">
        <v>2.32437466E-2</v>
      </c>
      <c r="AR116">
        <v>3.0242182199999999E-2</v>
      </c>
      <c r="AS116">
        <v>3.63516542E-2</v>
      </c>
      <c r="AT116">
        <v>4.1588583800000002E-2</v>
      </c>
      <c r="AU116">
        <v>4.5968990100000003E-2</v>
      </c>
      <c r="AV116">
        <v>4.9508502699999998E-2</v>
      </c>
    </row>
    <row r="117" spans="1:48" x14ac:dyDescent="0.25">
      <c r="A117" t="s">
        <v>225</v>
      </c>
      <c r="B117">
        <v>0.215696770455895</v>
      </c>
      <c r="C117">
        <v>0.219159851874662</v>
      </c>
      <c r="D117">
        <v>0.2226785342</v>
      </c>
      <c r="E117">
        <v>0.20438575410000001</v>
      </c>
      <c r="F117">
        <v>0.1875957043</v>
      </c>
      <c r="G117">
        <v>0.1721849375</v>
      </c>
      <c r="H117">
        <v>0.15804014699999999</v>
      </c>
      <c r="I117">
        <v>0.1450573345</v>
      </c>
      <c r="J117">
        <v>0.1331410448</v>
      </c>
      <c r="K117">
        <v>0.1222036643</v>
      </c>
      <c r="L117">
        <v>0.1121647767</v>
      </c>
      <c r="M117" s="2">
        <v>0.102950572</v>
      </c>
      <c r="N117">
        <v>8.4323205299999995E-2</v>
      </c>
      <c r="O117">
        <v>6.6848382600000006E-2</v>
      </c>
      <c r="P117">
        <v>5.0589701799999998E-2</v>
      </c>
      <c r="Q117" s="4">
        <v>3.5615527399999999E-2</v>
      </c>
      <c r="R117">
        <v>2.1999446200000002E-2</v>
      </c>
      <c r="S117">
        <v>1.5219111800000001E-2</v>
      </c>
      <c r="T117">
        <v>9.7888105E-3</v>
      </c>
      <c r="U117">
        <v>5.6261529300000003E-3</v>
      </c>
      <c r="V117">
        <v>8.0448666400000004E-3</v>
      </c>
      <c r="W117">
        <v>8.5359937100000002E-3</v>
      </c>
      <c r="X117">
        <v>8.7667272300000001E-3</v>
      </c>
      <c r="Y117">
        <v>8.9916252000000006E-3</v>
      </c>
      <c r="Z117">
        <v>9.2108335100000004E-3</v>
      </c>
      <c r="AA117">
        <v>9.2693499100000003E-3</v>
      </c>
      <c r="AB117">
        <v>9.3267579599999994E-3</v>
      </c>
      <c r="AC117">
        <v>8.7374939699999994E-3</v>
      </c>
      <c r="AD117">
        <v>8.1499421799999996E-3</v>
      </c>
      <c r="AE117">
        <v>7.5640433899999996E-3</v>
      </c>
      <c r="AF117">
        <v>6.9840732400000003E-3</v>
      </c>
      <c r="AG117">
        <v>6.4057144499999998E-3</v>
      </c>
      <c r="AH117">
        <v>5.8951995E-3</v>
      </c>
      <c r="AI117">
        <v>5.3861102400000003E-3</v>
      </c>
      <c r="AJ117">
        <v>4.8784044300000003E-3</v>
      </c>
      <c r="AK117">
        <v>4.3789053500000001E-3</v>
      </c>
      <c r="AL117">
        <v>3.88074904E-3</v>
      </c>
      <c r="AM117">
        <v>3.5176649599999998E-3</v>
      </c>
      <c r="AN117">
        <v>3.15554893E-3</v>
      </c>
      <c r="AO117">
        <v>2.7943793599999999E-3</v>
      </c>
      <c r="AP117">
        <v>2.4341353000000001E-3</v>
      </c>
      <c r="AQ117">
        <v>2.0747964199999999E-3</v>
      </c>
      <c r="AR117">
        <v>1.9698603299999999E-3</v>
      </c>
      <c r="AS117">
        <v>1.86578961E-3</v>
      </c>
      <c r="AT117">
        <v>1.76256827E-3</v>
      </c>
      <c r="AU117">
        <v>1.6601807299999999E-3</v>
      </c>
      <c r="AV117">
        <v>1.5586117700000001E-3</v>
      </c>
    </row>
    <row r="118" spans="1:48" x14ac:dyDescent="0.25">
      <c r="A118" t="s">
        <v>226</v>
      </c>
      <c r="B118">
        <v>4.3577557976436497E-2</v>
      </c>
      <c r="C118">
        <v>4.4277209765308703E-2</v>
      </c>
      <c r="D118">
        <v>4.4988094700000002E-2</v>
      </c>
      <c r="E118">
        <v>9.3095045799999998E-2</v>
      </c>
      <c r="F118">
        <v>0.1372092043</v>
      </c>
      <c r="G118">
        <v>0.17708830810000001</v>
      </c>
      <c r="H118">
        <v>0.2123576408</v>
      </c>
      <c r="I118">
        <v>0.24247287579999999</v>
      </c>
      <c r="J118">
        <v>0.26667058960000001</v>
      </c>
      <c r="K118">
        <v>0.28390246959999998</v>
      </c>
      <c r="L118">
        <v>0.2927479455</v>
      </c>
      <c r="M118" s="2">
        <v>0.29129825570000001</v>
      </c>
      <c r="N118">
        <v>0.30312166159999998</v>
      </c>
      <c r="O118">
        <v>0.3122730567</v>
      </c>
      <c r="P118">
        <v>0.31860499840000001</v>
      </c>
      <c r="Q118" s="4">
        <v>0.32195899290000002</v>
      </c>
      <c r="R118">
        <v>0.32216444</v>
      </c>
      <c r="S118">
        <v>0.28637732770000002</v>
      </c>
      <c r="T118">
        <v>0.2451690135</v>
      </c>
      <c r="U118">
        <v>0.19887034079999999</v>
      </c>
      <c r="V118">
        <v>0.39253743019999998</v>
      </c>
      <c r="W118">
        <v>0.61353588439999995</v>
      </c>
      <c r="X118">
        <v>0.67394383020000004</v>
      </c>
      <c r="Y118">
        <v>0.736451784</v>
      </c>
      <c r="Z118">
        <v>0.80100724320000005</v>
      </c>
      <c r="AA118">
        <v>0.83752231170000002</v>
      </c>
      <c r="AB118">
        <v>0.87436774019999997</v>
      </c>
      <c r="AC118">
        <v>0.85948366430000001</v>
      </c>
      <c r="AD118">
        <v>0.83854686680000001</v>
      </c>
      <c r="AE118">
        <v>0.81176667739999997</v>
      </c>
      <c r="AF118">
        <v>0.78143292679999998</v>
      </c>
      <c r="AG118">
        <v>0.74540356630000004</v>
      </c>
      <c r="AH118">
        <v>0.71313104149999995</v>
      </c>
      <c r="AI118">
        <v>0.67590518830000001</v>
      </c>
      <c r="AJ118">
        <v>0.63387278400000002</v>
      </c>
      <c r="AK118">
        <v>0.58894194919999998</v>
      </c>
      <c r="AL118">
        <v>0.53934621400000005</v>
      </c>
      <c r="AM118">
        <v>0.50518925889999999</v>
      </c>
      <c r="AN118">
        <v>0.4676272816</v>
      </c>
      <c r="AO118">
        <v>0.4267362006</v>
      </c>
      <c r="AP118">
        <v>0.3825896942</v>
      </c>
      <c r="AQ118">
        <v>0.33525928240000002</v>
      </c>
      <c r="AR118">
        <v>0.32731748090000001</v>
      </c>
      <c r="AS118">
        <v>0.3185244552</v>
      </c>
      <c r="AT118">
        <v>0.3088959295</v>
      </c>
      <c r="AU118">
        <v>0.29844724290000002</v>
      </c>
      <c r="AV118">
        <v>0.2871933612</v>
      </c>
    </row>
    <row r="119" spans="1:48" x14ac:dyDescent="0.25">
      <c r="A119" t="s">
        <v>227</v>
      </c>
      <c r="B119" s="1">
        <v>9.8049505446982099E-3</v>
      </c>
      <c r="C119" s="1">
        <v>9.9623721971944506E-3</v>
      </c>
      <c r="D119" s="1">
        <v>1.0122321300000001E-2</v>
      </c>
      <c r="E119" s="1">
        <v>1.3423276899999999E-2</v>
      </c>
      <c r="F119" s="1">
        <v>1.7800695799999999E-2</v>
      </c>
      <c r="G119" s="1">
        <v>2.3605619800000002E-2</v>
      </c>
      <c r="H119" s="1">
        <v>3.1303567800000001E-2</v>
      </c>
      <c r="I119" s="1">
        <v>4.1511867199999997E-2</v>
      </c>
      <c r="J119" s="1">
        <v>5.5049160200000002E-2</v>
      </c>
      <c r="K119" s="1">
        <v>7.3001053600000004E-2</v>
      </c>
      <c r="L119" s="1">
        <v>9.6807177499999994E-2</v>
      </c>
      <c r="M119" s="3">
        <v>0.1283766351</v>
      </c>
      <c r="N119" s="1">
        <v>0.13358727070000001</v>
      </c>
      <c r="O119" s="1">
        <v>0.1376203375</v>
      </c>
      <c r="P119" s="1">
        <v>0.1404108567</v>
      </c>
      <c r="Q119" s="5">
        <v>0.14188897919999999</v>
      </c>
      <c r="R119" s="1">
        <v>0.14197952080000001</v>
      </c>
      <c r="S119" s="1">
        <v>0.1262079569</v>
      </c>
      <c r="T119" s="1">
        <v>0.1080472415</v>
      </c>
      <c r="U119" s="1">
        <v>8.7643179000000002E-2</v>
      </c>
      <c r="V119" s="1">
        <v>0.16608325569999999</v>
      </c>
      <c r="W119" s="1">
        <v>0.25046999419999999</v>
      </c>
      <c r="X119" s="1">
        <v>0.2768771559</v>
      </c>
      <c r="Y119" s="1">
        <v>0.30424201569999998</v>
      </c>
      <c r="Z119" s="1">
        <v>0.33254063029999997</v>
      </c>
      <c r="AA119" s="1">
        <v>0.3555875141</v>
      </c>
      <c r="AB119" s="1">
        <v>0.3788786549</v>
      </c>
      <c r="AC119" s="1">
        <v>0.39701255800000002</v>
      </c>
      <c r="AD119" s="1">
        <v>0.40873905739999999</v>
      </c>
      <c r="AE119" s="1">
        <v>0.4142797493</v>
      </c>
      <c r="AF119" s="1">
        <v>0.4157453512</v>
      </c>
      <c r="AG119" s="1">
        <v>0.41118748939999999</v>
      </c>
      <c r="AH119" s="1">
        <v>0.40665464010000002</v>
      </c>
      <c r="AI119" s="1">
        <v>0.39688584180000003</v>
      </c>
      <c r="AJ119" s="1">
        <v>0.38203624670000003</v>
      </c>
      <c r="AK119" s="1">
        <v>0.36369187450000001</v>
      </c>
      <c r="AL119" s="1">
        <v>0.3404191996</v>
      </c>
      <c r="AM119" s="1">
        <v>0.32551973429999997</v>
      </c>
      <c r="AN119" s="1">
        <v>0.30702542329999999</v>
      </c>
      <c r="AO119" s="1">
        <v>0.28501641750000001</v>
      </c>
      <c r="AP119" s="1">
        <v>0.25957050250000002</v>
      </c>
      <c r="AQ119" s="1">
        <v>0.23076318539999999</v>
      </c>
      <c r="AR119" s="1">
        <v>0.22398496409999999</v>
      </c>
      <c r="AS119" s="1">
        <v>0.2167650525</v>
      </c>
      <c r="AT119" s="1">
        <v>0.2091116096</v>
      </c>
      <c r="AU119" s="1">
        <v>0.20103259479999999</v>
      </c>
      <c r="AV119" s="1">
        <v>0.19253577359999999</v>
      </c>
    </row>
    <row r="120" spans="1:48" x14ac:dyDescent="0.25">
      <c r="A120" t="s">
        <v>228</v>
      </c>
      <c r="B120">
        <v>0.49015746472053401</v>
      </c>
      <c r="C120">
        <v>0.49802710136254702</v>
      </c>
      <c r="D120">
        <v>0.50602308760000003</v>
      </c>
      <c r="E120">
        <v>0.48662575320000001</v>
      </c>
      <c r="F120">
        <v>0.46797197489999998</v>
      </c>
      <c r="G120">
        <v>0.4500332501</v>
      </c>
      <c r="H120">
        <v>0.43278216879999998</v>
      </c>
      <c r="I120">
        <v>0.41619237149999999</v>
      </c>
      <c r="J120">
        <v>0.40023850929999999</v>
      </c>
      <c r="K120">
        <v>0.38489620489999998</v>
      </c>
      <c r="L120">
        <v>0.37014201569999999</v>
      </c>
      <c r="M120" s="2">
        <v>0.35595339739999998</v>
      </c>
      <c r="N120">
        <v>0.37040106890000002</v>
      </c>
      <c r="O120">
        <v>0.38158366310000003</v>
      </c>
      <c r="P120">
        <v>0.3893210117</v>
      </c>
      <c r="Q120" s="4">
        <v>0.39341944239999999</v>
      </c>
      <c r="R120">
        <v>0.39367048960000001</v>
      </c>
      <c r="S120">
        <v>0.34994024419999997</v>
      </c>
      <c r="T120">
        <v>0.29958553329999998</v>
      </c>
      <c r="U120">
        <v>0.24301063279999999</v>
      </c>
      <c r="V120">
        <v>0.42343781200000002</v>
      </c>
      <c r="W120">
        <v>0.58764114030000003</v>
      </c>
      <c r="X120">
        <v>0.60346448320000001</v>
      </c>
      <c r="Y120">
        <v>0.61888258470000002</v>
      </c>
      <c r="Z120">
        <v>0.63390557650000001</v>
      </c>
      <c r="AA120">
        <v>0.63798498869999998</v>
      </c>
      <c r="AB120">
        <v>0.6419888319</v>
      </c>
      <c r="AC120">
        <v>0.60116258239999998</v>
      </c>
      <c r="AD120">
        <v>0.56049505330000005</v>
      </c>
      <c r="AE120">
        <v>0.51998075519999998</v>
      </c>
      <c r="AF120">
        <v>0.4799406645</v>
      </c>
      <c r="AG120">
        <v>0.44004275180000002</v>
      </c>
      <c r="AH120">
        <v>0.4048526308</v>
      </c>
      <c r="AI120">
        <v>0.36978311089999999</v>
      </c>
      <c r="AJ120">
        <v>0.33483061850000001</v>
      </c>
      <c r="AK120">
        <v>0.30047283499999999</v>
      </c>
      <c r="AL120">
        <v>0.26622527150000003</v>
      </c>
      <c r="AM120">
        <v>0.2412661358</v>
      </c>
      <c r="AN120">
        <v>0.2163844848</v>
      </c>
      <c r="AO120">
        <v>0.19157859099999999</v>
      </c>
      <c r="AP120">
        <v>0.1668467776</v>
      </c>
      <c r="AQ120">
        <v>0.14218741730000001</v>
      </c>
      <c r="AR120">
        <v>0.13498508640000001</v>
      </c>
      <c r="AS120">
        <v>0.12784326730000001</v>
      </c>
      <c r="AT120">
        <v>0.12076084199999999</v>
      </c>
      <c r="AU120">
        <v>0.1137367203</v>
      </c>
      <c r="AV120">
        <v>0.1067698381</v>
      </c>
    </row>
    <row r="121" spans="1:48" x14ac:dyDescent="0.25">
      <c r="A121" t="s">
        <v>229</v>
      </c>
      <c r="B121">
        <v>3.1752095671063497E-2</v>
      </c>
      <c r="C121">
        <v>3.2261885837568803E-2</v>
      </c>
      <c r="D121">
        <v>3.2779860899999999E-2</v>
      </c>
      <c r="E121">
        <v>3.6625453199999998E-2</v>
      </c>
      <c r="F121">
        <v>4.0922193799999999E-2</v>
      </c>
      <c r="G121">
        <v>4.5723009600000003E-2</v>
      </c>
      <c r="H121">
        <v>5.1087036500000002E-2</v>
      </c>
      <c r="I121">
        <v>5.7080347900000002E-2</v>
      </c>
      <c r="J121">
        <v>6.3776768799999994E-2</v>
      </c>
      <c r="K121">
        <v>7.1258785099999999E-2</v>
      </c>
      <c r="L121">
        <v>7.9618559300000002E-2</v>
      </c>
      <c r="M121" s="2">
        <v>8.89590663E-2</v>
      </c>
      <c r="N121">
        <v>7.97614148E-2</v>
      </c>
      <c r="O121">
        <v>7.0925422700000004E-2</v>
      </c>
      <c r="P121">
        <v>6.2471046600000003E-2</v>
      </c>
      <c r="Q121" s="4">
        <v>5.4419738699999998E-2</v>
      </c>
      <c r="R121">
        <v>4.6794589999999997E-2</v>
      </c>
      <c r="S121">
        <v>5.1950233700000001E-2</v>
      </c>
      <c r="T121">
        <v>5.2211320700000001E-2</v>
      </c>
      <c r="U121">
        <v>4.7876554600000003E-2</v>
      </c>
      <c r="V121">
        <v>8.6339376600000003E-2</v>
      </c>
      <c r="W121">
        <v>0.1241794671</v>
      </c>
      <c r="X121">
        <v>0.1329671955</v>
      </c>
      <c r="Y121">
        <v>0.14198226529999999</v>
      </c>
      <c r="Z121">
        <v>0.1512189927</v>
      </c>
      <c r="AA121">
        <v>0.15784250059999999</v>
      </c>
      <c r="AB121">
        <v>0.16452470920000001</v>
      </c>
      <c r="AC121">
        <v>0.15534760550000001</v>
      </c>
      <c r="AD121">
        <v>0.14601326049999999</v>
      </c>
      <c r="AE121">
        <v>0.13652711240000001</v>
      </c>
      <c r="AF121">
        <v>0.12703967229999999</v>
      </c>
      <c r="AG121">
        <v>0.1174009419</v>
      </c>
      <c r="AH121">
        <v>0.1140834763</v>
      </c>
      <c r="AI121">
        <v>0.1096527808</v>
      </c>
      <c r="AJ121">
        <v>0.10414184260000001</v>
      </c>
      <c r="AK121">
        <v>9.7939401600000003E-2</v>
      </c>
      <c r="AL121">
        <v>9.0684742900000004E-2</v>
      </c>
      <c r="AM121">
        <v>8.2856227099999999E-2</v>
      </c>
      <c r="AN121">
        <v>7.4907925299999997E-2</v>
      </c>
      <c r="AO121">
        <v>6.6842508199999998E-2</v>
      </c>
      <c r="AP121">
        <v>5.86625676E-2</v>
      </c>
      <c r="AQ121">
        <v>5.0370619800000002E-2</v>
      </c>
      <c r="AR121">
        <v>4.8376073999999998E-2</v>
      </c>
      <c r="AS121">
        <v>4.6341737000000001E-2</v>
      </c>
      <c r="AT121">
        <v>4.4268343799999998E-2</v>
      </c>
      <c r="AU121">
        <v>4.2156611300000001E-2</v>
      </c>
      <c r="AV121">
        <v>4.0007239299999997E-2</v>
      </c>
    </row>
    <row r="122" spans="1:48" x14ac:dyDescent="0.25">
      <c r="A122" t="s">
        <v>230</v>
      </c>
      <c r="B122">
        <v>5.2791231237579197</v>
      </c>
      <c r="C122">
        <v>5.3638811530906096</v>
      </c>
      <c r="D122">
        <v>5.45</v>
      </c>
      <c r="E122">
        <v>5.45</v>
      </c>
      <c r="F122">
        <v>5.45</v>
      </c>
      <c r="G122">
        <v>5.45</v>
      </c>
      <c r="H122">
        <v>5.45</v>
      </c>
      <c r="I122">
        <v>5.45</v>
      </c>
      <c r="J122">
        <v>5.45</v>
      </c>
      <c r="K122">
        <v>5.45</v>
      </c>
      <c r="L122">
        <v>5.45</v>
      </c>
      <c r="M122" s="2">
        <v>5.45</v>
      </c>
      <c r="N122">
        <v>5.1274934959999996</v>
      </c>
      <c r="O122">
        <v>4.8049869919999999</v>
      </c>
      <c r="P122">
        <v>4.4824804870000001</v>
      </c>
      <c r="Q122" s="4">
        <v>4.1599739830000004</v>
      </c>
      <c r="R122">
        <v>3.8374674789999998</v>
      </c>
      <c r="S122">
        <v>3.248400664</v>
      </c>
      <c r="T122">
        <v>2.6593338489999998</v>
      </c>
      <c r="U122">
        <v>2.070267034</v>
      </c>
      <c r="V122">
        <v>3.7639792669999999</v>
      </c>
      <c r="W122">
        <v>5.4576914990000001</v>
      </c>
      <c r="X122">
        <v>5.6701158520000003</v>
      </c>
      <c r="Y122">
        <v>5.8825402049999997</v>
      </c>
      <c r="Z122">
        <v>6.0949645590000001</v>
      </c>
      <c r="AA122">
        <v>6.1876953600000002</v>
      </c>
      <c r="AB122">
        <v>6.2804261610000003</v>
      </c>
      <c r="AC122">
        <v>5.8911183390000001</v>
      </c>
      <c r="AD122">
        <v>5.501810517</v>
      </c>
      <c r="AE122">
        <v>5.112502696</v>
      </c>
      <c r="AF122">
        <v>4.7264251699999997</v>
      </c>
      <c r="AG122">
        <v>4.3403476440000004</v>
      </c>
      <c r="AH122">
        <v>3.999556026</v>
      </c>
      <c r="AI122">
        <v>3.6587644090000002</v>
      </c>
      <c r="AJ122">
        <v>3.3179727909999999</v>
      </c>
      <c r="AK122">
        <v>2.982014934</v>
      </c>
      <c r="AL122">
        <v>2.646057076</v>
      </c>
      <c r="AM122">
        <v>2.4015315930000001</v>
      </c>
      <c r="AN122">
        <v>2.1570061109999998</v>
      </c>
      <c r="AO122">
        <v>1.912480628</v>
      </c>
      <c r="AP122">
        <v>1.6679551450000001</v>
      </c>
      <c r="AQ122">
        <v>1.4234296630000001</v>
      </c>
      <c r="AR122">
        <v>1.3568376120000001</v>
      </c>
      <c r="AS122">
        <v>1.290245562</v>
      </c>
      <c r="AT122">
        <v>1.223653511</v>
      </c>
      <c r="AU122">
        <v>1.1570614610000001</v>
      </c>
      <c r="AV122">
        <v>1.0904694109999999</v>
      </c>
    </row>
    <row r="123" spans="1:48" x14ac:dyDescent="0.25">
      <c r="A123" t="s">
        <v>358</v>
      </c>
      <c r="B123">
        <v>148194.31540463201</v>
      </c>
      <c r="C123">
        <v>150573.62307326301</v>
      </c>
      <c r="D123">
        <v>151228.3199</v>
      </c>
      <c r="E123">
        <v>155413.7029</v>
      </c>
      <c r="F123">
        <v>153684.06409999999</v>
      </c>
      <c r="G123">
        <v>152920.62580000001</v>
      </c>
      <c r="H123">
        <v>155599.29019999999</v>
      </c>
      <c r="I123">
        <v>161370.02489999999</v>
      </c>
      <c r="J123">
        <v>158818.59460000001</v>
      </c>
      <c r="K123">
        <v>159373.07320000001</v>
      </c>
      <c r="L123">
        <v>160290.76850000001</v>
      </c>
      <c r="M123" s="2">
        <v>162524.99419999999</v>
      </c>
      <c r="N123">
        <v>163717.3095</v>
      </c>
      <c r="O123">
        <v>165966.11410000001</v>
      </c>
      <c r="P123">
        <v>167584.0122</v>
      </c>
      <c r="Q123" s="4">
        <v>164618.3891</v>
      </c>
      <c r="R123">
        <v>168330.21359999999</v>
      </c>
      <c r="S123">
        <v>172922.6237</v>
      </c>
      <c r="T123">
        <v>176087.8578</v>
      </c>
      <c r="U123">
        <v>178777.7157</v>
      </c>
      <c r="V123">
        <v>180919.5465</v>
      </c>
      <c r="W123">
        <v>183371.9736</v>
      </c>
      <c r="X123">
        <v>185358.6201</v>
      </c>
      <c r="Y123">
        <v>187953.0258</v>
      </c>
      <c r="Z123">
        <v>190682.554</v>
      </c>
      <c r="AA123">
        <v>193609.12779999999</v>
      </c>
      <c r="AB123">
        <v>196611.3296</v>
      </c>
      <c r="AC123">
        <v>199756.07750000001</v>
      </c>
      <c r="AD123">
        <v>203611.18100000001</v>
      </c>
      <c r="AE123">
        <v>207642.59950000001</v>
      </c>
      <c r="AF123">
        <v>211756.95269999999</v>
      </c>
      <c r="AG123">
        <v>216330.91880000001</v>
      </c>
      <c r="AH123">
        <v>220648.258</v>
      </c>
      <c r="AI123">
        <v>225063.8854</v>
      </c>
      <c r="AJ123">
        <v>229701.7873</v>
      </c>
      <c r="AK123">
        <v>234565.7622</v>
      </c>
      <c r="AL123">
        <v>239626.3259</v>
      </c>
      <c r="AM123">
        <v>244848.7648</v>
      </c>
      <c r="AN123">
        <v>250093.85389999999</v>
      </c>
      <c r="AO123">
        <v>255423.11</v>
      </c>
      <c r="AP123">
        <v>260887.14869999999</v>
      </c>
      <c r="AQ123">
        <v>266477.4595</v>
      </c>
      <c r="AR123">
        <v>272168.31069999997</v>
      </c>
      <c r="AS123">
        <v>277919.74979999999</v>
      </c>
      <c r="AT123">
        <v>283713.04950000002</v>
      </c>
      <c r="AU123">
        <v>289543.99040000001</v>
      </c>
      <c r="AV123">
        <v>295437.71830000001</v>
      </c>
    </row>
    <row r="124" spans="1:48" x14ac:dyDescent="0.25">
      <c r="A124" t="s">
        <v>359</v>
      </c>
      <c r="B124">
        <v>85483.502531496299</v>
      </c>
      <c r="C124">
        <v>86855.967815061798</v>
      </c>
      <c r="D124">
        <v>88250.217210000003</v>
      </c>
      <c r="E124">
        <v>89096.021840000001</v>
      </c>
      <c r="F124">
        <v>86710.313909999997</v>
      </c>
      <c r="G124">
        <v>78566.313559999995</v>
      </c>
      <c r="H124">
        <v>84599.733410000001</v>
      </c>
      <c r="I124">
        <v>84507.187919999997</v>
      </c>
      <c r="J124">
        <v>82590.746610000002</v>
      </c>
      <c r="K124">
        <v>81040.649669999999</v>
      </c>
      <c r="L124">
        <v>79976.491420000006</v>
      </c>
      <c r="M124" s="2">
        <v>81746.498240000001</v>
      </c>
      <c r="N124">
        <v>84359.773820000002</v>
      </c>
      <c r="O124">
        <v>87270.527300000002</v>
      </c>
      <c r="P124">
        <v>89817.448550000001</v>
      </c>
      <c r="Q124" s="4">
        <v>89484.537469999996</v>
      </c>
      <c r="R124">
        <v>86279.273679999998</v>
      </c>
      <c r="S124">
        <v>86933.98573</v>
      </c>
      <c r="T124">
        <v>88559.220189999905</v>
      </c>
      <c r="U124">
        <v>91293.294049999997</v>
      </c>
      <c r="V124">
        <v>93002.979380000004</v>
      </c>
      <c r="W124">
        <v>94703.774600000004</v>
      </c>
      <c r="X124">
        <v>99256.136419999995</v>
      </c>
      <c r="Y124">
        <v>102385.5392</v>
      </c>
      <c r="Z124">
        <v>104744.8944</v>
      </c>
      <c r="AA124">
        <v>106754.8235</v>
      </c>
      <c r="AB124">
        <v>108487.3337</v>
      </c>
      <c r="AC124">
        <v>110111.113</v>
      </c>
      <c r="AD124">
        <v>110544.0836</v>
      </c>
      <c r="AE124">
        <v>111915.5895</v>
      </c>
      <c r="AF124">
        <v>113561.65089999999</v>
      </c>
      <c r="AG124">
        <v>113953.41959999999</v>
      </c>
      <c r="AH124">
        <v>116733.7919</v>
      </c>
      <c r="AI124">
        <v>118986.74920000001</v>
      </c>
      <c r="AJ124">
        <v>121152.2785</v>
      </c>
      <c r="AK124">
        <v>123305.4774</v>
      </c>
      <c r="AL124">
        <v>125440.6983</v>
      </c>
      <c r="AM124">
        <v>127277.9586</v>
      </c>
      <c r="AN124">
        <v>129373.5904</v>
      </c>
      <c r="AO124">
        <v>131571.05100000001</v>
      </c>
      <c r="AP124">
        <v>133853.4884</v>
      </c>
      <c r="AQ124">
        <v>136164.45430000001</v>
      </c>
      <c r="AR124">
        <v>138352.52309999999</v>
      </c>
      <c r="AS124">
        <v>140626.44029999999</v>
      </c>
      <c r="AT124">
        <v>142946.4829</v>
      </c>
      <c r="AU124">
        <v>145297.97810000001</v>
      </c>
      <c r="AV124">
        <v>147717.2249</v>
      </c>
    </row>
    <row r="125" spans="1:48" x14ac:dyDescent="0.25">
      <c r="A125" t="s">
        <v>360</v>
      </c>
      <c r="B125">
        <v>2385.2492452726001</v>
      </c>
      <c r="C125">
        <v>2423.5451934361799</v>
      </c>
      <c r="D125">
        <v>2432.125207</v>
      </c>
      <c r="E125">
        <v>2437.4749969999998</v>
      </c>
      <c r="F125">
        <v>2276.8242279999999</v>
      </c>
      <c r="G125">
        <v>1760.215717</v>
      </c>
      <c r="H125">
        <v>2102.2032989999998</v>
      </c>
      <c r="I125">
        <v>2436.5615090000001</v>
      </c>
      <c r="J125">
        <v>2106.2171400000002</v>
      </c>
      <c r="K125">
        <v>2080.3153390000002</v>
      </c>
      <c r="L125">
        <v>2218.7518420000001</v>
      </c>
      <c r="M125" s="2">
        <v>2250.071672</v>
      </c>
      <c r="N125">
        <v>2362.0640859999999</v>
      </c>
      <c r="O125">
        <v>2436.6590529999999</v>
      </c>
      <c r="P125">
        <v>2509.4440460000001</v>
      </c>
      <c r="Q125" s="4">
        <v>2449.711914</v>
      </c>
      <c r="R125">
        <v>2526.5504769999998</v>
      </c>
      <c r="S125">
        <v>2593.3817100000001</v>
      </c>
      <c r="T125">
        <v>2660.785003</v>
      </c>
      <c r="U125">
        <v>2717.813478</v>
      </c>
      <c r="V125">
        <v>2604.545736</v>
      </c>
      <c r="W125">
        <v>2447.8483310000001</v>
      </c>
      <c r="X125">
        <v>2240.8748340000002</v>
      </c>
      <c r="Y125">
        <v>1977.996772</v>
      </c>
      <c r="Z125">
        <v>1646.6104459999999</v>
      </c>
      <c r="AA125">
        <v>1231.5949089999999</v>
      </c>
      <c r="AB125">
        <v>716.39091550000001</v>
      </c>
      <c r="AC125">
        <v>744.12601759999995</v>
      </c>
      <c r="AD125">
        <v>775.66158719999999</v>
      </c>
      <c r="AE125">
        <v>803.24184119999995</v>
      </c>
      <c r="AF125">
        <v>831.34454189999997</v>
      </c>
      <c r="AG125">
        <v>866.72474639999996</v>
      </c>
      <c r="AH125">
        <v>891.2792038</v>
      </c>
      <c r="AI125">
        <v>920.57204109999998</v>
      </c>
      <c r="AJ125">
        <v>950.1306654</v>
      </c>
      <c r="AK125">
        <v>980.53253519999998</v>
      </c>
      <c r="AL125">
        <v>1012.241758</v>
      </c>
      <c r="AM125">
        <v>1050.552402</v>
      </c>
      <c r="AN125">
        <v>1086.9747070000001</v>
      </c>
      <c r="AO125">
        <v>1124.144959</v>
      </c>
      <c r="AP125">
        <v>1161.33492</v>
      </c>
      <c r="AQ125">
        <v>1200.0452829999999</v>
      </c>
      <c r="AR125">
        <v>1239.9043670000001</v>
      </c>
      <c r="AS125">
        <v>1280.659915</v>
      </c>
      <c r="AT125">
        <v>1322.2013979999999</v>
      </c>
      <c r="AU125">
        <v>1364.343746</v>
      </c>
      <c r="AV125">
        <v>1403.749804</v>
      </c>
    </row>
    <row r="126" spans="1:48" x14ac:dyDescent="0.25">
      <c r="A126" t="s">
        <v>361</v>
      </c>
      <c r="B126">
        <v>943.26414070422095</v>
      </c>
      <c r="C126">
        <v>958.40855159065904</v>
      </c>
      <c r="D126">
        <v>949.969559</v>
      </c>
      <c r="E126">
        <v>788.40437199999997</v>
      </c>
      <c r="F126">
        <v>615.26793699999996</v>
      </c>
      <c r="G126">
        <v>-551.63920759999996</v>
      </c>
      <c r="H126">
        <v>822.89449179999997</v>
      </c>
      <c r="I126">
        <v>1620.823993</v>
      </c>
      <c r="J126">
        <v>418.70376529999999</v>
      </c>
      <c r="K126">
        <v>536.24761479999995</v>
      </c>
      <c r="L126">
        <v>1099.077147</v>
      </c>
      <c r="M126" s="2">
        <v>1261.4348620000001</v>
      </c>
      <c r="N126">
        <v>1557.9236559999999</v>
      </c>
      <c r="O126">
        <v>1505.3917690000001</v>
      </c>
      <c r="P126">
        <v>1612.202274</v>
      </c>
      <c r="Q126" s="4">
        <v>1338.6331290000001</v>
      </c>
      <c r="R126">
        <v>1363.8172629999999</v>
      </c>
      <c r="S126">
        <v>1330.087479</v>
      </c>
      <c r="T126">
        <v>1374.1735739999999</v>
      </c>
      <c r="U126">
        <v>1362.750329</v>
      </c>
      <c r="V126">
        <v>1448.0577659999999</v>
      </c>
      <c r="W126">
        <v>1529.51459</v>
      </c>
      <c r="X126">
        <v>1658.5163809999999</v>
      </c>
      <c r="Y126">
        <v>1763.4267930000001</v>
      </c>
      <c r="Z126">
        <v>1853.7781399999999</v>
      </c>
      <c r="AA126">
        <v>1938.304251</v>
      </c>
      <c r="AB126">
        <v>2020.1804830000001</v>
      </c>
      <c r="AC126">
        <v>2093.4540310000002</v>
      </c>
      <c r="AD126">
        <v>2168.6588839999999</v>
      </c>
      <c r="AE126">
        <v>2246.7072459999999</v>
      </c>
      <c r="AF126">
        <v>2327.6409469999999</v>
      </c>
      <c r="AG126">
        <v>2407.203818</v>
      </c>
      <c r="AH126">
        <v>2490.3946169999999</v>
      </c>
      <c r="AI126">
        <v>2579.3938539999999</v>
      </c>
      <c r="AJ126">
        <v>2663.7293730000001</v>
      </c>
      <c r="AK126">
        <v>2751.0267869999998</v>
      </c>
      <c r="AL126">
        <v>2842.8630579999999</v>
      </c>
      <c r="AM126">
        <v>2955.8727090000002</v>
      </c>
      <c r="AN126">
        <v>3064.979914</v>
      </c>
      <c r="AO126">
        <v>3175.6433139999999</v>
      </c>
      <c r="AP126">
        <v>3282.4562780000001</v>
      </c>
      <c r="AQ126">
        <v>3395.4780350000001</v>
      </c>
      <c r="AR126">
        <v>3507.4342499999998</v>
      </c>
      <c r="AS126">
        <v>3620.687958</v>
      </c>
      <c r="AT126">
        <v>3737.1846260000002</v>
      </c>
      <c r="AU126">
        <v>3854.9015850000001</v>
      </c>
      <c r="AV126">
        <v>3947.2755969999998</v>
      </c>
    </row>
    <row r="127" spans="1:48" x14ac:dyDescent="0.25">
      <c r="A127" t="s">
        <v>362</v>
      </c>
      <c r="B127">
        <v>2379.3202800601198</v>
      </c>
      <c r="C127">
        <v>2417.5210367694399</v>
      </c>
      <c r="D127">
        <v>2395.3746590000001</v>
      </c>
      <c r="E127">
        <v>2368.0335380000001</v>
      </c>
      <c r="F127">
        <v>1862.1062320000001</v>
      </c>
      <c r="G127">
        <v>640.28899799999999</v>
      </c>
      <c r="H127">
        <v>1588.6542059999999</v>
      </c>
      <c r="I127">
        <v>1930.883634</v>
      </c>
      <c r="J127">
        <v>1818.1628479999999</v>
      </c>
      <c r="K127">
        <v>2023.335311</v>
      </c>
      <c r="L127">
        <v>2165.9076140000002</v>
      </c>
      <c r="M127" s="2">
        <v>2402.6443720000002</v>
      </c>
      <c r="N127">
        <v>2062.6401500000002</v>
      </c>
      <c r="O127">
        <v>1474.8725979999999</v>
      </c>
      <c r="P127">
        <v>1764.8178170000001</v>
      </c>
      <c r="Q127" s="4">
        <v>1910.5194329999999</v>
      </c>
      <c r="R127">
        <v>1847.297325</v>
      </c>
      <c r="S127">
        <v>1768.080602</v>
      </c>
      <c r="T127">
        <v>1740.588403</v>
      </c>
      <c r="U127">
        <v>1715.5031389999999</v>
      </c>
      <c r="V127">
        <v>1312.2038930000001</v>
      </c>
      <c r="W127">
        <v>811.20882640000002</v>
      </c>
      <c r="X127">
        <v>232.61143759999999</v>
      </c>
      <c r="Y127">
        <v>-453.9803943</v>
      </c>
      <c r="Z127">
        <v>-1249.5896379999999</v>
      </c>
      <c r="AA127">
        <v>-2155.2933130000001</v>
      </c>
      <c r="AB127">
        <v>-3188.9827740000001</v>
      </c>
      <c r="AC127">
        <v>-3424.6853409999999</v>
      </c>
      <c r="AD127">
        <v>-3656.6227319999998</v>
      </c>
      <c r="AE127">
        <v>-3880.6255259999998</v>
      </c>
      <c r="AF127">
        <v>-4093.5439270000002</v>
      </c>
      <c r="AG127">
        <v>-4300.3023759999996</v>
      </c>
      <c r="AH127">
        <v>-4501.1652690000001</v>
      </c>
      <c r="AI127">
        <v>-4691.8645619999998</v>
      </c>
      <c r="AJ127">
        <v>-4880.5717759999998</v>
      </c>
      <c r="AK127">
        <v>-5066.8745529999997</v>
      </c>
      <c r="AL127">
        <v>-5250.2904900000003</v>
      </c>
      <c r="AM127">
        <v>-5419.4226349999999</v>
      </c>
      <c r="AN127">
        <v>-5591.8032059999996</v>
      </c>
      <c r="AO127">
        <v>-5760.85149</v>
      </c>
      <c r="AP127">
        <v>-5929.0098989999997</v>
      </c>
      <c r="AQ127">
        <v>-6093.7364870000001</v>
      </c>
      <c r="AR127">
        <v>-6257.4867869999998</v>
      </c>
      <c r="AS127">
        <v>-6416.6224350000002</v>
      </c>
      <c r="AT127">
        <v>-6572.4557359999999</v>
      </c>
      <c r="AU127">
        <v>-6725.3468240000002</v>
      </c>
      <c r="AV127">
        <v>-6882.0613869999997</v>
      </c>
    </row>
    <row r="128" spans="1:48" x14ac:dyDescent="0.25">
      <c r="A128" t="s">
        <v>363</v>
      </c>
      <c r="B128">
        <v>-1119.3435847487999</v>
      </c>
      <c r="C128">
        <v>-1137.31500806388</v>
      </c>
      <c r="D128">
        <v>-1157.0532020000001</v>
      </c>
      <c r="E128">
        <v>-1232.234727</v>
      </c>
      <c r="F128">
        <v>-1141.2563090000001</v>
      </c>
      <c r="G128">
        <v>-802.45650179999996</v>
      </c>
      <c r="H128">
        <v>-974.47135679999997</v>
      </c>
      <c r="I128">
        <v>-951.32051490000003</v>
      </c>
      <c r="J128">
        <v>-822.0725784</v>
      </c>
      <c r="K128">
        <v>-552.01742709999996</v>
      </c>
      <c r="L128">
        <v>-512.29589439999995</v>
      </c>
      <c r="M128" s="2">
        <v>-502.33982850000001</v>
      </c>
      <c r="N128">
        <v>-551.50020080000002</v>
      </c>
      <c r="O128">
        <v>-527.1365826</v>
      </c>
      <c r="P128">
        <v>-329.36822539999997</v>
      </c>
      <c r="Q128" s="4">
        <v>-122.8661673</v>
      </c>
      <c r="R128">
        <v>-108.0796165</v>
      </c>
      <c r="S128">
        <v>-126.03097870000001</v>
      </c>
      <c r="T128">
        <v>-109.88116170000001</v>
      </c>
      <c r="U128">
        <v>-92.463791029999996</v>
      </c>
      <c r="V128">
        <v>-66.613653260000007</v>
      </c>
      <c r="W128">
        <v>-50.486947049999998</v>
      </c>
      <c r="X128">
        <v>-29.22555462</v>
      </c>
      <c r="Y128">
        <v>-21.422648219999999</v>
      </c>
      <c r="Z128">
        <v>-18.355456159999999</v>
      </c>
      <c r="AA128">
        <v>-22.562717859999999</v>
      </c>
      <c r="AB128">
        <v>-33.098920229999997</v>
      </c>
      <c r="AC128">
        <v>-27.096784710000001</v>
      </c>
      <c r="AD128">
        <v>-29.86049805</v>
      </c>
      <c r="AE128">
        <v>-36.45735827</v>
      </c>
      <c r="AF128">
        <v>-44.366764840000002</v>
      </c>
      <c r="AG128">
        <v>-55.864342989999997</v>
      </c>
      <c r="AH128">
        <v>-67.988451580000003</v>
      </c>
      <c r="AI128">
        <v>-80.058204070000002</v>
      </c>
      <c r="AJ128">
        <v>-95.60059013</v>
      </c>
      <c r="AK128">
        <v>-113.750877</v>
      </c>
      <c r="AL128">
        <v>-133.8553201</v>
      </c>
      <c r="AM128">
        <v>-150.8985644</v>
      </c>
      <c r="AN128">
        <v>-170.37679</v>
      </c>
      <c r="AO128">
        <v>-190.8565175</v>
      </c>
      <c r="AP128">
        <v>-213.3078774</v>
      </c>
      <c r="AQ128">
        <v>-236.63764560000001</v>
      </c>
      <c r="AR128">
        <v>-261.0797589</v>
      </c>
      <c r="AS128">
        <v>-285.60840409999997</v>
      </c>
      <c r="AT128">
        <v>-310.39453789999999</v>
      </c>
      <c r="AU128">
        <v>-335.56382439999999</v>
      </c>
      <c r="AV128">
        <v>-363.71353290000002</v>
      </c>
    </row>
    <row r="129" spans="1:48" x14ac:dyDescent="0.25">
      <c r="A129" t="s">
        <v>364</v>
      </c>
      <c r="B129">
        <v>1374.5568841464201</v>
      </c>
      <c r="C129">
        <v>1396.62583953441</v>
      </c>
      <c r="D129">
        <v>1414.21135</v>
      </c>
      <c r="E129">
        <v>1124.7407250000001</v>
      </c>
      <c r="F129">
        <v>1495.586571</v>
      </c>
      <c r="G129">
        <v>2063.1614380000001</v>
      </c>
      <c r="H129">
        <v>1765.0533339999999</v>
      </c>
      <c r="I129">
        <v>1948.6754900000001</v>
      </c>
      <c r="J129">
        <v>2379.9215119999999</v>
      </c>
      <c r="K129">
        <v>3279.32602</v>
      </c>
      <c r="L129">
        <v>3392.5192269999998</v>
      </c>
      <c r="M129" s="2">
        <v>3617.258785</v>
      </c>
      <c r="N129">
        <v>3643.359269</v>
      </c>
      <c r="O129">
        <v>4113.5485230000004</v>
      </c>
      <c r="P129">
        <v>4966.4173140000003</v>
      </c>
      <c r="Q129" s="4">
        <v>5828.7987270000003</v>
      </c>
      <c r="R129">
        <v>6561.8007269999998</v>
      </c>
      <c r="S129">
        <v>6918.7228089999999</v>
      </c>
      <c r="T129">
        <v>7355.6052970000001</v>
      </c>
      <c r="U129">
        <v>7745.3845069999998</v>
      </c>
      <c r="V129">
        <v>8125.518607</v>
      </c>
      <c r="W129">
        <v>8446.711217</v>
      </c>
      <c r="X129">
        <v>8781.3412310000003</v>
      </c>
      <c r="Y129">
        <v>9067.9246280000007</v>
      </c>
      <c r="Z129">
        <v>9333.1119880000006</v>
      </c>
      <c r="AA129">
        <v>9572.9789049999999</v>
      </c>
      <c r="AB129">
        <v>9791.0761700000003</v>
      </c>
      <c r="AC129">
        <v>10121.93029</v>
      </c>
      <c r="AD129">
        <v>10454.410029999999</v>
      </c>
      <c r="AE129">
        <v>10786.529990000001</v>
      </c>
      <c r="AF129">
        <v>11125.1168</v>
      </c>
      <c r="AG129">
        <v>11470.49598</v>
      </c>
      <c r="AH129">
        <v>11811.157139999999</v>
      </c>
      <c r="AI129">
        <v>12163.818149999999</v>
      </c>
      <c r="AJ129">
        <v>12517.54747</v>
      </c>
      <c r="AK129">
        <v>12873.78671</v>
      </c>
      <c r="AL129">
        <v>13233.933349999999</v>
      </c>
      <c r="AM129">
        <v>13606.07451</v>
      </c>
      <c r="AN129">
        <v>13971.35158</v>
      </c>
      <c r="AO129">
        <v>14334.909369999999</v>
      </c>
      <c r="AP129">
        <v>14693.43109</v>
      </c>
      <c r="AQ129">
        <v>15050.025030000001</v>
      </c>
      <c r="AR129">
        <v>15398.52375</v>
      </c>
      <c r="AS129">
        <v>15742.444649999999</v>
      </c>
      <c r="AT129">
        <v>16080.57747</v>
      </c>
      <c r="AU129">
        <v>16412.42585</v>
      </c>
      <c r="AV129">
        <v>16729.089469999999</v>
      </c>
    </row>
    <row r="130" spans="1:48" x14ac:dyDescent="0.25">
      <c r="A130" t="s">
        <v>365</v>
      </c>
      <c r="B130">
        <v>3254.2620849621599</v>
      </c>
      <c r="C130">
        <v>3306.5103153571199</v>
      </c>
      <c r="D130">
        <v>3273.8992539999999</v>
      </c>
      <c r="E130">
        <v>3439.391498</v>
      </c>
      <c r="F130">
        <v>3235.884724</v>
      </c>
      <c r="G130">
        <v>2064.471614</v>
      </c>
      <c r="H130">
        <v>3046.6759520000001</v>
      </c>
      <c r="I130">
        <v>3506.3528409999999</v>
      </c>
      <c r="J130">
        <v>2395.889737</v>
      </c>
      <c r="K130">
        <v>2193.0130690000001</v>
      </c>
      <c r="L130">
        <v>2672.0285450000001</v>
      </c>
      <c r="M130" s="2">
        <v>2507.7762640000001</v>
      </c>
      <c r="N130">
        <v>2730.52711</v>
      </c>
      <c r="O130">
        <v>2728.4329010000001</v>
      </c>
      <c r="P130">
        <v>3372.6874349999998</v>
      </c>
      <c r="Q130" s="4">
        <v>3124.7929170000002</v>
      </c>
      <c r="R130">
        <v>3146.8827369999999</v>
      </c>
      <c r="S130">
        <v>3082.2513880000001</v>
      </c>
      <c r="T130">
        <v>3100.3027390000002</v>
      </c>
      <c r="U130">
        <v>3092.4136119999998</v>
      </c>
      <c r="V130">
        <v>3107.71965</v>
      </c>
      <c r="W130">
        <v>3105.196238</v>
      </c>
      <c r="X130">
        <v>3089.1041719999998</v>
      </c>
      <c r="Y130">
        <v>3041.0170600000001</v>
      </c>
      <c r="Z130">
        <v>2958.7842820000001</v>
      </c>
      <c r="AA130">
        <v>2832.8563800000002</v>
      </c>
      <c r="AB130">
        <v>2657.8181829999999</v>
      </c>
      <c r="AC130">
        <v>2785.2413999999999</v>
      </c>
      <c r="AD130">
        <v>2927.5053509999998</v>
      </c>
      <c r="AE130">
        <v>3047.3669279999999</v>
      </c>
      <c r="AF130">
        <v>3163.7977780000001</v>
      </c>
      <c r="AG130">
        <v>3307.8302520000002</v>
      </c>
      <c r="AH130">
        <v>3401.9269210000002</v>
      </c>
      <c r="AI130">
        <v>3514.9352739999999</v>
      </c>
      <c r="AJ130">
        <v>3629.859027</v>
      </c>
      <c r="AK130">
        <v>3749.6300339999998</v>
      </c>
      <c r="AL130">
        <v>3875.4094660000001</v>
      </c>
      <c r="AM130">
        <v>4027.0692330000002</v>
      </c>
      <c r="AN130">
        <v>4169.7577060000003</v>
      </c>
      <c r="AO130">
        <v>4313.7824000000001</v>
      </c>
      <c r="AP130">
        <v>4456.2904040000003</v>
      </c>
      <c r="AQ130">
        <v>4604.3348690000003</v>
      </c>
      <c r="AR130">
        <v>4757.0926369999997</v>
      </c>
      <c r="AS130">
        <v>4911.6536050000004</v>
      </c>
      <c r="AT130">
        <v>5068.4227490000003</v>
      </c>
      <c r="AU130">
        <v>5226.6629389999998</v>
      </c>
      <c r="AV130">
        <v>5370.2179759999999</v>
      </c>
    </row>
    <row r="131" spans="1:48" x14ac:dyDescent="0.25">
      <c r="A131" t="s">
        <v>366</v>
      </c>
      <c r="B131">
        <v>2179.21943729338</v>
      </c>
      <c r="C131">
        <v>2214.2075102476301</v>
      </c>
      <c r="D131">
        <v>2249.5422229999999</v>
      </c>
      <c r="E131">
        <v>1428.1336719999999</v>
      </c>
      <c r="F131">
        <v>1878.6615340000001</v>
      </c>
      <c r="G131">
        <v>968.37902699999995</v>
      </c>
      <c r="H131">
        <v>2099.8015620000001</v>
      </c>
      <c r="I131">
        <v>3149.448715</v>
      </c>
      <c r="J131">
        <v>2520.8070939999998</v>
      </c>
      <c r="K131">
        <v>2734.55339</v>
      </c>
      <c r="L131">
        <v>2715.4070889999998</v>
      </c>
      <c r="M131" s="2">
        <v>3208.011794</v>
      </c>
      <c r="N131">
        <v>2311.1000770000001</v>
      </c>
      <c r="O131">
        <v>2820.3864349999999</v>
      </c>
      <c r="P131">
        <v>2636.6247920000001</v>
      </c>
      <c r="Q131" s="4">
        <v>2467.7682970000001</v>
      </c>
      <c r="R131">
        <v>2405.9321319999999</v>
      </c>
      <c r="S131">
        <v>2262.949372</v>
      </c>
      <c r="T131">
        <v>2228.9934480000002</v>
      </c>
      <c r="U131">
        <v>2187.9226709999998</v>
      </c>
      <c r="V131">
        <v>2229.8713480000001</v>
      </c>
      <c r="W131">
        <v>2284.5078330000001</v>
      </c>
      <c r="X131">
        <v>2383.1523179999999</v>
      </c>
      <c r="Y131">
        <v>2485.766239</v>
      </c>
      <c r="Z131">
        <v>2605.8409489999999</v>
      </c>
      <c r="AA131">
        <v>2736.6967220000001</v>
      </c>
      <c r="AB131">
        <v>2879.460881</v>
      </c>
      <c r="AC131">
        <v>3122.1183919999999</v>
      </c>
      <c r="AD131">
        <v>3371.187504</v>
      </c>
      <c r="AE131">
        <v>3617.4665850000001</v>
      </c>
      <c r="AF131">
        <v>3868.57089</v>
      </c>
      <c r="AG131">
        <v>4129.7217469999996</v>
      </c>
      <c r="AH131">
        <v>4377.770767</v>
      </c>
      <c r="AI131">
        <v>4638.075288</v>
      </c>
      <c r="AJ131">
        <v>4897.9753790000004</v>
      </c>
      <c r="AK131">
        <v>5160.145039</v>
      </c>
      <c r="AL131">
        <v>5426.1102639999999</v>
      </c>
      <c r="AM131">
        <v>5711.6999070000002</v>
      </c>
      <c r="AN131">
        <v>5993.5457470000001</v>
      </c>
      <c r="AO131">
        <v>6278.4750519999998</v>
      </c>
      <c r="AP131">
        <v>6563.0762109999996</v>
      </c>
      <c r="AQ131">
        <v>6852.3918329999997</v>
      </c>
      <c r="AR131">
        <v>7143.7207150000004</v>
      </c>
      <c r="AS131">
        <v>7438.384798</v>
      </c>
      <c r="AT131">
        <v>7736.4358050000001</v>
      </c>
      <c r="AU131">
        <v>8037.1709449999998</v>
      </c>
      <c r="AV131">
        <v>8327.8879479999996</v>
      </c>
    </row>
    <row r="132" spans="1:48" x14ac:dyDescent="0.25">
      <c r="A132" t="s">
        <v>367</v>
      </c>
      <c r="B132">
        <v>-2320.6526105387402</v>
      </c>
      <c r="C132">
        <v>-2357.9114388373</v>
      </c>
      <c r="D132">
        <v>-2398.8614210000001</v>
      </c>
      <c r="E132">
        <v>-2970.7809069999998</v>
      </c>
      <c r="F132">
        <v>-2301.0736059999999</v>
      </c>
      <c r="G132">
        <v>-1914.7778310000001</v>
      </c>
      <c r="H132">
        <v>-1682.4921790000001</v>
      </c>
      <c r="I132">
        <v>-1339.751542</v>
      </c>
      <c r="J132">
        <v>-1425.289325</v>
      </c>
      <c r="K132">
        <v>-1452.9317020000001</v>
      </c>
      <c r="L132">
        <v>-1415.920903</v>
      </c>
      <c r="M132" s="2">
        <v>-1272.362758</v>
      </c>
      <c r="N132">
        <v>-1678.8079829999999</v>
      </c>
      <c r="O132">
        <v>-1546.78414</v>
      </c>
      <c r="P132">
        <v>-1800.7285609999999</v>
      </c>
      <c r="Q132" s="4">
        <v>-1755.39077</v>
      </c>
      <c r="R132">
        <v>-1893.639741</v>
      </c>
      <c r="S132">
        <v>-2087.7161270000001</v>
      </c>
      <c r="T132">
        <v>-2199.5930880000001</v>
      </c>
      <c r="U132">
        <v>-2315.63825</v>
      </c>
      <c r="V132">
        <v>-2530.1013830000002</v>
      </c>
      <c r="W132">
        <v>-2769.6413219999999</v>
      </c>
      <c r="X132">
        <v>-3006.6885579999998</v>
      </c>
      <c r="Y132">
        <v>-3295.8313170000001</v>
      </c>
      <c r="Z132">
        <v>-3624.5124139999998</v>
      </c>
      <c r="AA132">
        <v>-4001.020004</v>
      </c>
      <c r="AB132">
        <v>-4429.119721</v>
      </c>
      <c r="AC132">
        <v>-4540.1903700000003</v>
      </c>
      <c r="AD132">
        <v>-4655.0366860000004</v>
      </c>
      <c r="AE132">
        <v>-4774.6063370000002</v>
      </c>
      <c r="AF132">
        <v>-4890.8427499999998</v>
      </c>
      <c r="AG132">
        <v>-5001.0612110000002</v>
      </c>
      <c r="AH132">
        <v>-5119.7022340000003</v>
      </c>
      <c r="AI132">
        <v>-5228.7562260000004</v>
      </c>
      <c r="AJ132">
        <v>-5339.0530280000003</v>
      </c>
      <c r="AK132">
        <v>-5448.6058220000004</v>
      </c>
      <c r="AL132">
        <v>-5556.1114969999999</v>
      </c>
      <c r="AM132">
        <v>-5646.967901</v>
      </c>
      <c r="AN132">
        <v>-5743.0337019999997</v>
      </c>
      <c r="AO132">
        <v>-5837.2330250000005</v>
      </c>
      <c r="AP132">
        <v>-5932.5088939999996</v>
      </c>
      <c r="AQ132">
        <v>-6024.652728</v>
      </c>
      <c r="AR132">
        <v>-6116.3102719999997</v>
      </c>
      <c r="AS132">
        <v>-6204.6080250000005</v>
      </c>
      <c r="AT132">
        <v>-6290.1142010000003</v>
      </c>
      <c r="AU132">
        <v>-6373.3603460000004</v>
      </c>
      <c r="AV132">
        <v>-6464.6871959999999</v>
      </c>
    </row>
    <row r="133" spans="1:48" x14ac:dyDescent="0.25">
      <c r="A133" t="s">
        <v>368</v>
      </c>
      <c r="B133">
        <v>278713.31808855297</v>
      </c>
      <c r="C133">
        <v>283188.15056284203</v>
      </c>
      <c r="D133">
        <v>284998.29830000002</v>
      </c>
      <c r="E133">
        <v>298915.91700000002</v>
      </c>
      <c r="F133">
        <v>293702.59669999999</v>
      </c>
      <c r="G133">
        <v>267236.83039999998</v>
      </c>
      <c r="H133">
        <v>280127.93810000003</v>
      </c>
      <c r="I133">
        <v>292178.13270000002</v>
      </c>
      <c r="J133">
        <v>294971.86869999999</v>
      </c>
      <c r="K133">
        <v>294187.51089999999</v>
      </c>
      <c r="L133">
        <v>302573.89260000002</v>
      </c>
      <c r="M133" s="2">
        <v>309125.39059999998</v>
      </c>
      <c r="N133">
        <v>312536.9362</v>
      </c>
      <c r="O133">
        <v>321435.9841</v>
      </c>
      <c r="P133">
        <v>329274.02490000002</v>
      </c>
      <c r="Q133" s="4">
        <v>338829.1384</v>
      </c>
      <c r="R133">
        <v>350663.0245</v>
      </c>
      <c r="S133">
        <v>365460.23310000001</v>
      </c>
      <c r="T133">
        <v>374904.08610000001</v>
      </c>
      <c r="U133">
        <v>383443.33390000003</v>
      </c>
      <c r="V133">
        <v>391391.53610000003</v>
      </c>
      <c r="W133">
        <v>399625.42320000002</v>
      </c>
      <c r="X133">
        <v>405539.52789999999</v>
      </c>
      <c r="Y133">
        <v>413561.85879999999</v>
      </c>
      <c r="Z133">
        <v>421684.908</v>
      </c>
      <c r="AA133">
        <v>430117.8138</v>
      </c>
      <c r="AB133">
        <v>438639.1348</v>
      </c>
      <c r="AC133">
        <v>446953.17790000001</v>
      </c>
      <c r="AD133">
        <v>456619.95199999999</v>
      </c>
      <c r="AE133">
        <v>466531.75390000001</v>
      </c>
      <c r="AF133">
        <v>476547.34220000001</v>
      </c>
      <c r="AG133">
        <v>487201.64799999999</v>
      </c>
      <c r="AH133">
        <v>497532.69309999997</v>
      </c>
      <c r="AI133">
        <v>508001.89939999999</v>
      </c>
      <c r="AJ133">
        <v>518835.13130000001</v>
      </c>
      <c r="AK133">
        <v>530011.33019999997</v>
      </c>
      <c r="AL133">
        <v>541463.03449999995</v>
      </c>
      <c r="AM133">
        <v>552556.18090000004</v>
      </c>
      <c r="AN133">
        <v>564326.06420000002</v>
      </c>
      <c r="AO133">
        <v>576249.07909999997</v>
      </c>
      <c r="AP133">
        <v>588371.63419999997</v>
      </c>
      <c r="AQ133">
        <v>600680.61040000001</v>
      </c>
      <c r="AR133">
        <v>613366.47069999995</v>
      </c>
      <c r="AS133">
        <v>625959.27850000001</v>
      </c>
      <c r="AT133">
        <v>638645.12930000003</v>
      </c>
      <c r="AU133">
        <v>651408.51069999998</v>
      </c>
      <c r="AV133">
        <v>664199.05460000003</v>
      </c>
    </row>
    <row r="134" spans="1:48" x14ac:dyDescent="0.25">
      <c r="A134" t="s">
        <v>0</v>
      </c>
      <c r="B134">
        <v>4.6882487924749103</v>
      </c>
      <c r="C134">
        <v>4.7635201432951302</v>
      </c>
      <c r="D134">
        <v>4.8404829610000002</v>
      </c>
      <c r="E134">
        <v>4.8015478370000002</v>
      </c>
      <c r="F134">
        <v>4.5669178160000001</v>
      </c>
      <c r="G134">
        <v>4.3724583089999998</v>
      </c>
      <c r="H134">
        <v>4.3118555519999999</v>
      </c>
      <c r="I134">
        <v>3.7942993380000001</v>
      </c>
      <c r="J134">
        <v>3.298615002</v>
      </c>
      <c r="K134">
        <v>2.8892885939999999</v>
      </c>
      <c r="L134">
        <v>2.5809581810000002</v>
      </c>
      <c r="M134" s="2">
        <v>2.326252599</v>
      </c>
      <c r="N134">
        <v>2.1062069399999999</v>
      </c>
      <c r="O134">
        <v>1.8906526189999999</v>
      </c>
      <c r="P134">
        <v>1.6652269420000001</v>
      </c>
      <c r="Q134" s="4">
        <v>1.4764654020000001</v>
      </c>
      <c r="R134">
        <v>1.295158528</v>
      </c>
      <c r="S134">
        <v>1.740821889</v>
      </c>
      <c r="T134">
        <v>2.1807625769999999</v>
      </c>
      <c r="U134">
        <v>2.61961975</v>
      </c>
      <c r="V134">
        <v>2.7581389889999999</v>
      </c>
      <c r="W134">
        <v>2.8884485469999999</v>
      </c>
      <c r="X134">
        <v>2.9358605500000001</v>
      </c>
      <c r="Y134">
        <v>2.9948463169999999</v>
      </c>
      <c r="Z134">
        <v>3.0573482599999999</v>
      </c>
      <c r="AA134">
        <v>3.1336657830000001</v>
      </c>
      <c r="AB134">
        <v>3.2117261620000002</v>
      </c>
      <c r="AC134">
        <v>3.2909757860000002</v>
      </c>
      <c r="AD134">
        <v>3.368764154</v>
      </c>
      <c r="AE134">
        <v>3.3508447139999999</v>
      </c>
      <c r="AF134">
        <v>3.4058074249999999</v>
      </c>
      <c r="AG134">
        <v>3.4598167019999999</v>
      </c>
      <c r="AH134">
        <v>3.511217346</v>
      </c>
      <c r="AI134">
        <v>3.5627555480000002</v>
      </c>
      <c r="AJ134">
        <v>3.6160836440000002</v>
      </c>
      <c r="AK134">
        <v>3.6796054069999999</v>
      </c>
      <c r="AL134">
        <v>3.7443310240000001</v>
      </c>
      <c r="AM134">
        <v>3.7891399259999998</v>
      </c>
      <c r="AN134">
        <v>3.8348827270000001</v>
      </c>
      <c r="AO134">
        <v>3.8809719939999998</v>
      </c>
      <c r="AP134">
        <v>3.928136319</v>
      </c>
      <c r="AQ134">
        <v>3.9757413499999998</v>
      </c>
      <c r="AR134">
        <v>3.9992961039999999</v>
      </c>
      <c r="AS134">
        <v>4.0231315629999997</v>
      </c>
      <c r="AT134">
        <v>4.0473552310000001</v>
      </c>
      <c r="AU134">
        <v>4.0720760540000001</v>
      </c>
      <c r="AV134">
        <v>4.0990947020000004</v>
      </c>
    </row>
    <row r="135" spans="1:48" x14ac:dyDescent="0.25">
      <c r="A135" t="s">
        <v>1</v>
      </c>
      <c r="B135">
        <v>4.6882487924749103</v>
      </c>
      <c r="C135">
        <v>4.7635201432951302</v>
      </c>
      <c r="D135">
        <v>4.8404829610000002</v>
      </c>
      <c r="E135">
        <v>4.8015478370000002</v>
      </c>
      <c r="F135">
        <v>4.5669178160000001</v>
      </c>
      <c r="G135">
        <v>4.3724583089999998</v>
      </c>
      <c r="H135">
        <v>4.3118555519999999</v>
      </c>
      <c r="I135">
        <v>3.7942993380000001</v>
      </c>
      <c r="J135">
        <v>3.298615002</v>
      </c>
      <c r="K135">
        <v>2.8892885939999999</v>
      </c>
      <c r="L135">
        <v>2.5809581810000002</v>
      </c>
      <c r="M135" s="2">
        <v>2.326252599</v>
      </c>
      <c r="N135">
        <v>2.1062069399999999</v>
      </c>
      <c r="O135">
        <v>1.8906526189999999</v>
      </c>
      <c r="P135">
        <v>1.6652269420000001</v>
      </c>
      <c r="Q135" s="4">
        <v>1.4764654020000001</v>
      </c>
      <c r="R135">
        <v>1.295158528</v>
      </c>
      <c r="S135">
        <v>1.740821889</v>
      </c>
      <c r="T135">
        <v>2.1807625769999999</v>
      </c>
      <c r="U135">
        <v>2.61961975</v>
      </c>
      <c r="V135">
        <v>2.7581389889999999</v>
      </c>
      <c r="W135">
        <v>2.8884485469999999</v>
      </c>
      <c r="X135">
        <v>2.9358605500000001</v>
      </c>
      <c r="Y135">
        <v>2.9948463169999999</v>
      </c>
      <c r="Z135">
        <v>3.0573482599999999</v>
      </c>
      <c r="AA135">
        <v>3.1336657830000001</v>
      </c>
      <c r="AB135">
        <v>3.2117261620000002</v>
      </c>
      <c r="AC135">
        <v>3.2909757860000002</v>
      </c>
      <c r="AD135">
        <v>3.368764154</v>
      </c>
      <c r="AE135">
        <v>3.3508447139999999</v>
      </c>
      <c r="AF135">
        <v>3.4058074249999999</v>
      </c>
      <c r="AG135">
        <v>3.4598167019999999</v>
      </c>
      <c r="AH135">
        <v>3.511217346</v>
      </c>
      <c r="AI135">
        <v>3.5627555480000002</v>
      </c>
      <c r="AJ135">
        <v>3.6160836440000002</v>
      </c>
      <c r="AK135">
        <v>3.6796054069999999</v>
      </c>
      <c r="AL135">
        <v>3.7443310240000001</v>
      </c>
      <c r="AM135">
        <v>3.7891399259999998</v>
      </c>
      <c r="AN135">
        <v>3.8348827270000001</v>
      </c>
      <c r="AO135">
        <v>3.8809719939999998</v>
      </c>
      <c r="AP135">
        <v>3.928136319</v>
      </c>
      <c r="AQ135">
        <v>3.9757413499999998</v>
      </c>
      <c r="AR135">
        <v>3.9992961039999999</v>
      </c>
      <c r="AS135">
        <v>4.0231315629999997</v>
      </c>
      <c r="AT135">
        <v>4.0473552310000001</v>
      </c>
      <c r="AU135">
        <v>4.0720760540000001</v>
      </c>
      <c r="AV135">
        <v>4.0990947020000004</v>
      </c>
    </row>
    <row r="136" spans="1:48" x14ac:dyDescent="0.25">
      <c r="A136" t="s">
        <v>2</v>
      </c>
      <c r="B136">
        <v>76.282602422366594</v>
      </c>
      <c r="C136">
        <v>77.507344278564602</v>
      </c>
      <c r="D136">
        <v>79.120974459999999</v>
      </c>
      <c r="E136">
        <v>83.594555349999894</v>
      </c>
      <c r="F136">
        <v>87.386990040000001</v>
      </c>
      <c r="G136">
        <v>85.689861059999998</v>
      </c>
      <c r="H136">
        <v>91.300069050000005</v>
      </c>
      <c r="I136">
        <v>93.511635150000004</v>
      </c>
      <c r="J136">
        <v>94.115190589999997</v>
      </c>
      <c r="K136">
        <v>94.23589423</v>
      </c>
      <c r="L136">
        <v>94.690140760000006</v>
      </c>
      <c r="M136" s="2">
        <v>94.540807310000005</v>
      </c>
      <c r="N136">
        <v>90.100689040000006</v>
      </c>
      <c r="O136">
        <v>87.786572550000002</v>
      </c>
      <c r="P136">
        <v>85.810340670000002</v>
      </c>
      <c r="Q136" s="4">
        <v>82.397475630000002</v>
      </c>
      <c r="R136">
        <v>79.880799100000004</v>
      </c>
      <c r="S136">
        <v>78.270193590000005</v>
      </c>
      <c r="T136">
        <v>76.652442949999994</v>
      </c>
      <c r="U136">
        <v>74.877955659999998</v>
      </c>
      <c r="V136">
        <v>81.25560102</v>
      </c>
      <c r="W136">
        <v>88.040599200000003</v>
      </c>
      <c r="X136">
        <v>88.842942699999995</v>
      </c>
      <c r="Y136">
        <v>89.841986270000007</v>
      </c>
      <c r="Z136">
        <v>90.904630319999995</v>
      </c>
      <c r="AA136">
        <v>91.766744919999894</v>
      </c>
      <c r="AB136">
        <v>92.610519490000001</v>
      </c>
      <c r="AC136">
        <v>89.846363049999894</v>
      </c>
      <c r="AD136">
        <v>87.257649619999995</v>
      </c>
      <c r="AE136">
        <v>86.190560880000007</v>
      </c>
      <c r="AF136">
        <v>84.191230279999999</v>
      </c>
      <c r="AG136">
        <v>82.228533049999996</v>
      </c>
      <c r="AH136">
        <v>80.437354819999996</v>
      </c>
      <c r="AI136">
        <v>78.644389860000004</v>
      </c>
      <c r="AJ136">
        <v>76.873226970000005</v>
      </c>
      <c r="AK136">
        <v>75.11328967</v>
      </c>
      <c r="AL136">
        <v>73.374840410000004</v>
      </c>
      <c r="AM136">
        <v>71.652289719999999</v>
      </c>
      <c r="AN136">
        <v>69.905913159999997</v>
      </c>
      <c r="AO136">
        <v>68.161408159999894</v>
      </c>
      <c r="AP136">
        <v>66.436587900000006</v>
      </c>
      <c r="AQ136">
        <v>64.728510240000006</v>
      </c>
      <c r="AR136">
        <v>63.255667080000002</v>
      </c>
      <c r="AS136">
        <v>61.779677960000001</v>
      </c>
      <c r="AT136">
        <v>60.2916454</v>
      </c>
      <c r="AU136">
        <v>58.78950176</v>
      </c>
      <c r="AV136">
        <v>57.292760229999999</v>
      </c>
    </row>
    <row r="137" spans="1:48" x14ac:dyDescent="0.25">
      <c r="A137" t="s">
        <v>3</v>
      </c>
      <c r="B137">
        <v>0.78673464240663904</v>
      </c>
      <c r="C137">
        <v>0.79936592156700803</v>
      </c>
      <c r="D137">
        <v>0.81600797000000003</v>
      </c>
      <c r="E137">
        <v>0.81684210759999998</v>
      </c>
      <c r="F137">
        <v>0.80902931410000001</v>
      </c>
      <c r="G137">
        <v>0.75163028050000003</v>
      </c>
      <c r="H137">
        <v>0.75875800739999999</v>
      </c>
      <c r="I137">
        <v>0.71079053820000004</v>
      </c>
      <c r="J137">
        <v>0.65430391409999999</v>
      </c>
      <c r="K137">
        <v>0.59921124339999998</v>
      </c>
      <c r="L137">
        <v>0.55069630849999995</v>
      </c>
      <c r="M137" s="2">
        <v>0.50288712300000005</v>
      </c>
      <c r="N137">
        <v>0.43873606009999999</v>
      </c>
      <c r="O137">
        <v>0.38547020459999998</v>
      </c>
      <c r="P137">
        <v>0.33298836980000002</v>
      </c>
      <c r="Q137" s="4">
        <v>0.27469901320000001</v>
      </c>
      <c r="R137">
        <v>0.21935646989999999</v>
      </c>
      <c r="S137">
        <v>0.34871791340000002</v>
      </c>
      <c r="T137">
        <v>0.46580189230000002</v>
      </c>
      <c r="U137">
        <v>0.57019803520000001</v>
      </c>
      <c r="V137">
        <v>0.53670886210000002</v>
      </c>
      <c r="W137">
        <v>0.49310953439999999</v>
      </c>
      <c r="X137">
        <v>0.49354886120000002</v>
      </c>
      <c r="Y137">
        <v>0.49499507710000001</v>
      </c>
      <c r="Z137">
        <v>0.4966934475</v>
      </c>
      <c r="AA137">
        <v>0.49725376859999998</v>
      </c>
      <c r="AB137">
        <v>0.4976436004</v>
      </c>
      <c r="AC137">
        <v>0.49817207299999999</v>
      </c>
      <c r="AD137">
        <v>0.4990224929</v>
      </c>
      <c r="AE137">
        <v>0.50857077579999999</v>
      </c>
      <c r="AF137">
        <v>0.51296946269999999</v>
      </c>
      <c r="AG137">
        <v>0.51717155800000003</v>
      </c>
      <c r="AH137">
        <v>0.51067752200000005</v>
      </c>
      <c r="AI137">
        <v>0.50409613610000004</v>
      </c>
      <c r="AJ137">
        <v>0.4975766714</v>
      </c>
      <c r="AK137">
        <v>0.4912156211</v>
      </c>
      <c r="AL137">
        <v>0.48493114840000001</v>
      </c>
      <c r="AM137">
        <v>0.49060869029999998</v>
      </c>
      <c r="AN137">
        <v>0.49593518930000002</v>
      </c>
      <c r="AO137">
        <v>0.50107158100000004</v>
      </c>
      <c r="AP137">
        <v>0.50614396989999999</v>
      </c>
      <c r="AQ137">
        <v>0.51113359989999996</v>
      </c>
      <c r="AR137">
        <v>0.5150998202</v>
      </c>
      <c r="AS137">
        <v>0.51915496859999999</v>
      </c>
      <c r="AT137">
        <v>0.52323016330000005</v>
      </c>
      <c r="AU137">
        <v>0.52730842040000003</v>
      </c>
      <c r="AV137">
        <v>0.53157064450000002</v>
      </c>
    </row>
    <row r="138" spans="1:48" x14ac:dyDescent="0.25">
      <c r="A138" t="s">
        <v>4</v>
      </c>
      <c r="B138">
        <v>1.51302574666236</v>
      </c>
      <c r="C138">
        <v>1.53731786442707</v>
      </c>
      <c r="D138">
        <v>1.5693233799999999</v>
      </c>
      <c r="E138">
        <v>1.6604661060000001</v>
      </c>
      <c r="F138">
        <v>1.738321129</v>
      </c>
      <c r="G138">
        <v>1.707040686</v>
      </c>
      <c r="H138">
        <v>1.821447866</v>
      </c>
      <c r="I138">
        <v>1.9547223789999999</v>
      </c>
      <c r="J138">
        <v>2.0613557779999998</v>
      </c>
      <c r="K138">
        <v>2.162635759</v>
      </c>
      <c r="L138">
        <v>2.276908513</v>
      </c>
      <c r="M138" s="2">
        <v>2.3819570159999999</v>
      </c>
      <c r="N138">
        <v>2.5296938280000001</v>
      </c>
      <c r="O138">
        <v>2.7358216620000002</v>
      </c>
      <c r="P138">
        <v>2.9591796640000001</v>
      </c>
      <c r="Q138" s="4">
        <v>3.136728379</v>
      </c>
      <c r="R138">
        <v>3.3509429979999998</v>
      </c>
      <c r="S138">
        <v>2.484762479</v>
      </c>
      <c r="T138">
        <v>1.689548566</v>
      </c>
      <c r="U138">
        <v>0.95921825250000003</v>
      </c>
      <c r="V138">
        <v>0.99247353819999995</v>
      </c>
      <c r="W138">
        <v>1.0243894490000001</v>
      </c>
      <c r="X138">
        <v>1.0175491270000001</v>
      </c>
      <c r="Y138">
        <v>1.0127471079999999</v>
      </c>
      <c r="Z138">
        <v>1.0084022690000001</v>
      </c>
      <c r="AA138">
        <v>1.0020738300000001</v>
      </c>
      <c r="AB138">
        <v>0.99527269360000004</v>
      </c>
      <c r="AC138">
        <v>0.97078545439999997</v>
      </c>
      <c r="AD138">
        <v>0.94719006459999999</v>
      </c>
      <c r="AE138">
        <v>0.95489923389999998</v>
      </c>
      <c r="AF138">
        <v>0.94333161769999996</v>
      </c>
      <c r="AG138">
        <v>0.93151067440000002</v>
      </c>
      <c r="AH138">
        <v>0.9215342567</v>
      </c>
      <c r="AI138">
        <v>0.91103715220000003</v>
      </c>
      <c r="AJ138">
        <v>0.90028930439999999</v>
      </c>
      <c r="AK138">
        <v>0.89051057609999995</v>
      </c>
      <c r="AL138">
        <v>0.88052572309999999</v>
      </c>
      <c r="AM138">
        <v>0.87274365789999997</v>
      </c>
      <c r="AN138">
        <v>0.8643197668</v>
      </c>
      <c r="AO138">
        <v>0.85555530329999996</v>
      </c>
      <c r="AP138">
        <v>0.84666984460000005</v>
      </c>
      <c r="AQ138">
        <v>0.83762805640000004</v>
      </c>
      <c r="AR138">
        <v>1.1414228710000001</v>
      </c>
      <c r="AS138">
        <v>1.44036217</v>
      </c>
      <c r="AT138">
        <v>1.7342520560000001</v>
      </c>
      <c r="AU138">
        <v>2.0229444679999999</v>
      </c>
      <c r="AV138">
        <v>2.3071141019999999</v>
      </c>
    </row>
    <row r="139" spans="1:48" x14ac:dyDescent="0.25">
      <c r="A139" t="s">
        <v>5</v>
      </c>
      <c r="B139">
        <v>3.1349273537119502</v>
      </c>
      <c r="C139">
        <v>3.1852596263967801</v>
      </c>
      <c r="D139">
        <v>3.2515737429999998</v>
      </c>
      <c r="E139">
        <v>3.163418982</v>
      </c>
      <c r="F139">
        <v>3.045104834</v>
      </c>
      <c r="G139">
        <v>2.7495501820000001</v>
      </c>
      <c r="H139">
        <v>2.6976155820000001</v>
      </c>
      <c r="I139">
        <v>2.7166740630000001</v>
      </c>
      <c r="J139">
        <v>2.6884040499999999</v>
      </c>
      <c r="K139">
        <v>2.6467571849999998</v>
      </c>
      <c r="L139">
        <v>2.6149623270000002</v>
      </c>
      <c r="M139" s="2">
        <v>2.5671007320000001</v>
      </c>
      <c r="N139">
        <v>2.1596248029999998</v>
      </c>
      <c r="O139">
        <v>1.8068842780000001</v>
      </c>
      <c r="P139">
        <v>1.4561516830000001</v>
      </c>
      <c r="Q139" s="4">
        <v>1.0793992100000001</v>
      </c>
      <c r="R139">
        <v>0.71410287159999997</v>
      </c>
      <c r="S139">
        <v>0.56920093940000005</v>
      </c>
      <c r="T139">
        <v>0.4358595441</v>
      </c>
      <c r="U139">
        <v>0.31277499679999998</v>
      </c>
      <c r="V139">
        <v>0.2678963392</v>
      </c>
      <c r="W139">
        <v>0.21315991340000001</v>
      </c>
      <c r="X139">
        <v>0.21492010010000001</v>
      </c>
      <c r="Y139">
        <v>0.21715667359999999</v>
      </c>
      <c r="Z139">
        <v>0.21954711669999999</v>
      </c>
      <c r="AA139">
        <v>0.22144629299999999</v>
      </c>
      <c r="AB139">
        <v>0.22329918260000001</v>
      </c>
      <c r="AC139">
        <v>0.2210026155</v>
      </c>
      <c r="AD139">
        <v>0.2189572216</v>
      </c>
      <c r="AE139">
        <v>0.22068600299999999</v>
      </c>
      <c r="AF139">
        <v>0.2201546402</v>
      </c>
      <c r="AG139">
        <v>0.219602835</v>
      </c>
      <c r="AH139">
        <v>0.2194174542</v>
      </c>
      <c r="AI139">
        <v>0.2191445343</v>
      </c>
      <c r="AJ139">
        <v>0.218847971</v>
      </c>
      <c r="AK139">
        <v>0.2186779586</v>
      </c>
      <c r="AL139">
        <v>0.2184940732</v>
      </c>
      <c r="AM139">
        <v>0.21872140370000001</v>
      </c>
      <c r="AN139">
        <v>0.21882052839999999</v>
      </c>
      <c r="AO139">
        <v>0.2188651818</v>
      </c>
      <c r="AP139">
        <v>0.2189110467</v>
      </c>
      <c r="AQ139">
        <v>0.21894958719999999</v>
      </c>
      <c r="AR139">
        <v>0.2199324688</v>
      </c>
      <c r="AS139">
        <v>0.2209509046</v>
      </c>
      <c r="AT139">
        <v>0.2219753653</v>
      </c>
      <c r="AU139">
        <v>0.2229986461</v>
      </c>
      <c r="AV139">
        <v>0.22409705790000001</v>
      </c>
    </row>
    <row r="140" spans="1:48" x14ac:dyDescent="0.25">
      <c r="A140" t="s">
        <v>6</v>
      </c>
      <c r="B140">
        <v>0.48514198110483098</v>
      </c>
      <c r="C140">
        <v>0.49293109253508899</v>
      </c>
      <c r="D140">
        <v>0.50319345540000004</v>
      </c>
      <c r="E140">
        <v>0.51292111920000005</v>
      </c>
      <c r="F140">
        <v>0.51730729470000003</v>
      </c>
      <c r="G140">
        <v>0.48939608759999997</v>
      </c>
      <c r="H140">
        <v>0.50307344460000003</v>
      </c>
      <c r="I140">
        <v>0.43476201650000001</v>
      </c>
      <c r="J140">
        <v>0.3692081894</v>
      </c>
      <c r="K140">
        <v>0.31192746199999999</v>
      </c>
      <c r="L140">
        <v>0.26446467680000002</v>
      </c>
      <c r="M140" s="2">
        <v>0.22279624880000001</v>
      </c>
      <c r="N140">
        <v>0.24494757740000001</v>
      </c>
      <c r="O140">
        <v>0.27382636630000001</v>
      </c>
      <c r="P140">
        <v>0.30576728149999999</v>
      </c>
      <c r="Q140" s="4">
        <v>0.33423707400000002</v>
      </c>
      <c r="R140">
        <v>0.36786477969999998</v>
      </c>
      <c r="S140">
        <v>0.3787580539</v>
      </c>
      <c r="T140">
        <v>0.38812093260000002</v>
      </c>
      <c r="U140">
        <v>0.39524617109999999</v>
      </c>
      <c r="V140">
        <v>0.40747911079999999</v>
      </c>
      <c r="W140">
        <v>0.41917817950000003</v>
      </c>
      <c r="X140">
        <v>0.41807178239999998</v>
      </c>
      <c r="Y140">
        <v>0.41782985439999998</v>
      </c>
      <c r="Z140">
        <v>0.41780894489999998</v>
      </c>
      <c r="AA140">
        <v>0.41803103479999998</v>
      </c>
      <c r="AB140">
        <v>0.41810829820000001</v>
      </c>
      <c r="AC140">
        <v>0.4038387229</v>
      </c>
      <c r="AD140">
        <v>0.3899128899</v>
      </c>
      <c r="AE140">
        <v>0.39282499240000002</v>
      </c>
      <c r="AF140">
        <v>0.38523523809999999</v>
      </c>
      <c r="AG140">
        <v>0.37751176930000002</v>
      </c>
      <c r="AH140">
        <v>0.37067380840000003</v>
      </c>
      <c r="AI140">
        <v>0.36358883809999998</v>
      </c>
      <c r="AJ140">
        <v>0.3563659052</v>
      </c>
      <c r="AK140">
        <v>0.34958470670000003</v>
      </c>
      <c r="AL140">
        <v>0.34268191660000002</v>
      </c>
      <c r="AM140">
        <v>0.33670398470000001</v>
      </c>
      <c r="AN140">
        <v>0.33043953710000001</v>
      </c>
      <c r="AO140">
        <v>0.32400721760000001</v>
      </c>
      <c r="AP140">
        <v>0.3174908602</v>
      </c>
      <c r="AQ140">
        <v>0.31087641119999998</v>
      </c>
      <c r="AR140">
        <v>0.30714102209999999</v>
      </c>
      <c r="AS140">
        <v>0.30338285659999997</v>
      </c>
      <c r="AT140">
        <v>0.29955899790000001</v>
      </c>
      <c r="AU140">
        <v>0.29565889410000001</v>
      </c>
      <c r="AV140">
        <v>0.29178140899999999</v>
      </c>
    </row>
    <row r="141" spans="1:48" x14ac:dyDescent="0.25">
      <c r="A141" t="s">
        <v>7</v>
      </c>
      <c r="B141">
        <v>1.1313790474402301</v>
      </c>
      <c r="C141">
        <v>1.1495437040017999</v>
      </c>
      <c r="D141">
        <v>1.1734761250000001</v>
      </c>
      <c r="E141">
        <v>1.389763815</v>
      </c>
      <c r="F141">
        <v>1.6285090099999999</v>
      </c>
      <c r="G141">
        <v>1.7900006989999999</v>
      </c>
      <c r="H141">
        <v>2.137840229</v>
      </c>
      <c r="I141">
        <v>2.37994416</v>
      </c>
      <c r="J141">
        <v>2.603501423</v>
      </c>
      <c r="K141">
        <v>2.8334230749999998</v>
      </c>
      <c r="L141">
        <v>3.0945450509999999</v>
      </c>
      <c r="M141" s="2">
        <v>3.3582137159999998</v>
      </c>
      <c r="N141">
        <v>3.09185584</v>
      </c>
      <c r="O141">
        <v>2.9008576179999999</v>
      </c>
      <c r="P141">
        <v>2.72017468</v>
      </c>
      <c r="Q141" s="4">
        <v>2.4943634729999999</v>
      </c>
      <c r="R141">
        <v>2.2966290950000001</v>
      </c>
      <c r="S141">
        <v>2.8194503860000002</v>
      </c>
      <c r="T141">
        <v>3.2279761740000001</v>
      </c>
      <c r="U141">
        <v>3.5242354549999999</v>
      </c>
      <c r="V141">
        <v>3.63596348</v>
      </c>
      <c r="W141">
        <v>3.7503056099999998</v>
      </c>
      <c r="X141">
        <v>3.6856062380000001</v>
      </c>
      <c r="Y141">
        <v>3.6082655840000002</v>
      </c>
      <c r="Z141">
        <v>3.5117358969999999</v>
      </c>
      <c r="AA141">
        <v>3.4446023710000002</v>
      </c>
      <c r="AB141">
        <v>3.3586807460000001</v>
      </c>
      <c r="AC141">
        <v>3.2502288130000001</v>
      </c>
      <c r="AD141">
        <v>3.1415215719999998</v>
      </c>
      <c r="AE141">
        <v>3.1899412439999999</v>
      </c>
      <c r="AF141">
        <v>3.1439623249999999</v>
      </c>
      <c r="AG141">
        <v>3.095087785</v>
      </c>
      <c r="AH141">
        <v>3.0877783230000002</v>
      </c>
      <c r="AI141">
        <v>3.0543334660000001</v>
      </c>
      <c r="AJ141">
        <v>2.9957089240000001</v>
      </c>
      <c r="AK141">
        <v>2.9758715570000001</v>
      </c>
      <c r="AL141">
        <v>2.9361501520000002</v>
      </c>
      <c r="AM141">
        <v>2.9126612220000001</v>
      </c>
      <c r="AN141">
        <v>2.8856802240000001</v>
      </c>
      <c r="AO141">
        <v>2.856207865</v>
      </c>
      <c r="AP141">
        <v>2.824974283</v>
      </c>
      <c r="AQ141">
        <v>2.791858296</v>
      </c>
      <c r="AR141">
        <v>2.78104694</v>
      </c>
      <c r="AS141">
        <v>2.768755423</v>
      </c>
      <c r="AT141">
        <v>2.7545787690000001</v>
      </c>
      <c r="AU141">
        <v>2.7383996009999998</v>
      </c>
      <c r="AV141">
        <v>2.7211181409999998</v>
      </c>
    </row>
    <row r="142" spans="1:48" x14ac:dyDescent="0.25">
      <c r="A142" t="s">
        <v>8</v>
      </c>
      <c r="B142">
        <v>76.282602422366594</v>
      </c>
      <c r="C142">
        <v>77.507344278564602</v>
      </c>
      <c r="D142">
        <v>79.120974459999999</v>
      </c>
      <c r="E142">
        <v>83.594555349999894</v>
      </c>
      <c r="F142">
        <v>87.386990040000001</v>
      </c>
      <c r="G142">
        <v>85.689861059999998</v>
      </c>
      <c r="H142">
        <v>91.300069050000005</v>
      </c>
      <c r="I142">
        <v>93.511635150000004</v>
      </c>
      <c r="J142">
        <v>94.115190589999997</v>
      </c>
      <c r="K142">
        <v>94.23589423</v>
      </c>
      <c r="L142">
        <v>94.690140760000006</v>
      </c>
      <c r="M142" s="2">
        <v>94.540807310000005</v>
      </c>
      <c r="N142">
        <v>90.100689040000006</v>
      </c>
      <c r="O142">
        <v>87.786572550000002</v>
      </c>
      <c r="P142">
        <v>85.810340670000002</v>
      </c>
      <c r="Q142" s="4">
        <v>82.397475630000002</v>
      </c>
      <c r="R142">
        <v>79.880799100000004</v>
      </c>
      <c r="S142">
        <v>78.270193590000005</v>
      </c>
      <c r="T142">
        <v>76.652442949999994</v>
      </c>
      <c r="U142">
        <v>74.877955659999998</v>
      </c>
      <c r="V142">
        <v>81.25560102</v>
      </c>
      <c r="W142">
        <v>88.040599200000003</v>
      </c>
      <c r="X142">
        <v>88.842942699999995</v>
      </c>
      <c r="Y142">
        <v>89.841986270000007</v>
      </c>
      <c r="Z142">
        <v>90.904630319999995</v>
      </c>
      <c r="AA142">
        <v>91.766744919999894</v>
      </c>
      <c r="AB142">
        <v>92.610519490000001</v>
      </c>
      <c r="AC142">
        <v>89.846363049999894</v>
      </c>
      <c r="AD142">
        <v>87.257649619999995</v>
      </c>
      <c r="AE142">
        <v>86.190560880000007</v>
      </c>
      <c r="AF142">
        <v>84.191230279999999</v>
      </c>
      <c r="AG142">
        <v>82.228533049999996</v>
      </c>
      <c r="AH142">
        <v>80.437354819999996</v>
      </c>
      <c r="AI142">
        <v>78.644389860000004</v>
      </c>
      <c r="AJ142">
        <v>76.873226970000005</v>
      </c>
      <c r="AK142">
        <v>75.11328967</v>
      </c>
      <c r="AL142">
        <v>73.374840410000004</v>
      </c>
      <c r="AM142">
        <v>71.652289719999999</v>
      </c>
      <c r="AN142">
        <v>69.905913159999997</v>
      </c>
      <c r="AO142">
        <v>68.161408159999894</v>
      </c>
      <c r="AP142">
        <v>66.436587900000006</v>
      </c>
      <c r="AQ142">
        <v>64.728510240000006</v>
      </c>
      <c r="AR142">
        <v>63.255667080000002</v>
      </c>
      <c r="AS142">
        <v>61.779677960000001</v>
      </c>
      <c r="AT142">
        <v>60.2916454</v>
      </c>
      <c r="AU142">
        <v>58.78950176</v>
      </c>
      <c r="AV142">
        <v>57.292760229999999</v>
      </c>
    </row>
    <row r="143" spans="1:48" x14ac:dyDescent="0.25">
      <c r="A143" t="s">
        <v>9</v>
      </c>
      <c r="B143">
        <v>0.78673464240663904</v>
      </c>
      <c r="C143">
        <v>0.79936592156700803</v>
      </c>
      <c r="D143">
        <v>0.81600797000000003</v>
      </c>
      <c r="E143">
        <v>0.81684210759999998</v>
      </c>
      <c r="F143">
        <v>0.80902931410000001</v>
      </c>
      <c r="G143">
        <v>0.75163028050000003</v>
      </c>
      <c r="H143">
        <v>0.75875800739999999</v>
      </c>
      <c r="I143">
        <v>0.71079053820000004</v>
      </c>
      <c r="J143">
        <v>0.65430391409999999</v>
      </c>
      <c r="K143">
        <v>0.59921124339999998</v>
      </c>
      <c r="L143">
        <v>0.55069630849999995</v>
      </c>
      <c r="M143" s="2">
        <v>0.50288712300000005</v>
      </c>
      <c r="N143">
        <v>0.43873606009999999</v>
      </c>
      <c r="O143">
        <v>0.38547020459999998</v>
      </c>
      <c r="P143">
        <v>0.33298836980000002</v>
      </c>
      <c r="Q143" s="4">
        <v>0.27469901320000001</v>
      </c>
      <c r="R143">
        <v>0.21935646989999999</v>
      </c>
      <c r="S143">
        <v>0.34871791340000002</v>
      </c>
      <c r="T143">
        <v>0.46580189230000002</v>
      </c>
      <c r="U143">
        <v>0.57019803520000001</v>
      </c>
      <c r="V143">
        <v>0.53670886210000002</v>
      </c>
      <c r="W143">
        <v>0.49310953439999999</v>
      </c>
      <c r="X143">
        <v>0.49354886120000002</v>
      </c>
      <c r="Y143">
        <v>0.49499507710000001</v>
      </c>
      <c r="Z143">
        <v>0.4966934475</v>
      </c>
      <c r="AA143">
        <v>0.49725376859999998</v>
      </c>
      <c r="AB143">
        <v>0.4976436004</v>
      </c>
      <c r="AC143">
        <v>0.49817207299999999</v>
      </c>
      <c r="AD143">
        <v>0.4990224929</v>
      </c>
      <c r="AE143">
        <v>0.50857077579999999</v>
      </c>
      <c r="AF143">
        <v>0.51296946269999999</v>
      </c>
      <c r="AG143">
        <v>0.51717155800000003</v>
      </c>
      <c r="AH143">
        <v>0.51067752200000005</v>
      </c>
      <c r="AI143">
        <v>0.50409613610000004</v>
      </c>
      <c r="AJ143">
        <v>0.4975766714</v>
      </c>
      <c r="AK143">
        <v>0.4912156211</v>
      </c>
      <c r="AL143">
        <v>0.48493114840000001</v>
      </c>
      <c r="AM143">
        <v>0.49060869029999998</v>
      </c>
      <c r="AN143">
        <v>0.49593518930000002</v>
      </c>
      <c r="AO143">
        <v>0.50107158100000004</v>
      </c>
      <c r="AP143">
        <v>0.50614396989999999</v>
      </c>
      <c r="AQ143">
        <v>0.51113359989999996</v>
      </c>
      <c r="AR143">
        <v>0.5150998202</v>
      </c>
      <c r="AS143">
        <v>0.51915496859999999</v>
      </c>
      <c r="AT143">
        <v>0.52323016330000005</v>
      </c>
      <c r="AU143">
        <v>0.52730842040000003</v>
      </c>
      <c r="AV143">
        <v>0.53157064450000002</v>
      </c>
    </row>
    <row r="144" spans="1:48" x14ac:dyDescent="0.25">
      <c r="A144" t="s">
        <v>10</v>
      </c>
      <c r="B144">
        <v>1.51302574666236</v>
      </c>
      <c r="C144">
        <v>1.53731786442707</v>
      </c>
      <c r="D144">
        <v>1.5693233799999999</v>
      </c>
      <c r="E144">
        <v>1.6604661060000001</v>
      </c>
      <c r="F144">
        <v>1.738321129</v>
      </c>
      <c r="G144">
        <v>1.707040686</v>
      </c>
      <c r="H144">
        <v>1.821447866</v>
      </c>
      <c r="I144">
        <v>1.9547223789999999</v>
      </c>
      <c r="J144">
        <v>2.0613557779999998</v>
      </c>
      <c r="K144">
        <v>2.162635759</v>
      </c>
      <c r="L144">
        <v>2.276908513</v>
      </c>
      <c r="M144" s="2">
        <v>2.3819570159999999</v>
      </c>
      <c r="N144">
        <v>2.5296938280000001</v>
      </c>
      <c r="O144">
        <v>2.7358216620000002</v>
      </c>
      <c r="P144">
        <v>2.9591796640000001</v>
      </c>
      <c r="Q144" s="4">
        <v>3.136728379</v>
      </c>
      <c r="R144">
        <v>3.3509429979999998</v>
      </c>
      <c r="S144">
        <v>2.484762479</v>
      </c>
      <c r="T144">
        <v>1.689548566</v>
      </c>
      <c r="U144">
        <v>0.95921825250000003</v>
      </c>
      <c r="V144">
        <v>0.99247353819999995</v>
      </c>
      <c r="W144">
        <v>1.0243894490000001</v>
      </c>
      <c r="X144">
        <v>1.0175491270000001</v>
      </c>
      <c r="Y144">
        <v>1.0127471079999999</v>
      </c>
      <c r="Z144">
        <v>1.0084022690000001</v>
      </c>
      <c r="AA144">
        <v>1.0020738300000001</v>
      </c>
      <c r="AB144">
        <v>0.99527269360000004</v>
      </c>
      <c r="AC144">
        <v>0.97078545439999997</v>
      </c>
      <c r="AD144">
        <v>0.94719006459999999</v>
      </c>
      <c r="AE144">
        <v>0.95489923389999998</v>
      </c>
      <c r="AF144">
        <v>0.94333161769999996</v>
      </c>
      <c r="AG144">
        <v>0.93151067440000002</v>
      </c>
      <c r="AH144">
        <v>0.9215342567</v>
      </c>
      <c r="AI144">
        <v>0.91103715220000003</v>
      </c>
      <c r="AJ144">
        <v>0.90028930439999999</v>
      </c>
      <c r="AK144">
        <v>0.89051057609999995</v>
      </c>
      <c r="AL144">
        <v>0.88052572309999999</v>
      </c>
      <c r="AM144">
        <v>0.87274365789999997</v>
      </c>
      <c r="AN144">
        <v>0.8643197668</v>
      </c>
      <c r="AO144">
        <v>0.85555530329999996</v>
      </c>
      <c r="AP144">
        <v>0.84666984460000005</v>
      </c>
      <c r="AQ144">
        <v>0.83762805640000004</v>
      </c>
      <c r="AR144">
        <v>1.1414228710000001</v>
      </c>
      <c r="AS144">
        <v>1.44036217</v>
      </c>
      <c r="AT144">
        <v>1.7342520560000001</v>
      </c>
      <c r="AU144">
        <v>2.0229444679999999</v>
      </c>
      <c r="AV144">
        <v>2.3071141019999999</v>
      </c>
    </row>
    <row r="145" spans="1:48" x14ac:dyDescent="0.25">
      <c r="A145" t="s">
        <v>11</v>
      </c>
      <c r="B145">
        <v>3.1349273537119502</v>
      </c>
      <c r="C145">
        <v>3.1852596263967801</v>
      </c>
      <c r="D145">
        <v>3.2515737429999998</v>
      </c>
      <c r="E145">
        <v>3.163418982</v>
      </c>
      <c r="F145">
        <v>3.045104834</v>
      </c>
      <c r="G145">
        <v>2.7495501820000001</v>
      </c>
      <c r="H145">
        <v>2.6976155820000001</v>
      </c>
      <c r="I145">
        <v>2.7166740630000001</v>
      </c>
      <c r="J145">
        <v>2.6884040499999999</v>
      </c>
      <c r="K145">
        <v>2.6467571849999998</v>
      </c>
      <c r="L145">
        <v>2.6149623270000002</v>
      </c>
      <c r="M145" s="2">
        <v>2.5671007320000001</v>
      </c>
      <c r="N145">
        <v>2.1596248029999998</v>
      </c>
      <c r="O145">
        <v>1.8068842780000001</v>
      </c>
      <c r="P145">
        <v>1.4561516830000001</v>
      </c>
      <c r="Q145" s="4">
        <v>1.0793992100000001</v>
      </c>
      <c r="R145">
        <v>0.71410287159999997</v>
      </c>
      <c r="S145">
        <v>0.56920093940000005</v>
      </c>
      <c r="T145">
        <v>0.4358595441</v>
      </c>
      <c r="U145">
        <v>0.31277499679999998</v>
      </c>
      <c r="V145">
        <v>0.2678963392</v>
      </c>
      <c r="W145">
        <v>0.21315991340000001</v>
      </c>
      <c r="X145">
        <v>0.21492010010000001</v>
      </c>
      <c r="Y145">
        <v>0.21715667359999999</v>
      </c>
      <c r="Z145">
        <v>0.21954711669999999</v>
      </c>
      <c r="AA145">
        <v>0.22144629299999999</v>
      </c>
      <c r="AB145">
        <v>0.22329918260000001</v>
      </c>
      <c r="AC145">
        <v>0.2210026155</v>
      </c>
      <c r="AD145">
        <v>0.2189572216</v>
      </c>
      <c r="AE145">
        <v>0.22068600299999999</v>
      </c>
      <c r="AF145">
        <v>0.2201546402</v>
      </c>
      <c r="AG145">
        <v>0.219602835</v>
      </c>
      <c r="AH145">
        <v>0.2194174542</v>
      </c>
      <c r="AI145">
        <v>0.2191445343</v>
      </c>
      <c r="AJ145">
        <v>0.218847971</v>
      </c>
      <c r="AK145">
        <v>0.2186779586</v>
      </c>
      <c r="AL145">
        <v>0.2184940732</v>
      </c>
      <c r="AM145">
        <v>0.21872140370000001</v>
      </c>
      <c r="AN145">
        <v>0.21882052839999999</v>
      </c>
      <c r="AO145">
        <v>0.2188651818</v>
      </c>
      <c r="AP145">
        <v>0.2189110467</v>
      </c>
      <c r="AQ145">
        <v>0.21894958719999999</v>
      </c>
      <c r="AR145">
        <v>0.2199324688</v>
      </c>
      <c r="AS145">
        <v>0.2209509046</v>
      </c>
      <c r="AT145">
        <v>0.2219753653</v>
      </c>
      <c r="AU145">
        <v>0.2229986461</v>
      </c>
      <c r="AV145">
        <v>0.22409705790000001</v>
      </c>
    </row>
    <row r="146" spans="1:48" x14ac:dyDescent="0.25">
      <c r="A146" t="s">
        <v>12</v>
      </c>
      <c r="B146">
        <v>0.48514198110483098</v>
      </c>
      <c r="C146">
        <v>0.49293109253508899</v>
      </c>
      <c r="D146">
        <v>0.50319345540000004</v>
      </c>
      <c r="E146">
        <v>0.51292111920000005</v>
      </c>
      <c r="F146">
        <v>0.51730729470000003</v>
      </c>
      <c r="G146">
        <v>0.48939608759999997</v>
      </c>
      <c r="H146">
        <v>0.50307344460000003</v>
      </c>
      <c r="I146">
        <v>0.43476201650000001</v>
      </c>
      <c r="J146">
        <v>0.3692081894</v>
      </c>
      <c r="K146">
        <v>0.31192746199999999</v>
      </c>
      <c r="L146">
        <v>0.26446467680000002</v>
      </c>
      <c r="M146" s="2">
        <v>0.22279624880000001</v>
      </c>
      <c r="N146">
        <v>0.24494757740000001</v>
      </c>
      <c r="O146">
        <v>0.27382636630000001</v>
      </c>
      <c r="P146">
        <v>0.30576728149999999</v>
      </c>
      <c r="Q146" s="4">
        <v>0.33423707400000002</v>
      </c>
      <c r="R146">
        <v>0.36786477969999998</v>
      </c>
      <c r="S146">
        <v>0.3787580539</v>
      </c>
      <c r="T146">
        <v>0.38812093260000002</v>
      </c>
      <c r="U146">
        <v>0.39524617109999999</v>
      </c>
      <c r="V146">
        <v>0.40747911079999999</v>
      </c>
      <c r="W146">
        <v>0.41917817950000003</v>
      </c>
      <c r="X146">
        <v>0.41807178239999998</v>
      </c>
      <c r="Y146">
        <v>0.41782985439999998</v>
      </c>
      <c r="Z146">
        <v>0.41780894489999998</v>
      </c>
      <c r="AA146">
        <v>0.41803103479999998</v>
      </c>
      <c r="AB146">
        <v>0.41810829820000001</v>
      </c>
      <c r="AC146">
        <v>0.4038387229</v>
      </c>
      <c r="AD146">
        <v>0.3899128899</v>
      </c>
      <c r="AE146">
        <v>0.39282499240000002</v>
      </c>
      <c r="AF146">
        <v>0.38523523809999999</v>
      </c>
      <c r="AG146">
        <v>0.37751176930000002</v>
      </c>
      <c r="AH146">
        <v>0.37067380840000003</v>
      </c>
      <c r="AI146">
        <v>0.36358883809999998</v>
      </c>
      <c r="AJ146">
        <v>0.3563659052</v>
      </c>
      <c r="AK146">
        <v>0.34958470670000003</v>
      </c>
      <c r="AL146">
        <v>0.34268191660000002</v>
      </c>
      <c r="AM146">
        <v>0.33670398470000001</v>
      </c>
      <c r="AN146">
        <v>0.33043953710000001</v>
      </c>
      <c r="AO146">
        <v>0.32400721760000001</v>
      </c>
      <c r="AP146">
        <v>0.3174908602</v>
      </c>
      <c r="AQ146">
        <v>0.31087641119999998</v>
      </c>
      <c r="AR146">
        <v>0.30714102209999999</v>
      </c>
      <c r="AS146">
        <v>0.30338285659999997</v>
      </c>
      <c r="AT146">
        <v>0.29955899790000001</v>
      </c>
      <c r="AU146">
        <v>0.29565889410000001</v>
      </c>
      <c r="AV146">
        <v>0.29178140899999999</v>
      </c>
    </row>
    <row r="147" spans="1:48" x14ac:dyDescent="0.25">
      <c r="A147" t="s">
        <v>13</v>
      </c>
      <c r="B147">
        <v>1.1313790474402301</v>
      </c>
      <c r="C147">
        <v>1.1495437040017999</v>
      </c>
      <c r="D147">
        <v>1.1734761250000001</v>
      </c>
      <c r="E147">
        <v>1.389763815</v>
      </c>
      <c r="F147">
        <v>1.6285090099999999</v>
      </c>
      <c r="G147">
        <v>1.7900006989999999</v>
      </c>
      <c r="H147">
        <v>2.137840229</v>
      </c>
      <c r="I147">
        <v>2.37994416</v>
      </c>
      <c r="J147">
        <v>2.603501423</v>
      </c>
      <c r="K147">
        <v>2.8334230749999998</v>
      </c>
      <c r="L147">
        <v>3.0945450509999999</v>
      </c>
      <c r="M147" s="2">
        <v>3.3582137159999998</v>
      </c>
      <c r="N147">
        <v>3.09185584</v>
      </c>
      <c r="O147">
        <v>2.9008576179999999</v>
      </c>
      <c r="P147">
        <v>2.72017468</v>
      </c>
      <c r="Q147" s="4">
        <v>2.4943634729999999</v>
      </c>
      <c r="R147">
        <v>2.2966290950000001</v>
      </c>
      <c r="S147">
        <v>2.8194503860000002</v>
      </c>
      <c r="T147">
        <v>3.2279761740000001</v>
      </c>
      <c r="U147">
        <v>3.5242354549999999</v>
      </c>
      <c r="V147">
        <v>3.63596348</v>
      </c>
      <c r="W147">
        <v>3.7503056099999998</v>
      </c>
      <c r="X147">
        <v>3.6856062380000001</v>
      </c>
      <c r="Y147">
        <v>3.6082655840000002</v>
      </c>
      <c r="Z147">
        <v>3.5117358969999999</v>
      </c>
      <c r="AA147">
        <v>3.4446023710000002</v>
      </c>
      <c r="AB147">
        <v>3.3586807460000001</v>
      </c>
      <c r="AC147">
        <v>3.2502288130000001</v>
      </c>
      <c r="AD147">
        <v>3.1415215719999998</v>
      </c>
      <c r="AE147">
        <v>3.1899412439999999</v>
      </c>
      <c r="AF147">
        <v>3.1439623249999999</v>
      </c>
      <c r="AG147">
        <v>3.095087785</v>
      </c>
      <c r="AH147">
        <v>3.0877783230000002</v>
      </c>
      <c r="AI147">
        <v>3.0543334660000001</v>
      </c>
      <c r="AJ147">
        <v>2.9957089240000001</v>
      </c>
      <c r="AK147">
        <v>2.9758715570000001</v>
      </c>
      <c r="AL147">
        <v>2.9361501520000002</v>
      </c>
      <c r="AM147">
        <v>2.9126612220000001</v>
      </c>
      <c r="AN147">
        <v>2.8856802240000001</v>
      </c>
      <c r="AO147">
        <v>2.856207865</v>
      </c>
      <c r="AP147">
        <v>2.824974283</v>
      </c>
      <c r="AQ147">
        <v>2.791858296</v>
      </c>
      <c r="AR147">
        <v>2.78104694</v>
      </c>
      <c r="AS147">
        <v>2.768755423</v>
      </c>
      <c r="AT147">
        <v>2.7545787690000001</v>
      </c>
      <c r="AU147">
        <v>2.7383996009999998</v>
      </c>
      <c r="AV147">
        <v>2.7211181409999998</v>
      </c>
    </row>
    <row r="148" spans="1:48" x14ac:dyDescent="0.25">
      <c r="A148" t="s">
        <v>14</v>
      </c>
      <c r="B148">
        <v>0.95895998027896101</v>
      </c>
      <c r="C148">
        <v>0.97435639294673404</v>
      </c>
      <c r="D148">
        <v>0.9953269924</v>
      </c>
      <c r="E148">
        <v>0.98349791870000003</v>
      </c>
      <c r="F148">
        <v>0.9413327132</v>
      </c>
      <c r="G148">
        <v>0.88288868190000003</v>
      </c>
      <c r="H148">
        <v>0.8781528596</v>
      </c>
      <c r="I148">
        <v>0.90027439740000004</v>
      </c>
      <c r="J148">
        <v>0.89781962800000004</v>
      </c>
      <c r="K148">
        <v>0.90887856759999996</v>
      </c>
      <c r="L148">
        <v>0.93522065809999999</v>
      </c>
      <c r="M148" s="2">
        <v>0.97280455860000004</v>
      </c>
      <c r="N148">
        <v>0.90664599140000002</v>
      </c>
      <c r="O148">
        <v>0.83587058479999998</v>
      </c>
      <c r="P148">
        <v>0.74384152160000006</v>
      </c>
      <c r="Q148" s="4">
        <v>0.65763227120000001</v>
      </c>
      <c r="R148">
        <v>0.58518306119999997</v>
      </c>
      <c r="S148">
        <v>0.55332535599999999</v>
      </c>
      <c r="T148">
        <v>0.52331086459999998</v>
      </c>
      <c r="U148">
        <v>0.49300125490000002</v>
      </c>
      <c r="V148">
        <v>0.50912839759999995</v>
      </c>
      <c r="W148">
        <v>0.52737623710000003</v>
      </c>
      <c r="X148">
        <v>0.52976661609999998</v>
      </c>
      <c r="Y148">
        <v>0.52851540529999996</v>
      </c>
      <c r="Z148">
        <v>0.52608053690000001</v>
      </c>
      <c r="AA148">
        <v>0.52390548800000003</v>
      </c>
      <c r="AB148">
        <v>0.52186413470000004</v>
      </c>
      <c r="AC148">
        <v>0.51817935410000004</v>
      </c>
      <c r="AD148">
        <v>0.51438207469999997</v>
      </c>
      <c r="AE148">
        <v>0.51224483649999997</v>
      </c>
      <c r="AF148">
        <v>0.50900611689999997</v>
      </c>
      <c r="AG148">
        <v>0.50593378430000002</v>
      </c>
      <c r="AH148">
        <v>0.503218257</v>
      </c>
      <c r="AI148">
        <v>0.50085083029999999</v>
      </c>
      <c r="AJ148">
        <v>0.4987827218</v>
      </c>
      <c r="AK148">
        <v>0.49682165109999998</v>
      </c>
      <c r="AL148">
        <v>0.49487520010000002</v>
      </c>
      <c r="AM148">
        <v>0.49121281859999999</v>
      </c>
      <c r="AN148">
        <v>0.48764912519999998</v>
      </c>
      <c r="AO148">
        <v>0.48406555550000002</v>
      </c>
      <c r="AP148">
        <v>0.4804703769</v>
      </c>
      <c r="AQ148">
        <v>0.47679578859999999</v>
      </c>
      <c r="AR148">
        <v>0.47351393320000001</v>
      </c>
      <c r="AS148">
        <v>0.4700989364</v>
      </c>
      <c r="AT148">
        <v>0.46660491259999998</v>
      </c>
      <c r="AU148">
        <v>0.4630464219</v>
      </c>
      <c r="AV148">
        <v>0.45959650149999998</v>
      </c>
    </row>
    <row r="149" spans="1:48" x14ac:dyDescent="0.25">
      <c r="A149" t="s">
        <v>15</v>
      </c>
      <c r="B149">
        <v>0.143359673819481</v>
      </c>
      <c r="C149">
        <v>0.14566135975365299</v>
      </c>
      <c r="D149">
        <v>0.1487963585</v>
      </c>
      <c r="E149">
        <v>0.14546749079999999</v>
      </c>
      <c r="F149">
        <v>0.13775318070000001</v>
      </c>
      <c r="G149">
        <v>0.1278293012</v>
      </c>
      <c r="H149">
        <v>0.1257941853</v>
      </c>
      <c r="I149">
        <v>0.13475623079999999</v>
      </c>
      <c r="J149">
        <v>0.1404256877</v>
      </c>
      <c r="K149">
        <v>0.14854116810000001</v>
      </c>
      <c r="L149">
        <v>0.15971237660000001</v>
      </c>
      <c r="M149" s="2">
        <v>0.17359355069999999</v>
      </c>
      <c r="N149">
        <v>0.2222574477</v>
      </c>
      <c r="O149">
        <v>0.2486063593</v>
      </c>
      <c r="P149">
        <v>0.2464396979</v>
      </c>
      <c r="Q149" s="4">
        <v>0.22446523169999999</v>
      </c>
      <c r="R149">
        <v>0.18710164000000001</v>
      </c>
      <c r="S149">
        <v>0.16121829230000001</v>
      </c>
      <c r="T149">
        <v>0.13689240080000001</v>
      </c>
      <c r="U149">
        <v>0.1134562324</v>
      </c>
      <c r="V149">
        <v>0.1119700362</v>
      </c>
      <c r="W149">
        <v>0.110992279</v>
      </c>
      <c r="X149">
        <v>0.110262187</v>
      </c>
      <c r="Y149">
        <v>0.10872682829999999</v>
      </c>
      <c r="Z149">
        <v>0.1069106921</v>
      </c>
      <c r="AA149">
        <v>0.1051932937</v>
      </c>
      <c r="AB149">
        <v>0.1034720628</v>
      </c>
      <c r="AC149">
        <v>0.1020168724</v>
      </c>
      <c r="AD149">
        <v>0.1005410511</v>
      </c>
      <c r="AE149">
        <v>0.1004409799</v>
      </c>
      <c r="AF149">
        <v>9.9442611700000003E-2</v>
      </c>
      <c r="AG149">
        <v>9.8478380099999999E-2</v>
      </c>
      <c r="AH149">
        <v>9.7728257999999998E-2</v>
      </c>
      <c r="AI149">
        <v>9.7043953399999897E-2</v>
      </c>
      <c r="AJ149">
        <v>9.6415543199999995E-2</v>
      </c>
      <c r="AK149">
        <v>9.5822622199999999E-2</v>
      </c>
      <c r="AL149">
        <v>9.5230263999999995E-2</v>
      </c>
      <c r="AM149">
        <v>9.4369361099999896E-2</v>
      </c>
      <c r="AN149">
        <v>9.3525649299999999E-2</v>
      </c>
      <c r="AO149">
        <v>9.2676333700000002E-2</v>
      </c>
      <c r="AP149">
        <v>9.1823016499999896E-2</v>
      </c>
      <c r="AQ149">
        <v>9.0952778999999997E-2</v>
      </c>
      <c r="AR149">
        <v>9.0230984200000003E-2</v>
      </c>
      <c r="AS149">
        <v>8.9483833200000001E-2</v>
      </c>
      <c r="AT149">
        <v>8.8721693099999999E-2</v>
      </c>
      <c r="AU149">
        <v>8.7947375300000005E-2</v>
      </c>
      <c r="AV149">
        <v>8.7193745599999997E-2</v>
      </c>
    </row>
    <row r="150" spans="1:48" x14ac:dyDescent="0.25">
      <c r="A150" t="s">
        <v>16</v>
      </c>
      <c r="B150">
        <v>0.95895998027896101</v>
      </c>
      <c r="C150">
        <v>0.97435639294673404</v>
      </c>
      <c r="D150">
        <v>0.9953269924</v>
      </c>
      <c r="E150">
        <v>0.98349791870000003</v>
      </c>
      <c r="F150">
        <v>0.9413327132</v>
      </c>
      <c r="G150">
        <v>0.88288868190000003</v>
      </c>
      <c r="H150">
        <v>0.8781528596</v>
      </c>
      <c r="I150">
        <v>0.90027439740000004</v>
      </c>
      <c r="J150">
        <v>0.89781962800000004</v>
      </c>
      <c r="K150">
        <v>0.90887856759999996</v>
      </c>
      <c r="L150">
        <v>0.93522065809999999</v>
      </c>
      <c r="M150" s="2">
        <v>0.97280455860000004</v>
      </c>
      <c r="N150">
        <v>0.90664599140000002</v>
      </c>
      <c r="O150">
        <v>0.83587058479999998</v>
      </c>
      <c r="P150">
        <v>0.74384152160000006</v>
      </c>
      <c r="Q150" s="4">
        <v>0.65763227120000001</v>
      </c>
      <c r="R150">
        <v>0.58518306119999997</v>
      </c>
      <c r="S150">
        <v>0.55332535599999999</v>
      </c>
      <c r="T150">
        <v>0.52331086459999998</v>
      </c>
      <c r="U150">
        <v>0.49300125490000002</v>
      </c>
      <c r="V150">
        <v>0.50912839759999995</v>
      </c>
      <c r="W150">
        <v>0.52737623710000003</v>
      </c>
      <c r="X150">
        <v>0.52976661609999998</v>
      </c>
      <c r="Y150">
        <v>0.52851540529999996</v>
      </c>
      <c r="Z150">
        <v>0.52608053690000001</v>
      </c>
      <c r="AA150">
        <v>0.52390548800000003</v>
      </c>
      <c r="AB150">
        <v>0.52186413470000004</v>
      </c>
      <c r="AC150">
        <v>0.51817935410000004</v>
      </c>
      <c r="AD150">
        <v>0.51438207469999997</v>
      </c>
      <c r="AE150">
        <v>0.51224483649999997</v>
      </c>
      <c r="AF150">
        <v>0.50900611689999997</v>
      </c>
      <c r="AG150">
        <v>0.50593378430000002</v>
      </c>
      <c r="AH150">
        <v>0.503218257</v>
      </c>
      <c r="AI150">
        <v>0.50085083029999999</v>
      </c>
      <c r="AJ150">
        <v>0.4987827218</v>
      </c>
      <c r="AK150">
        <v>0.49682165109999998</v>
      </c>
      <c r="AL150">
        <v>0.49487520010000002</v>
      </c>
      <c r="AM150">
        <v>0.49121281859999999</v>
      </c>
      <c r="AN150">
        <v>0.48764912519999998</v>
      </c>
      <c r="AO150">
        <v>0.48406555550000002</v>
      </c>
      <c r="AP150">
        <v>0.4804703769</v>
      </c>
      <c r="AQ150">
        <v>0.47679578859999999</v>
      </c>
      <c r="AR150">
        <v>0.47351393320000001</v>
      </c>
      <c r="AS150">
        <v>0.4700989364</v>
      </c>
      <c r="AT150">
        <v>0.46660491259999998</v>
      </c>
      <c r="AU150">
        <v>0.4630464219</v>
      </c>
      <c r="AV150">
        <v>0.45959650149999998</v>
      </c>
    </row>
    <row r="151" spans="1:48" x14ac:dyDescent="0.25">
      <c r="A151" t="s">
        <v>17</v>
      </c>
      <c r="B151">
        <v>0.143359673819481</v>
      </c>
      <c r="C151">
        <v>0.14566135975365299</v>
      </c>
      <c r="D151">
        <v>0.1487963585</v>
      </c>
      <c r="E151">
        <v>0.14546749079999999</v>
      </c>
      <c r="F151">
        <v>0.13775318070000001</v>
      </c>
      <c r="G151">
        <v>0.1278293012</v>
      </c>
      <c r="H151">
        <v>0.1257941853</v>
      </c>
      <c r="I151">
        <v>0.13475623079999999</v>
      </c>
      <c r="J151">
        <v>0.1404256877</v>
      </c>
      <c r="K151">
        <v>0.14854116810000001</v>
      </c>
      <c r="L151">
        <v>0.15971237660000001</v>
      </c>
      <c r="M151" s="2">
        <v>0.17359355069999999</v>
      </c>
      <c r="N151">
        <v>0.2222574477</v>
      </c>
      <c r="O151">
        <v>0.2486063593</v>
      </c>
      <c r="P151">
        <v>0.2464396979</v>
      </c>
      <c r="Q151" s="4">
        <v>0.22446523169999999</v>
      </c>
      <c r="R151">
        <v>0.18710164000000001</v>
      </c>
      <c r="S151">
        <v>0.16121829230000001</v>
      </c>
      <c r="T151">
        <v>0.13689240080000001</v>
      </c>
      <c r="U151">
        <v>0.1134562324</v>
      </c>
      <c r="V151">
        <v>0.1119700362</v>
      </c>
      <c r="W151">
        <v>0.110992279</v>
      </c>
      <c r="X151">
        <v>0.110262187</v>
      </c>
      <c r="Y151">
        <v>0.10872682829999999</v>
      </c>
      <c r="Z151">
        <v>0.1069106921</v>
      </c>
      <c r="AA151">
        <v>0.1051932937</v>
      </c>
      <c r="AB151">
        <v>0.1034720628</v>
      </c>
      <c r="AC151">
        <v>0.1020168724</v>
      </c>
      <c r="AD151">
        <v>0.1005410511</v>
      </c>
      <c r="AE151">
        <v>0.1004409799</v>
      </c>
      <c r="AF151">
        <v>9.9442611700000003E-2</v>
      </c>
      <c r="AG151">
        <v>9.8478380099999999E-2</v>
      </c>
      <c r="AH151">
        <v>9.7728257999999998E-2</v>
      </c>
      <c r="AI151">
        <v>9.7043953399999897E-2</v>
      </c>
      <c r="AJ151">
        <v>9.6415543199999995E-2</v>
      </c>
      <c r="AK151">
        <v>9.5822622199999999E-2</v>
      </c>
      <c r="AL151">
        <v>9.5230263999999995E-2</v>
      </c>
      <c r="AM151">
        <v>9.4369361099999896E-2</v>
      </c>
      <c r="AN151">
        <v>9.3525649299999999E-2</v>
      </c>
      <c r="AO151">
        <v>9.2676333700000002E-2</v>
      </c>
      <c r="AP151">
        <v>9.1823016499999896E-2</v>
      </c>
      <c r="AQ151">
        <v>9.0952778999999997E-2</v>
      </c>
      <c r="AR151">
        <v>9.0230984200000003E-2</v>
      </c>
      <c r="AS151">
        <v>8.9483833200000001E-2</v>
      </c>
      <c r="AT151">
        <v>8.8721693099999999E-2</v>
      </c>
      <c r="AU151">
        <v>8.7947375300000005E-2</v>
      </c>
      <c r="AV151">
        <v>8.7193745599999997E-2</v>
      </c>
    </row>
    <row r="152" spans="1:48" x14ac:dyDescent="0.25">
      <c r="A152" t="s">
        <v>18</v>
      </c>
      <c r="B152">
        <v>5.9069039916352502</v>
      </c>
      <c r="C152">
        <v>6.0017412458631902</v>
      </c>
      <c r="D152">
        <v>6.1266918669999999</v>
      </c>
      <c r="E152">
        <v>6.4652710239999998</v>
      </c>
      <c r="F152">
        <v>6.752321469</v>
      </c>
      <c r="G152">
        <v>6.6168805979999998</v>
      </c>
      <c r="H152">
        <v>7.0474173870000003</v>
      </c>
      <c r="I152">
        <v>6.2487371190000003</v>
      </c>
      <c r="J152">
        <v>5.4667065739999998</v>
      </c>
      <c r="K152">
        <v>4.7816632879999998</v>
      </c>
      <c r="L152">
        <v>4.2224957649999997</v>
      </c>
      <c r="M152" s="2">
        <v>3.7316080340000002</v>
      </c>
      <c r="N152">
        <v>3.6926203809999998</v>
      </c>
      <c r="O152">
        <v>3.7387450050000002</v>
      </c>
      <c r="P152">
        <v>3.8013737669999998</v>
      </c>
      <c r="Q152" s="4">
        <v>3.8009015270000002</v>
      </c>
      <c r="R152">
        <v>3.8416615809999999</v>
      </c>
      <c r="S152">
        <v>3.8360272950000001</v>
      </c>
      <c r="T152">
        <v>3.828085738</v>
      </c>
      <c r="U152">
        <v>3.8101712390000002</v>
      </c>
      <c r="V152">
        <v>4.0028799560000001</v>
      </c>
      <c r="W152">
        <v>4.204443994</v>
      </c>
      <c r="X152">
        <v>4.2749747779999998</v>
      </c>
      <c r="Y152">
        <v>4.3557029759999999</v>
      </c>
      <c r="Z152">
        <v>4.4403475979999998</v>
      </c>
      <c r="AA152">
        <v>4.5149466440000001</v>
      </c>
      <c r="AB152">
        <v>4.5892055310000002</v>
      </c>
      <c r="AC152">
        <v>4.6091149619999996</v>
      </c>
      <c r="AD152">
        <v>4.6350050080000003</v>
      </c>
      <c r="AE152">
        <v>4.6772885210000004</v>
      </c>
      <c r="AF152">
        <v>4.7125205579999996</v>
      </c>
      <c r="AG152">
        <v>4.7479324959999998</v>
      </c>
      <c r="AH152">
        <v>4.7856544349999997</v>
      </c>
      <c r="AI152">
        <v>4.8220233429999997</v>
      </c>
      <c r="AJ152">
        <v>4.8584259379999999</v>
      </c>
      <c r="AK152">
        <v>4.8961790550000002</v>
      </c>
      <c r="AL152">
        <v>4.9341723970000002</v>
      </c>
      <c r="AM152">
        <v>4.9712799729999997</v>
      </c>
      <c r="AN152">
        <v>5.0058495829999998</v>
      </c>
      <c r="AO152">
        <v>5.0395310630000001</v>
      </c>
      <c r="AP152">
        <v>5.0735993480000001</v>
      </c>
      <c r="AQ152">
        <v>5.1078648490000003</v>
      </c>
      <c r="AR152">
        <v>5.1596986190000003</v>
      </c>
      <c r="AS152">
        <v>5.2126474810000003</v>
      </c>
      <c r="AT152">
        <v>5.2660262209999997</v>
      </c>
      <c r="AU152">
        <v>5.3196666639999997</v>
      </c>
      <c r="AV152">
        <v>5.3754001530000002</v>
      </c>
    </row>
    <row r="153" spans="1:48" x14ac:dyDescent="0.25">
      <c r="A153" t="s">
        <v>19</v>
      </c>
      <c r="B153">
        <v>5.0862625313079199</v>
      </c>
      <c r="C153">
        <v>5.1679241214463003</v>
      </c>
      <c r="D153">
        <v>5.2755154529999997</v>
      </c>
      <c r="E153">
        <v>5.5737984960000002</v>
      </c>
      <c r="F153">
        <v>5.8266650459999996</v>
      </c>
      <c r="G153">
        <v>5.7135063009999998</v>
      </c>
      <c r="H153">
        <v>6.0875757459999997</v>
      </c>
      <c r="I153">
        <v>5.3367514270000003</v>
      </c>
      <c r="J153">
        <v>4.5973662300000004</v>
      </c>
      <c r="K153">
        <v>3.9400685979999999</v>
      </c>
      <c r="L153">
        <v>3.3886775139999998</v>
      </c>
      <c r="M153" s="2">
        <v>2.8958951719999999</v>
      </c>
      <c r="N153">
        <v>2.8094022449999998</v>
      </c>
      <c r="O153">
        <v>2.7854985640000001</v>
      </c>
      <c r="P153">
        <v>2.769968333</v>
      </c>
      <c r="Q153" s="4">
        <v>2.7051106599999999</v>
      </c>
      <c r="R153">
        <v>2.6664239780000001</v>
      </c>
      <c r="S153">
        <v>2.6585993819999998</v>
      </c>
      <c r="T153">
        <v>2.6493517679999998</v>
      </c>
      <c r="U153">
        <v>2.6333789369999998</v>
      </c>
      <c r="V153">
        <v>2.7567390519999999</v>
      </c>
      <c r="W153">
        <v>2.8853535199999998</v>
      </c>
      <c r="X153">
        <v>2.8973661470000001</v>
      </c>
      <c r="Y153">
        <v>2.9156256840000001</v>
      </c>
      <c r="Z153">
        <v>2.9357421530000001</v>
      </c>
      <c r="AA153">
        <v>2.9561991449999998</v>
      </c>
      <c r="AB153">
        <v>2.9759556219999999</v>
      </c>
      <c r="AC153">
        <v>2.9253702320000001</v>
      </c>
      <c r="AD153">
        <v>2.8794391250000002</v>
      </c>
      <c r="AE153">
        <v>2.8442259710000002</v>
      </c>
      <c r="AF153">
        <v>2.8018878859999998</v>
      </c>
      <c r="AG153">
        <v>2.7601385129999998</v>
      </c>
      <c r="AH153">
        <v>2.7116072199999999</v>
      </c>
      <c r="AI153">
        <v>2.6626349189999998</v>
      </c>
      <c r="AJ153">
        <v>2.6140160589999999</v>
      </c>
      <c r="AK153">
        <v>2.5634030430000001</v>
      </c>
      <c r="AL153">
        <v>2.5131873869999999</v>
      </c>
      <c r="AM153">
        <v>2.4647883820000001</v>
      </c>
      <c r="AN153">
        <v>2.4151755380000002</v>
      </c>
      <c r="AO153">
        <v>2.3652229619999998</v>
      </c>
      <c r="AP153">
        <v>2.3155453029999999</v>
      </c>
      <c r="AQ153">
        <v>2.2660414919999998</v>
      </c>
      <c r="AR153">
        <v>2.2143294180000002</v>
      </c>
      <c r="AS153">
        <v>2.1625139569999998</v>
      </c>
      <c r="AT153">
        <v>2.1102837249999999</v>
      </c>
      <c r="AU153">
        <v>2.0575664599999999</v>
      </c>
      <c r="AV153">
        <v>2.005045177</v>
      </c>
    </row>
    <row r="154" spans="1:48" x14ac:dyDescent="0.25">
      <c r="A154" t="s">
        <v>20</v>
      </c>
      <c r="B154">
        <v>6.5276117564153496E-2</v>
      </c>
      <c r="C154">
        <v>6.6324146745804405E-2</v>
      </c>
      <c r="D154">
        <v>6.7704953200000001E-2</v>
      </c>
      <c r="E154">
        <v>6.7774162400000004E-2</v>
      </c>
      <c r="F154">
        <v>6.7125927599999996E-2</v>
      </c>
      <c r="G154">
        <v>6.23634754E-2</v>
      </c>
      <c r="H154">
        <v>6.2954869699999999E-2</v>
      </c>
      <c r="I154">
        <v>5.2290076599999999E-2</v>
      </c>
      <c r="J154">
        <v>4.2678461700000003E-2</v>
      </c>
      <c r="K154">
        <v>3.4654591999999998E-2</v>
      </c>
      <c r="L154">
        <v>2.8238693499999998E-2</v>
      </c>
      <c r="M154" s="2">
        <v>2.2864123E-2</v>
      </c>
      <c r="N154">
        <v>2.0416922300000001E-2</v>
      </c>
      <c r="O154">
        <v>1.8355282600000002E-2</v>
      </c>
      <c r="P154">
        <v>1.6220631100000001E-2</v>
      </c>
      <c r="Q154" s="4">
        <v>1.36852832E-2</v>
      </c>
      <c r="R154">
        <v>1.11737512E-2</v>
      </c>
      <c r="S154">
        <v>1.8183981299999999E-2</v>
      </c>
      <c r="T154">
        <v>2.4867195799999998E-2</v>
      </c>
      <c r="U154">
        <v>3.11680719E-2</v>
      </c>
      <c r="V154">
        <v>2.8307870999999998E-2</v>
      </c>
      <c r="W154">
        <v>2.5129253899999999E-2</v>
      </c>
      <c r="X154">
        <v>2.5078955600000001E-2</v>
      </c>
      <c r="Y154">
        <v>2.50798653E-2</v>
      </c>
      <c r="Z154">
        <v>2.5093410699999999E-2</v>
      </c>
      <c r="AA154">
        <v>2.5107443699999999E-2</v>
      </c>
      <c r="AB154">
        <v>2.5112839099999999E-2</v>
      </c>
      <c r="AC154">
        <v>2.5489532400000001E-2</v>
      </c>
      <c r="AD154">
        <v>2.58956802E-2</v>
      </c>
      <c r="AE154">
        <v>2.63911675E-2</v>
      </c>
      <c r="AF154">
        <v>2.6858752900000001E-2</v>
      </c>
      <c r="AG154">
        <v>2.7325332800000001E-2</v>
      </c>
      <c r="AH154">
        <v>2.7192494300000002E-2</v>
      </c>
      <c r="AI154">
        <v>2.70535849E-2</v>
      </c>
      <c r="AJ154">
        <v>2.6916527499999999E-2</v>
      </c>
      <c r="AK154">
        <v>2.6773565799999999E-2</v>
      </c>
      <c r="AL154">
        <v>2.6633265999999999E-2</v>
      </c>
      <c r="AM154">
        <v>2.7092795699999998E-2</v>
      </c>
      <c r="AN154">
        <v>2.7538322399999999E-2</v>
      </c>
      <c r="AO154">
        <v>2.7978621400000001E-2</v>
      </c>
      <c r="AP154">
        <v>2.8420708199999999E-2</v>
      </c>
      <c r="AQ154">
        <v>2.8863576700000001E-2</v>
      </c>
      <c r="AR154">
        <v>2.9141653E-2</v>
      </c>
      <c r="AS154">
        <v>2.9425911700000001E-2</v>
      </c>
      <c r="AT154">
        <v>2.9712479399999998E-2</v>
      </c>
      <c r="AU154">
        <v>3.0000406199999999E-2</v>
      </c>
      <c r="AV154">
        <v>3.0300015100000001E-2</v>
      </c>
    </row>
    <row r="155" spans="1:48" x14ac:dyDescent="0.25">
      <c r="A155" t="s">
        <v>21</v>
      </c>
      <c r="B155">
        <v>0.26068485680501602</v>
      </c>
      <c r="C155">
        <v>0.26487023650192698</v>
      </c>
      <c r="D155">
        <v>0.27038458630000001</v>
      </c>
      <c r="E155">
        <v>0.28608790690000002</v>
      </c>
      <c r="F155">
        <v>0.29950183969999999</v>
      </c>
      <c r="G155">
        <v>0.29411241539999999</v>
      </c>
      <c r="H155">
        <v>0.31382405559999998</v>
      </c>
      <c r="I155">
        <v>0.27551803530000002</v>
      </c>
      <c r="J155">
        <v>0.23769134310000001</v>
      </c>
      <c r="K155">
        <v>0.20400426720000001</v>
      </c>
      <c r="L155">
        <v>0.17571017650000001</v>
      </c>
      <c r="M155" s="2">
        <v>0.15037675759999999</v>
      </c>
      <c r="N155">
        <v>0.16338481160000001</v>
      </c>
      <c r="O155">
        <v>0.1807201625</v>
      </c>
      <c r="P155">
        <v>0.1998702285</v>
      </c>
      <c r="Q155" s="4">
        <v>0.2165703138</v>
      </c>
      <c r="R155">
        <v>0.2364426429</v>
      </c>
      <c r="S155">
        <v>0.17945956630000001</v>
      </c>
      <c r="T155">
        <v>0.1249162216</v>
      </c>
      <c r="U155">
        <v>7.2607011599999896E-2</v>
      </c>
      <c r="V155">
        <v>7.3068206400000002E-2</v>
      </c>
      <c r="W155">
        <v>7.3415259799999896E-2</v>
      </c>
      <c r="X155">
        <v>7.3818567500000001E-2</v>
      </c>
      <c r="Y155">
        <v>7.4382838100000001E-2</v>
      </c>
      <c r="Z155">
        <v>7.4996586200000007E-2</v>
      </c>
      <c r="AA155">
        <v>7.5617972500000005E-2</v>
      </c>
      <c r="AB155">
        <v>7.6223091300000004E-2</v>
      </c>
      <c r="AC155">
        <v>7.6475721600000005E-2</v>
      </c>
      <c r="AD155">
        <v>7.6828639200000007E-2</v>
      </c>
      <c r="AE155">
        <v>7.7453946600000004E-2</v>
      </c>
      <c r="AF155">
        <v>7.7959409499999896E-2</v>
      </c>
      <c r="AG155">
        <v>7.8468437599999996E-2</v>
      </c>
      <c r="AH155">
        <v>7.8994154900000002E-2</v>
      </c>
      <c r="AI155">
        <v>7.9497990099999999E-2</v>
      </c>
      <c r="AJ155">
        <v>8.0002845000000003E-2</v>
      </c>
      <c r="AK155">
        <v>8.0526224600000001E-2</v>
      </c>
      <c r="AL155">
        <v>8.1053931499999995E-2</v>
      </c>
      <c r="AM155">
        <v>8.1563469499999999E-2</v>
      </c>
      <c r="AN155">
        <v>8.2031433400000006E-2</v>
      </c>
      <c r="AO155">
        <v>8.2484975399999896E-2</v>
      </c>
      <c r="AP155">
        <v>8.29449872E-2</v>
      </c>
      <c r="AQ155">
        <v>8.3408347800000004E-2</v>
      </c>
      <c r="AR155">
        <v>0.1150031106</v>
      </c>
      <c r="AS155">
        <v>0.1468622443</v>
      </c>
      <c r="AT155">
        <v>0.17897760339999999</v>
      </c>
      <c r="AU155">
        <v>0.2113454753</v>
      </c>
      <c r="AV155">
        <v>0.24404904029999999</v>
      </c>
    </row>
    <row r="156" spans="1:48" x14ac:dyDescent="0.25">
      <c r="A156" t="s">
        <v>22</v>
      </c>
      <c r="B156">
        <v>0.260107888309069</v>
      </c>
      <c r="C156">
        <v>0.264284004590152</v>
      </c>
      <c r="D156">
        <v>0.26978614960000002</v>
      </c>
      <c r="E156">
        <v>0.26247186569999997</v>
      </c>
      <c r="F156">
        <v>0.25265522889999997</v>
      </c>
      <c r="G156">
        <v>0.22813277979999999</v>
      </c>
      <c r="H156">
        <v>0.2238237169</v>
      </c>
      <c r="I156">
        <v>0.18068223089999999</v>
      </c>
      <c r="J156">
        <v>0.1433257802</v>
      </c>
      <c r="K156">
        <v>0.11310862939999999</v>
      </c>
      <c r="L156">
        <v>8.9577500800000001E-2</v>
      </c>
      <c r="M156" s="2">
        <v>7.0490125099999995E-2</v>
      </c>
      <c r="N156">
        <v>6.0726276199999998E-2</v>
      </c>
      <c r="O156">
        <v>5.20145126E-2</v>
      </c>
      <c r="P156">
        <v>4.2902666399999997E-2</v>
      </c>
      <c r="Q156" s="4">
        <v>3.2541336300000001E-2</v>
      </c>
      <c r="R156">
        <v>2.2023490199999999E-2</v>
      </c>
      <c r="S156">
        <v>1.79722067E-2</v>
      </c>
      <c r="T156">
        <v>1.4090899400000001E-2</v>
      </c>
      <c r="U156">
        <v>1.0354512600000001E-2</v>
      </c>
      <c r="V156">
        <v>8.5554763100000007E-3</v>
      </c>
      <c r="W156">
        <v>6.5758769100000003E-3</v>
      </c>
      <c r="X156">
        <v>6.6096599799999999E-3</v>
      </c>
      <c r="Y156">
        <v>6.6578123200000004E-3</v>
      </c>
      <c r="Z156">
        <v>6.7103429499999999E-3</v>
      </c>
      <c r="AA156">
        <v>6.7635230600000002E-3</v>
      </c>
      <c r="AB156">
        <v>6.8152077799999997E-3</v>
      </c>
      <c r="AC156">
        <v>6.8360728600000004E-3</v>
      </c>
      <c r="AD156">
        <v>6.8659258100000004E-3</v>
      </c>
      <c r="AE156">
        <v>6.92013587E-3</v>
      </c>
      <c r="AF156">
        <v>6.9635268800000002E-3</v>
      </c>
      <c r="AG156">
        <v>7.0072497199999998E-3</v>
      </c>
      <c r="AH156">
        <v>7.05387985E-3</v>
      </c>
      <c r="AI156">
        <v>7.0985574400000001E-3</v>
      </c>
      <c r="AJ156">
        <v>7.1433275999999999E-3</v>
      </c>
      <c r="AK156">
        <v>7.1897375300000003E-3</v>
      </c>
      <c r="AL156">
        <v>7.2365350600000003E-3</v>
      </c>
      <c r="AM156">
        <v>7.2817269700000001E-3</v>
      </c>
      <c r="AN156">
        <v>7.3232074799999998E-3</v>
      </c>
      <c r="AO156">
        <v>7.3634008999999999E-3</v>
      </c>
      <c r="AP156">
        <v>7.4041722900000002E-3</v>
      </c>
      <c r="AQ156">
        <v>7.4452429899999999E-3</v>
      </c>
      <c r="AR156">
        <v>7.4908637000000002E-3</v>
      </c>
      <c r="AS156">
        <v>7.5378701399999998E-3</v>
      </c>
      <c r="AT156">
        <v>7.5852605800000002E-3</v>
      </c>
      <c r="AU156">
        <v>7.6327908299999997E-3</v>
      </c>
      <c r="AV156">
        <v>7.6830783899999996E-3</v>
      </c>
    </row>
    <row r="157" spans="1:48" x14ac:dyDescent="0.25">
      <c r="A157" t="s">
        <v>23</v>
      </c>
      <c r="B157">
        <v>1.5736704891285699E-2</v>
      </c>
      <c r="C157">
        <v>1.5989362778496701E-2</v>
      </c>
      <c r="D157">
        <v>1.6322246299999999E-2</v>
      </c>
      <c r="E157">
        <v>3.5801377500000002E-2</v>
      </c>
      <c r="F157">
        <v>5.5338792400000003E-2</v>
      </c>
      <c r="G157">
        <v>7.0262476700000007E-2</v>
      </c>
      <c r="H157">
        <v>9.0063247200000002E-2</v>
      </c>
      <c r="I157">
        <v>0.11510965149999999</v>
      </c>
      <c r="J157">
        <v>0.13924900270000001</v>
      </c>
      <c r="K157">
        <v>0.16222474270000001</v>
      </c>
      <c r="L157">
        <v>0.1836980335</v>
      </c>
      <c r="M157" s="2">
        <v>0.19945154330000001</v>
      </c>
      <c r="N157">
        <v>0.21829637160000001</v>
      </c>
      <c r="O157">
        <v>0.24297866630000001</v>
      </c>
      <c r="P157">
        <v>0.27019340889999999</v>
      </c>
      <c r="Q157" s="4">
        <v>0.29416876949999998</v>
      </c>
      <c r="R157">
        <v>0.32251654480000003</v>
      </c>
      <c r="S157">
        <v>0.33818218849999998</v>
      </c>
      <c r="T157">
        <v>0.35291845890000001</v>
      </c>
      <c r="U157">
        <v>0.36600595000000002</v>
      </c>
      <c r="V157">
        <v>0.4174518774</v>
      </c>
      <c r="W157">
        <v>0.4726498858</v>
      </c>
      <c r="X157">
        <v>0.50811887290000002</v>
      </c>
      <c r="Y157">
        <v>0.54530272899999999</v>
      </c>
      <c r="Z157">
        <v>0.58355558159999998</v>
      </c>
      <c r="AA157">
        <v>0.61111097609999998</v>
      </c>
      <c r="AB157">
        <v>0.63891417019999996</v>
      </c>
      <c r="AC157">
        <v>0.67244600909999996</v>
      </c>
      <c r="AD157">
        <v>0.70643453</v>
      </c>
      <c r="AE157">
        <v>0.74266307279999999</v>
      </c>
      <c r="AF157">
        <v>0.77913403889999999</v>
      </c>
      <c r="AG157">
        <v>0.81540146219999998</v>
      </c>
      <c r="AH157">
        <v>0.85329439289999998</v>
      </c>
      <c r="AI157">
        <v>0.89080089100000004</v>
      </c>
      <c r="AJ157">
        <v>0.92816432469999999</v>
      </c>
      <c r="AK157">
        <v>0.96698551160000001</v>
      </c>
      <c r="AL157">
        <v>1.0057331060000001</v>
      </c>
      <c r="AM157">
        <v>1.0457648159999999</v>
      </c>
      <c r="AN157">
        <v>1.0852411689999999</v>
      </c>
      <c r="AO157">
        <v>1.1244821549999999</v>
      </c>
      <c r="AP157">
        <v>1.1637644030000001</v>
      </c>
      <c r="AQ157">
        <v>1.203051439</v>
      </c>
      <c r="AR157">
        <v>1.244702784</v>
      </c>
      <c r="AS157">
        <v>1.286852479</v>
      </c>
      <c r="AT157">
        <v>1.329342048</v>
      </c>
      <c r="AU157">
        <v>1.3721309559999999</v>
      </c>
      <c r="AV157">
        <v>1.4157015529999999</v>
      </c>
    </row>
    <row r="158" spans="1:48" x14ac:dyDescent="0.25">
      <c r="A158" t="s">
        <v>24</v>
      </c>
      <c r="B158">
        <v>3.5407586005392799E-3</v>
      </c>
      <c r="C158">
        <v>3.5976066251617602E-3</v>
      </c>
      <c r="D158">
        <v>3.67250542E-3</v>
      </c>
      <c r="E158">
        <v>5.1621630299999999E-3</v>
      </c>
      <c r="F158">
        <v>7.1793216399999998E-3</v>
      </c>
      <c r="G158">
        <v>9.3658883100000007E-3</v>
      </c>
      <c r="H158">
        <v>1.32761927E-2</v>
      </c>
      <c r="I158">
        <v>1.97070149E-2</v>
      </c>
      <c r="J158">
        <v>2.8745354599999998E-2</v>
      </c>
      <c r="K158">
        <v>4.1713540399999999E-2</v>
      </c>
      <c r="L158">
        <v>6.0746073300000002E-2</v>
      </c>
      <c r="M158" s="2">
        <v>8.7899318000000004E-2</v>
      </c>
      <c r="N158">
        <v>9.6204330399999996E-2</v>
      </c>
      <c r="O158">
        <v>0.1070819443</v>
      </c>
      <c r="P158">
        <v>0.1190756209</v>
      </c>
      <c r="Q158" s="4">
        <v>0.1296416853</v>
      </c>
      <c r="R158">
        <v>0.14213469519999999</v>
      </c>
      <c r="S158">
        <v>0.14903862470000001</v>
      </c>
      <c r="T158">
        <v>0.15553297469999999</v>
      </c>
      <c r="U158">
        <v>0.1613006991</v>
      </c>
      <c r="V158">
        <v>0.1766246008</v>
      </c>
      <c r="W158">
        <v>0.1929546701</v>
      </c>
      <c r="X158">
        <v>0.20875108880000001</v>
      </c>
      <c r="Y158">
        <v>0.2252747635</v>
      </c>
      <c r="Z158">
        <v>0.2422649016</v>
      </c>
      <c r="AA158">
        <v>0.25945987329999998</v>
      </c>
      <c r="AB158">
        <v>0.27685255330000003</v>
      </c>
      <c r="AC158">
        <v>0.31061615399999998</v>
      </c>
      <c r="AD158">
        <v>0.34434257089999998</v>
      </c>
      <c r="AE158">
        <v>0.37901318220000002</v>
      </c>
      <c r="AF158">
        <v>0.4145222751</v>
      </c>
      <c r="AG158">
        <v>0.44980047750000002</v>
      </c>
      <c r="AH158">
        <v>0.48658115270000002</v>
      </c>
      <c r="AI158">
        <v>0.52307079109999999</v>
      </c>
      <c r="AJ158">
        <v>0.55940627809999999</v>
      </c>
      <c r="AK158">
        <v>0.59714675409999995</v>
      </c>
      <c r="AL158">
        <v>0.6347886573</v>
      </c>
      <c r="AM158">
        <v>0.67384070259999995</v>
      </c>
      <c r="AN158">
        <v>0.71252607020000003</v>
      </c>
      <c r="AO158">
        <v>0.75103981109999995</v>
      </c>
      <c r="AP158">
        <v>0.78956363789999995</v>
      </c>
      <c r="AQ158">
        <v>0.82807545339999999</v>
      </c>
      <c r="AR158">
        <v>0.85175624510000003</v>
      </c>
      <c r="AS158">
        <v>0.87574012140000002</v>
      </c>
      <c r="AT158">
        <v>0.89991750859999997</v>
      </c>
      <c r="AU158">
        <v>0.92426066279999997</v>
      </c>
      <c r="AV158">
        <v>0.94909294740000005</v>
      </c>
    </row>
    <row r="159" spans="1:48" x14ac:dyDescent="0.25">
      <c r="A159" t="s">
        <v>25</v>
      </c>
      <c r="B159">
        <v>0.17700540669898701</v>
      </c>
      <c r="C159">
        <v>0.17984728575756001</v>
      </c>
      <c r="D159">
        <v>0.18359153750000001</v>
      </c>
      <c r="E159">
        <v>0.1871407028</v>
      </c>
      <c r="F159">
        <v>0.1887410112</v>
      </c>
      <c r="G159">
        <v>0.17855752929999999</v>
      </c>
      <c r="H159">
        <v>0.1835477512</v>
      </c>
      <c r="I159">
        <v>0.19757986820000001</v>
      </c>
      <c r="J159">
        <v>0.20899497510000001</v>
      </c>
      <c r="K159">
        <v>0.21993358460000001</v>
      </c>
      <c r="L159">
        <v>0.23226246819999999</v>
      </c>
      <c r="M159" s="2">
        <v>0.24372083620000001</v>
      </c>
      <c r="N159">
        <v>0.26674837070000001</v>
      </c>
      <c r="O159">
        <v>0.29690902730000002</v>
      </c>
      <c r="P159">
        <v>0.33016422159999997</v>
      </c>
      <c r="Q159" s="4">
        <v>0.35946103639999999</v>
      </c>
      <c r="R159">
        <v>0.39410074579999999</v>
      </c>
      <c r="S159">
        <v>0.41324345950000002</v>
      </c>
      <c r="T159">
        <v>0.43125052069999997</v>
      </c>
      <c r="U159">
        <v>0.44724284759999999</v>
      </c>
      <c r="V159">
        <v>0.45031351400000003</v>
      </c>
      <c r="W159">
        <v>0.45270134150000002</v>
      </c>
      <c r="X159">
        <v>0.45498108189999997</v>
      </c>
      <c r="Y159">
        <v>0.45824909339999997</v>
      </c>
      <c r="Z159">
        <v>0.4618174686</v>
      </c>
      <c r="AA159">
        <v>0.46551551369999999</v>
      </c>
      <c r="AB159">
        <v>0.46911127089999999</v>
      </c>
      <c r="AC159">
        <v>0.47033980539999998</v>
      </c>
      <c r="AD159">
        <v>0.47218954029999999</v>
      </c>
      <c r="AE159">
        <v>0.47571613400000001</v>
      </c>
      <c r="AF159">
        <v>0.47852873299999998</v>
      </c>
      <c r="AG159">
        <v>0.48136542329999998</v>
      </c>
      <c r="AH159">
        <v>0.48442496499999999</v>
      </c>
      <c r="AI159">
        <v>0.48735108170000002</v>
      </c>
      <c r="AJ159">
        <v>0.49028423799999998</v>
      </c>
      <c r="AK159">
        <v>0.49334722790000002</v>
      </c>
      <c r="AL159">
        <v>0.49643728329999998</v>
      </c>
      <c r="AM159">
        <v>0.49943190939999998</v>
      </c>
      <c r="AN159">
        <v>0.50217205119999997</v>
      </c>
      <c r="AO159">
        <v>0.50482407299999998</v>
      </c>
      <c r="AP159">
        <v>0.50751586729999998</v>
      </c>
      <c r="AQ159">
        <v>0.51022830969999999</v>
      </c>
      <c r="AR159">
        <v>0.51331298430000005</v>
      </c>
      <c r="AS159">
        <v>0.51649229019999998</v>
      </c>
      <c r="AT159">
        <v>0.51969757350000001</v>
      </c>
      <c r="AU159">
        <v>0.52291210079999995</v>
      </c>
      <c r="AV159">
        <v>0.52631517989999999</v>
      </c>
    </row>
    <row r="160" spans="1:48" x14ac:dyDescent="0.25">
      <c r="A160" t="s">
        <v>26</v>
      </c>
      <c r="B160">
        <v>3.8289727458281998E-2</v>
      </c>
      <c r="C160">
        <v>3.8904481417788003E-2</v>
      </c>
      <c r="D160">
        <v>3.9714436200000001E-2</v>
      </c>
      <c r="E160">
        <v>4.7034349699999999E-2</v>
      </c>
      <c r="F160">
        <v>5.51143017E-2</v>
      </c>
      <c r="G160">
        <v>6.0579731499999998E-2</v>
      </c>
      <c r="H160">
        <v>7.2351808099999998E-2</v>
      </c>
      <c r="I160">
        <v>7.1098814999999996E-2</v>
      </c>
      <c r="J160">
        <v>6.8655426000000006E-2</v>
      </c>
      <c r="K160">
        <v>6.5955334199999896E-2</v>
      </c>
      <c r="L160">
        <v>6.3585305100000003E-2</v>
      </c>
      <c r="M160" s="2">
        <v>6.0910158999999998E-2</v>
      </c>
      <c r="N160">
        <v>5.7441052999999999E-2</v>
      </c>
      <c r="O160">
        <v>5.5186844499999999E-2</v>
      </c>
      <c r="P160">
        <v>5.2978657300000002E-2</v>
      </c>
      <c r="Q160" s="4">
        <v>4.9722442700000001E-2</v>
      </c>
      <c r="R160">
        <v>4.68457335E-2</v>
      </c>
      <c r="S160">
        <v>6.1347886300000001E-2</v>
      </c>
      <c r="T160">
        <v>7.5157698699999997E-2</v>
      </c>
      <c r="U160">
        <v>8.8113208700000001E-2</v>
      </c>
      <c r="V160">
        <v>9.1819358099999998E-2</v>
      </c>
      <c r="W160">
        <v>9.5664185900000004E-2</v>
      </c>
      <c r="X160">
        <v>0.10025040440000001</v>
      </c>
      <c r="Y160">
        <v>0.10513019110000001</v>
      </c>
      <c r="Z160">
        <v>0.1101671526</v>
      </c>
      <c r="AA160">
        <v>0.1151721969</v>
      </c>
      <c r="AB160">
        <v>0.1202207758</v>
      </c>
      <c r="AC160">
        <v>0.1215414343</v>
      </c>
      <c r="AD160">
        <v>0.1230089971</v>
      </c>
      <c r="AE160">
        <v>0.1249049113</v>
      </c>
      <c r="AF160">
        <v>0.12666593579999999</v>
      </c>
      <c r="AG160">
        <v>0.12842559919999999</v>
      </c>
      <c r="AH160">
        <v>0.1365061749</v>
      </c>
      <c r="AI160">
        <v>0.1445155276</v>
      </c>
      <c r="AJ160">
        <v>0.1524923383</v>
      </c>
      <c r="AK160">
        <v>0.16080699039999999</v>
      </c>
      <c r="AL160">
        <v>0.16910223120000001</v>
      </c>
      <c r="AM160">
        <v>0.1715161707</v>
      </c>
      <c r="AN160">
        <v>0.17384179150000001</v>
      </c>
      <c r="AO160">
        <v>0.1761350632</v>
      </c>
      <c r="AP160">
        <v>0.17844026909999999</v>
      </c>
      <c r="AQ160">
        <v>0.1807509883</v>
      </c>
      <c r="AR160">
        <v>0.183961559</v>
      </c>
      <c r="AS160">
        <v>0.1872226078</v>
      </c>
      <c r="AT160">
        <v>0.19051002340000001</v>
      </c>
      <c r="AU160">
        <v>0.1938178113</v>
      </c>
      <c r="AV160">
        <v>0.1972131617</v>
      </c>
    </row>
    <row r="161" spans="1:48" x14ac:dyDescent="0.25">
      <c r="A161" t="s">
        <v>27</v>
      </c>
      <c r="B161">
        <v>5.0862625313079199</v>
      </c>
      <c r="C161">
        <v>5.1679241214463003</v>
      </c>
      <c r="D161">
        <v>5.2755154529999997</v>
      </c>
      <c r="E161">
        <v>5.5737984960000002</v>
      </c>
      <c r="F161">
        <v>5.8266650459999996</v>
      </c>
      <c r="G161">
        <v>5.7135063009999998</v>
      </c>
      <c r="H161">
        <v>6.0875757459999997</v>
      </c>
      <c r="I161">
        <v>5.3367514270000003</v>
      </c>
      <c r="J161">
        <v>4.5973662300000004</v>
      </c>
      <c r="K161">
        <v>3.9400685979999999</v>
      </c>
      <c r="L161">
        <v>3.3886775139999998</v>
      </c>
      <c r="M161" s="2">
        <v>2.8958951719999999</v>
      </c>
      <c r="N161">
        <v>2.8094022449999998</v>
      </c>
      <c r="O161">
        <v>2.7854985640000001</v>
      </c>
      <c r="P161">
        <v>2.769968333</v>
      </c>
      <c r="Q161" s="4">
        <v>2.7051106599999999</v>
      </c>
      <c r="R161">
        <v>2.6664239780000001</v>
      </c>
      <c r="S161">
        <v>2.6585993819999998</v>
      </c>
      <c r="T161">
        <v>2.6493517679999998</v>
      </c>
      <c r="U161">
        <v>2.6333789369999998</v>
      </c>
      <c r="V161">
        <v>2.7567390519999999</v>
      </c>
      <c r="W161">
        <v>2.8853535199999998</v>
      </c>
      <c r="X161">
        <v>2.8973661470000001</v>
      </c>
      <c r="Y161">
        <v>2.9156256840000001</v>
      </c>
      <c r="Z161">
        <v>2.9357421530000001</v>
      </c>
      <c r="AA161">
        <v>2.9561991449999998</v>
      </c>
      <c r="AB161">
        <v>2.9759556219999999</v>
      </c>
      <c r="AC161">
        <v>2.9253702320000001</v>
      </c>
      <c r="AD161">
        <v>2.8794391250000002</v>
      </c>
      <c r="AE161">
        <v>2.8442259710000002</v>
      </c>
      <c r="AF161">
        <v>2.8018878859999998</v>
      </c>
      <c r="AG161">
        <v>2.7601385129999998</v>
      </c>
      <c r="AH161">
        <v>2.7116072199999999</v>
      </c>
      <c r="AI161">
        <v>2.6626349189999998</v>
      </c>
      <c r="AJ161">
        <v>2.6140160589999999</v>
      </c>
      <c r="AK161">
        <v>2.5634030430000001</v>
      </c>
      <c r="AL161">
        <v>2.5131873869999999</v>
      </c>
      <c r="AM161">
        <v>2.4647883820000001</v>
      </c>
      <c r="AN161">
        <v>2.4151755380000002</v>
      </c>
      <c r="AO161">
        <v>2.3652229619999998</v>
      </c>
      <c r="AP161">
        <v>2.3155453029999999</v>
      </c>
      <c r="AQ161">
        <v>2.2660414919999998</v>
      </c>
      <c r="AR161">
        <v>2.2143294180000002</v>
      </c>
      <c r="AS161">
        <v>2.1625139569999998</v>
      </c>
      <c r="AT161">
        <v>2.1102837249999999</v>
      </c>
      <c r="AU161">
        <v>2.0575664599999999</v>
      </c>
      <c r="AV161">
        <v>2.005045177</v>
      </c>
    </row>
    <row r="162" spans="1:48" x14ac:dyDescent="0.25">
      <c r="A162" t="s">
        <v>28</v>
      </c>
      <c r="B162">
        <v>6.5276117564153496E-2</v>
      </c>
      <c r="C162">
        <v>6.6324146745804405E-2</v>
      </c>
      <c r="D162">
        <v>6.7704953200000001E-2</v>
      </c>
      <c r="E162">
        <v>6.7774162400000004E-2</v>
      </c>
      <c r="F162">
        <v>6.7125927599999996E-2</v>
      </c>
      <c r="G162">
        <v>6.23634754E-2</v>
      </c>
      <c r="H162">
        <v>6.2954869699999999E-2</v>
      </c>
      <c r="I162">
        <v>5.2290076599999999E-2</v>
      </c>
      <c r="J162">
        <v>4.2678461700000003E-2</v>
      </c>
      <c r="K162">
        <v>3.4654591999999998E-2</v>
      </c>
      <c r="L162">
        <v>2.8238693499999998E-2</v>
      </c>
      <c r="M162" s="2">
        <v>2.2864123E-2</v>
      </c>
      <c r="N162">
        <v>2.0416922300000001E-2</v>
      </c>
      <c r="O162">
        <v>1.8355282600000002E-2</v>
      </c>
      <c r="P162">
        <v>1.6220631100000001E-2</v>
      </c>
      <c r="Q162" s="4">
        <v>1.36852832E-2</v>
      </c>
      <c r="R162">
        <v>1.11737512E-2</v>
      </c>
      <c r="S162">
        <v>1.8183981299999999E-2</v>
      </c>
      <c r="T162">
        <v>2.4867195799999998E-2</v>
      </c>
      <c r="U162">
        <v>3.11680719E-2</v>
      </c>
      <c r="V162">
        <v>2.8307870999999998E-2</v>
      </c>
      <c r="W162">
        <v>2.5129253899999999E-2</v>
      </c>
      <c r="X162">
        <v>2.5078955600000001E-2</v>
      </c>
      <c r="Y162">
        <v>2.50798653E-2</v>
      </c>
      <c r="Z162">
        <v>2.5093410699999999E-2</v>
      </c>
      <c r="AA162">
        <v>2.5107443699999999E-2</v>
      </c>
      <c r="AB162">
        <v>2.5112839099999999E-2</v>
      </c>
      <c r="AC162">
        <v>2.5489532400000001E-2</v>
      </c>
      <c r="AD162">
        <v>2.58956802E-2</v>
      </c>
      <c r="AE162">
        <v>2.63911675E-2</v>
      </c>
      <c r="AF162">
        <v>2.6858752900000001E-2</v>
      </c>
      <c r="AG162">
        <v>2.7325332800000001E-2</v>
      </c>
      <c r="AH162">
        <v>2.7192494300000002E-2</v>
      </c>
      <c r="AI162">
        <v>2.70535849E-2</v>
      </c>
      <c r="AJ162">
        <v>2.6916527499999999E-2</v>
      </c>
      <c r="AK162">
        <v>2.6773565799999999E-2</v>
      </c>
      <c r="AL162">
        <v>2.6633265999999999E-2</v>
      </c>
      <c r="AM162">
        <v>2.7092795699999998E-2</v>
      </c>
      <c r="AN162">
        <v>2.7538322399999999E-2</v>
      </c>
      <c r="AO162">
        <v>2.7978621400000001E-2</v>
      </c>
      <c r="AP162">
        <v>2.8420708199999999E-2</v>
      </c>
      <c r="AQ162">
        <v>2.8863576700000001E-2</v>
      </c>
      <c r="AR162">
        <v>2.9141653E-2</v>
      </c>
      <c r="AS162">
        <v>2.9425911700000001E-2</v>
      </c>
      <c r="AT162">
        <v>2.9712479399999998E-2</v>
      </c>
      <c r="AU162">
        <v>3.0000406199999999E-2</v>
      </c>
      <c r="AV162">
        <v>3.0300015100000001E-2</v>
      </c>
    </row>
    <row r="163" spans="1:48" x14ac:dyDescent="0.25">
      <c r="A163" t="s">
        <v>29</v>
      </c>
      <c r="B163">
        <v>0.26068485680501602</v>
      </c>
      <c r="C163">
        <v>0.26487023650192698</v>
      </c>
      <c r="D163">
        <v>0.27038458630000001</v>
      </c>
      <c r="E163">
        <v>0.28608790690000002</v>
      </c>
      <c r="F163">
        <v>0.29950183969999999</v>
      </c>
      <c r="G163">
        <v>0.29411241539999999</v>
      </c>
      <c r="H163">
        <v>0.31382405559999998</v>
      </c>
      <c r="I163">
        <v>0.27551803530000002</v>
      </c>
      <c r="J163">
        <v>0.23769134310000001</v>
      </c>
      <c r="K163">
        <v>0.20400426720000001</v>
      </c>
      <c r="L163">
        <v>0.17571017650000001</v>
      </c>
      <c r="M163" s="2">
        <v>0.15037675759999999</v>
      </c>
      <c r="N163">
        <v>0.16338481160000001</v>
      </c>
      <c r="O163">
        <v>0.1807201625</v>
      </c>
      <c r="P163">
        <v>0.1998702285</v>
      </c>
      <c r="Q163" s="4">
        <v>0.2165703138</v>
      </c>
      <c r="R163">
        <v>0.2364426429</v>
      </c>
      <c r="S163">
        <v>0.17945956630000001</v>
      </c>
      <c r="T163">
        <v>0.1249162216</v>
      </c>
      <c r="U163">
        <v>7.2607011599999896E-2</v>
      </c>
      <c r="V163">
        <v>7.3068206400000002E-2</v>
      </c>
      <c r="W163">
        <v>7.3415259799999896E-2</v>
      </c>
      <c r="X163">
        <v>7.3818567500000001E-2</v>
      </c>
      <c r="Y163">
        <v>7.4382838100000001E-2</v>
      </c>
      <c r="Z163">
        <v>7.4996586200000007E-2</v>
      </c>
      <c r="AA163">
        <v>7.5617972500000005E-2</v>
      </c>
      <c r="AB163">
        <v>7.6223091300000004E-2</v>
      </c>
      <c r="AC163">
        <v>7.6475721600000005E-2</v>
      </c>
      <c r="AD163">
        <v>7.6828639200000007E-2</v>
      </c>
      <c r="AE163">
        <v>7.7453946600000004E-2</v>
      </c>
      <c r="AF163">
        <v>7.7959409499999896E-2</v>
      </c>
      <c r="AG163">
        <v>7.8468437599999996E-2</v>
      </c>
      <c r="AH163">
        <v>7.8994154900000002E-2</v>
      </c>
      <c r="AI163">
        <v>7.9497990099999999E-2</v>
      </c>
      <c r="AJ163">
        <v>8.0002845000000003E-2</v>
      </c>
      <c r="AK163">
        <v>8.0526224600000001E-2</v>
      </c>
      <c r="AL163">
        <v>8.1053931499999995E-2</v>
      </c>
      <c r="AM163">
        <v>8.1563469499999999E-2</v>
      </c>
      <c r="AN163">
        <v>8.2031433400000006E-2</v>
      </c>
      <c r="AO163">
        <v>8.2484975399999896E-2</v>
      </c>
      <c r="AP163">
        <v>8.29449872E-2</v>
      </c>
      <c r="AQ163">
        <v>8.3408347800000004E-2</v>
      </c>
      <c r="AR163">
        <v>0.1150031106</v>
      </c>
      <c r="AS163">
        <v>0.1468622443</v>
      </c>
      <c r="AT163">
        <v>0.17897760339999999</v>
      </c>
      <c r="AU163">
        <v>0.2113454753</v>
      </c>
      <c r="AV163">
        <v>0.24404904029999999</v>
      </c>
    </row>
    <row r="164" spans="1:48" x14ac:dyDescent="0.25">
      <c r="A164" t="s">
        <v>30</v>
      </c>
      <c r="B164">
        <v>0.260107888309069</v>
      </c>
      <c r="C164">
        <v>0.264284004590152</v>
      </c>
      <c r="D164">
        <v>0.26978614960000002</v>
      </c>
      <c r="E164">
        <v>0.26247186569999997</v>
      </c>
      <c r="F164">
        <v>0.25265522889999997</v>
      </c>
      <c r="G164">
        <v>0.22813277979999999</v>
      </c>
      <c r="H164">
        <v>0.2238237169</v>
      </c>
      <c r="I164">
        <v>0.18068223089999999</v>
      </c>
      <c r="J164">
        <v>0.1433257802</v>
      </c>
      <c r="K164">
        <v>0.11310862939999999</v>
      </c>
      <c r="L164">
        <v>8.9577500800000001E-2</v>
      </c>
      <c r="M164" s="2">
        <v>7.0490125099999995E-2</v>
      </c>
      <c r="N164">
        <v>6.0726276199999998E-2</v>
      </c>
      <c r="O164">
        <v>5.20145126E-2</v>
      </c>
      <c r="P164">
        <v>4.2902666399999997E-2</v>
      </c>
      <c r="Q164" s="4">
        <v>3.2541336300000001E-2</v>
      </c>
      <c r="R164">
        <v>2.2023490199999999E-2</v>
      </c>
      <c r="S164">
        <v>1.79722067E-2</v>
      </c>
      <c r="T164">
        <v>1.4090899400000001E-2</v>
      </c>
      <c r="U164">
        <v>1.0354512600000001E-2</v>
      </c>
      <c r="V164">
        <v>8.5554763100000007E-3</v>
      </c>
      <c r="W164">
        <v>6.5758769100000003E-3</v>
      </c>
      <c r="X164">
        <v>6.6096599799999999E-3</v>
      </c>
      <c r="Y164">
        <v>6.6578123200000004E-3</v>
      </c>
      <c r="Z164">
        <v>6.7103429499999999E-3</v>
      </c>
      <c r="AA164">
        <v>6.7635230600000002E-3</v>
      </c>
      <c r="AB164">
        <v>6.8152077799999997E-3</v>
      </c>
      <c r="AC164">
        <v>6.8360728600000004E-3</v>
      </c>
      <c r="AD164">
        <v>6.8659258100000004E-3</v>
      </c>
      <c r="AE164">
        <v>6.92013587E-3</v>
      </c>
      <c r="AF164">
        <v>6.9635268800000002E-3</v>
      </c>
      <c r="AG164">
        <v>7.0072497199999998E-3</v>
      </c>
      <c r="AH164">
        <v>7.05387985E-3</v>
      </c>
      <c r="AI164">
        <v>7.0985574400000001E-3</v>
      </c>
      <c r="AJ164">
        <v>7.1433275999999999E-3</v>
      </c>
      <c r="AK164">
        <v>7.1897375300000003E-3</v>
      </c>
      <c r="AL164">
        <v>7.2365350600000003E-3</v>
      </c>
      <c r="AM164">
        <v>7.2817269700000001E-3</v>
      </c>
      <c r="AN164">
        <v>7.3232074799999998E-3</v>
      </c>
      <c r="AO164">
        <v>7.3634008999999999E-3</v>
      </c>
      <c r="AP164">
        <v>7.4041722900000002E-3</v>
      </c>
      <c r="AQ164">
        <v>7.4452429899999999E-3</v>
      </c>
      <c r="AR164">
        <v>7.4908637000000002E-3</v>
      </c>
      <c r="AS164">
        <v>7.5378701399999998E-3</v>
      </c>
      <c r="AT164">
        <v>7.5852605800000002E-3</v>
      </c>
      <c r="AU164">
        <v>7.6327908299999997E-3</v>
      </c>
      <c r="AV164">
        <v>7.6830783899999996E-3</v>
      </c>
    </row>
    <row r="165" spans="1:48" x14ac:dyDescent="0.25">
      <c r="A165" t="s">
        <v>31</v>
      </c>
      <c r="B165">
        <v>1.5736704891285699E-2</v>
      </c>
      <c r="C165">
        <v>1.5989362778496701E-2</v>
      </c>
      <c r="D165">
        <v>1.6322246299999999E-2</v>
      </c>
      <c r="E165">
        <v>3.5801377500000002E-2</v>
      </c>
      <c r="F165">
        <v>5.5338792400000003E-2</v>
      </c>
      <c r="G165">
        <v>7.0262476700000007E-2</v>
      </c>
      <c r="H165">
        <v>9.0063247200000002E-2</v>
      </c>
      <c r="I165">
        <v>0.11510965149999999</v>
      </c>
      <c r="J165">
        <v>0.13924900270000001</v>
      </c>
      <c r="K165">
        <v>0.16222474270000001</v>
      </c>
      <c r="L165">
        <v>0.1836980335</v>
      </c>
      <c r="M165" s="2">
        <v>0.19945154330000001</v>
      </c>
      <c r="N165">
        <v>0.21829637160000001</v>
      </c>
      <c r="O165">
        <v>0.24297866630000001</v>
      </c>
      <c r="P165">
        <v>0.27019340889999999</v>
      </c>
      <c r="Q165" s="4">
        <v>0.29416876949999998</v>
      </c>
      <c r="R165">
        <v>0.32251654480000003</v>
      </c>
      <c r="S165">
        <v>0.33818218849999998</v>
      </c>
      <c r="T165">
        <v>0.35291845890000001</v>
      </c>
      <c r="U165">
        <v>0.36600595000000002</v>
      </c>
      <c r="V165">
        <v>0.4174518774</v>
      </c>
      <c r="W165">
        <v>0.4726498858</v>
      </c>
      <c r="X165">
        <v>0.50811887290000002</v>
      </c>
      <c r="Y165">
        <v>0.54530272899999999</v>
      </c>
      <c r="Z165">
        <v>0.58355558159999998</v>
      </c>
      <c r="AA165">
        <v>0.61111097609999998</v>
      </c>
      <c r="AB165">
        <v>0.63891417019999996</v>
      </c>
      <c r="AC165">
        <v>0.67244600909999996</v>
      </c>
      <c r="AD165">
        <v>0.70643453</v>
      </c>
      <c r="AE165">
        <v>0.74266307279999999</v>
      </c>
      <c r="AF165">
        <v>0.77913403889999999</v>
      </c>
      <c r="AG165">
        <v>0.81540146219999998</v>
      </c>
      <c r="AH165">
        <v>0.85329439289999998</v>
      </c>
      <c r="AI165">
        <v>0.89080089100000004</v>
      </c>
      <c r="AJ165">
        <v>0.92816432469999999</v>
      </c>
      <c r="AK165">
        <v>0.96698551160000001</v>
      </c>
      <c r="AL165">
        <v>1.0057331060000001</v>
      </c>
      <c r="AM165">
        <v>1.0457648159999999</v>
      </c>
      <c r="AN165">
        <v>1.0852411689999999</v>
      </c>
      <c r="AO165">
        <v>1.1244821549999999</v>
      </c>
      <c r="AP165">
        <v>1.1637644030000001</v>
      </c>
      <c r="AQ165">
        <v>1.203051439</v>
      </c>
      <c r="AR165">
        <v>1.244702784</v>
      </c>
      <c r="AS165">
        <v>1.286852479</v>
      </c>
      <c r="AT165">
        <v>1.329342048</v>
      </c>
      <c r="AU165">
        <v>1.3721309559999999</v>
      </c>
      <c r="AV165">
        <v>1.4157015529999999</v>
      </c>
    </row>
    <row r="166" spans="1:48" x14ac:dyDescent="0.25">
      <c r="A166" t="s">
        <v>32</v>
      </c>
      <c r="B166">
        <v>3.5407586005392799E-3</v>
      </c>
      <c r="C166">
        <v>3.5976066251617602E-3</v>
      </c>
      <c r="D166">
        <v>3.67250542E-3</v>
      </c>
      <c r="E166">
        <v>5.1621630299999999E-3</v>
      </c>
      <c r="F166">
        <v>7.1793216399999998E-3</v>
      </c>
      <c r="G166">
        <v>9.3658883100000007E-3</v>
      </c>
      <c r="H166">
        <v>1.32761927E-2</v>
      </c>
      <c r="I166">
        <v>1.97070149E-2</v>
      </c>
      <c r="J166">
        <v>2.8745354599999998E-2</v>
      </c>
      <c r="K166">
        <v>4.1713540399999999E-2</v>
      </c>
      <c r="L166">
        <v>6.0746073300000002E-2</v>
      </c>
      <c r="M166" s="2">
        <v>8.7899318000000004E-2</v>
      </c>
      <c r="N166">
        <v>9.6204330399999996E-2</v>
      </c>
      <c r="O166">
        <v>0.1070819443</v>
      </c>
      <c r="P166">
        <v>0.1190756209</v>
      </c>
      <c r="Q166" s="4">
        <v>0.1296416853</v>
      </c>
      <c r="R166">
        <v>0.14213469519999999</v>
      </c>
      <c r="S166">
        <v>0.14903862470000001</v>
      </c>
      <c r="T166">
        <v>0.15553297469999999</v>
      </c>
      <c r="U166">
        <v>0.1613006991</v>
      </c>
      <c r="V166">
        <v>0.1766246008</v>
      </c>
      <c r="W166">
        <v>0.1929546701</v>
      </c>
      <c r="X166">
        <v>0.20875108880000001</v>
      </c>
      <c r="Y166">
        <v>0.2252747635</v>
      </c>
      <c r="Z166">
        <v>0.2422649016</v>
      </c>
      <c r="AA166">
        <v>0.25945987329999998</v>
      </c>
      <c r="AB166">
        <v>0.27685255330000003</v>
      </c>
      <c r="AC166">
        <v>0.31061615399999998</v>
      </c>
      <c r="AD166">
        <v>0.34434257089999998</v>
      </c>
      <c r="AE166">
        <v>0.37901318220000002</v>
      </c>
      <c r="AF166">
        <v>0.4145222751</v>
      </c>
      <c r="AG166">
        <v>0.44980047750000002</v>
      </c>
      <c r="AH166">
        <v>0.48658115270000002</v>
      </c>
      <c r="AI166">
        <v>0.52307079109999999</v>
      </c>
      <c r="AJ166">
        <v>0.55940627809999999</v>
      </c>
      <c r="AK166">
        <v>0.59714675409999995</v>
      </c>
      <c r="AL166">
        <v>0.6347886573</v>
      </c>
      <c r="AM166">
        <v>0.67384070259999995</v>
      </c>
      <c r="AN166">
        <v>0.71252607020000003</v>
      </c>
      <c r="AO166">
        <v>0.75103981109999995</v>
      </c>
      <c r="AP166">
        <v>0.78956363789999995</v>
      </c>
      <c r="AQ166">
        <v>0.82807545339999999</v>
      </c>
      <c r="AR166">
        <v>0.85175624510000003</v>
      </c>
      <c r="AS166">
        <v>0.87574012140000002</v>
      </c>
      <c r="AT166">
        <v>0.89991750859999997</v>
      </c>
      <c r="AU166">
        <v>0.92426066279999997</v>
      </c>
      <c r="AV166">
        <v>0.94909294740000005</v>
      </c>
    </row>
    <row r="167" spans="1:48" x14ac:dyDescent="0.25">
      <c r="A167" t="s">
        <v>33</v>
      </c>
      <c r="B167">
        <v>0.17700540669898701</v>
      </c>
      <c r="C167">
        <v>0.17984728575756001</v>
      </c>
      <c r="D167">
        <v>0.18359153750000001</v>
      </c>
      <c r="E167">
        <v>0.1871407028</v>
      </c>
      <c r="F167">
        <v>0.1887410112</v>
      </c>
      <c r="G167">
        <v>0.17855752929999999</v>
      </c>
      <c r="H167">
        <v>0.1835477512</v>
      </c>
      <c r="I167">
        <v>0.19757986820000001</v>
      </c>
      <c r="J167">
        <v>0.20899497510000001</v>
      </c>
      <c r="K167">
        <v>0.21993358460000001</v>
      </c>
      <c r="L167">
        <v>0.23226246819999999</v>
      </c>
      <c r="M167" s="2">
        <v>0.24372083620000001</v>
      </c>
      <c r="N167">
        <v>0.26674837070000001</v>
      </c>
      <c r="O167">
        <v>0.29690902730000002</v>
      </c>
      <c r="P167">
        <v>0.33016422159999997</v>
      </c>
      <c r="Q167" s="4">
        <v>0.35946103639999999</v>
      </c>
      <c r="R167">
        <v>0.39410074579999999</v>
      </c>
      <c r="S167">
        <v>0.41324345950000002</v>
      </c>
      <c r="T167">
        <v>0.43125052069999997</v>
      </c>
      <c r="U167">
        <v>0.44724284759999999</v>
      </c>
      <c r="V167">
        <v>0.45031351400000003</v>
      </c>
      <c r="W167">
        <v>0.45270134150000002</v>
      </c>
      <c r="X167">
        <v>0.45498108189999997</v>
      </c>
      <c r="Y167">
        <v>0.45824909339999997</v>
      </c>
      <c r="Z167">
        <v>0.4618174686</v>
      </c>
      <c r="AA167">
        <v>0.46551551369999999</v>
      </c>
      <c r="AB167">
        <v>0.46911127089999999</v>
      </c>
      <c r="AC167">
        <v>0.47033980539999998</v>
      </c>
      <c r="AD167">
        <v>0.47218954029999999</v>
      </c>
      <c r="AE167">
        <v>0.47571613400000001</v>
      </c>
      <c r="AF167">
        <v>0.47852873299999998</v>
      </c>
      <c r="AG167">
        <v>0.48136542329999998</v>
      </c>
      <c r="AH167">
        <v>0.48442496499999999</v>
      </c>
      <c r="AI167">
        <v>0.48735108170000002</v>
      </c>
      <c r="AJ167">
        <v>0.49028423799999998</v>
      </c>
      <c r="AK167">
        <v>0.49334722790000002</v>
      </c>
      <c r="AL167">
        <v>0.49643728329999998</v>
      </c>
      <c r="AM167">
        <v>0.49943190939999998</v>
      </c>
      <c r="AN167">
        <v>0.50217205119999997</v>
      </c>
      <c r="AO167">
        <v>0.50482407299999998</v>
      </c>
      <c r="AP167">
        <v>0.50751586729999998</v>
      </c>
      <c r="AQ167">
        <v>0.51022830969999999</v>
      </c>
      <c r="AR167">
        <v>0.51331298430000005</v>
      </c>
      <c r="AS167">
        <v>0.51649229019999998</v>
      </c>
      <c r="AT167">
        <v>0.51969757350000001</v>
      </c>
      <c r="AU167">
        <v>0.52291210079999995</v>
      </c>
      <c r="AV167">
        <v>0.52631517989999999</v>
      </c>
    </row>
    <row r="168" spans="1:48" x14ac:dyDescent="0.25">
      <c r="A168" t="s">
        <v>34</v>
      </c>
      <c r="B168">
        <v>3.8289727458281998E-2</v>
      </c>
      <c r="C168">
        <v>3.8904481417788003E-2</v>
      </c>
      <c r="D168">
        <v>3.9714436200000001E-2</v>
      </c>
      <c r="E168">
        <v>4.7034349699999999E-2</v>
      </c>
      <c r="F168">
        <v>5.51143017E-2</v>
      </c>
      <c r="G168">
        <v>6.0579731499999998E-2</v>
      </c>
      <c r="H168">
        <v>7.2351808099999998E-2</v>
      </c>
      <c r="I168">
        <v>7.1098814999999996E-2</v>
      </c>
      <c r="J168">
        <v>6.8655426000000006E-2</v>
      </c>
      <c r="K168">
        <v>6.5955334199999896E-2</v>
      </c>
      <c r="L168">
        <v>6.3585305100000003E-2</v>
      </c>
      <c r="M168" s="2">
        <v>6.0910158999999998E-2</v>
      </c>
      <c r="N168">
        <v>5.7441052999999999E-2</v>
      </c>
      <c r="O168">
        <v>5.5186844499999999E-2</v>
      </c>
      <c r="P168">
        <v>5.2978657300000002E-2</v>
      </c>
      <c r="Q168" s="4">
        <v>4.9722442700000001E-2</v>
      </c>
      <c r="R168">
        <v>4.68457335E-2</v>
      </c>
      <c r="S168">
        <v>6.1347886300000001E-2</v>
      </c>
      <c r="T168">
        <v>7.5157698699999997E-2</v>
      </c>
      <c r="U168">
        <v>8.8113208700000001E-2</v>
      </c>
      <c r="V168">
        <v>9.1819358099999998E-2</v>
      </c>
      <c r="W168">
        <v>9.5664185900000004E-2</v>
      </c>
      <c r="X168">
        <v>0.10025040440000001</v>
      </c>
      <c r="Y168">
        <v>0.10513019110000001</v>
      </c>
      <c r="Z168">
        <v>0.1101671526</v>
      </c>
      <c r="AA168">
        <v>0.1151721969</v>
      </c>
      <c r="AB168">
        <v>0.1202207758</v>
      </c>
      <c r="AC168">
        <v>0.1215414343</v>
      </c>
      <c r="AD168">
        <v>0.1230089971</v>
      </c>
      <c r="AE168">
        <v>0.1249049113</v>
      </c>
      <c r="AF168">
        <v>0.12666593579999999</v>
      </c>
      <c r="AG168">
        <v>0.12842559919999999</v>
      </c>
      <c r="AH168">
        <v>0.1365061749</v>
      </c>
      <c r="AI168">
        <v>0.1445155276</v>
      </c>
      <c r="AJ168">
        <v>0.1524923383</v>
      </c>
      <c r="AK168">
        <v>0.16080699039999999</v>
      </c>
      <c r="AL168">
        <v>0.16910223120000001</v>
      </c>
      <c r="AM168">
        <v>0.1715161707</v>
      </c>
      <c r="AN168">
        <v>0.17384179150000001</v>
      </c>
      <c r="AO168">
        <v>0.1761350632</v>
      </c>
      <c r="AP168">
        <v>0.17844026909999999</v>
      </c>
      <c r="AQ168">
        <v>0.1807509883</v>
      </c>
      <c r="AR168">
        <v>0.183961559</v>
      </c>
      <c r="AS168">
        <v>0.1872226078</v>
      </c>
      <c r="AT168">
        <v>0.19051002340000001</v>
      </c>
      <c r="AU168">
        <v>0.1938178113</v>
      </c>
      <c r="AV168">
        <v>0.1972131617</v>
      </c>
    </row>
    <row r="169" spans="1:48" x14ac:dyDescent="0.25">
      <c r="A169" t="s">
        <v>35</v>
      </c>
      <c r="B169">
        <v>4.2748703656350502</v>
      </c>
      <c r="C169">
        <v>4.3435047921013199</v>
      </c>
      <c r="D169">
        <v>4.4132401229999996</v>
      </c>
      <c r="E169">
        <v>4.4427175349999999</v>
      </c>
      <c r="F169">
        <v>4.4630676469999999</v>
      </c>
      <c r="G169">
        <v>4.4939963509999998</v>
      </c>
      <c r="H169">
        <v>4.5427199590000003</v>
      </c>
      <c r="I169">
        <v>4.5532628009999998</v>
      </c>
      <c r="J169">
        <v>4.666603898</v>
      </c>
      <c r="K169">
        <v>4.7972487490000004</v>
      </c>
      <c r="L169">
        <v>4.8726665389999999</v>
      </c>
      <c r="M169" s="2">
        <v>4.9511561049999999</v>
      </c>
      <c r="N169">
        <v>5.0636662430000001</v>
      </c>
      <c r="O169">
        <v>5.1534326530000003</v>
      </c>
      <c r="P169">
        <v>5.0742291909999997</v>
      </c>
      <c r="Q169" s="4">
        <v>5.0044749800000004</v>
      </c>
      <c r="R169">
        <v>5.0857564999999996</v>
      </c>
      <c r="S169">
        <v>5.2204880009999997</v>
      </c>
      <c r="T169">
        <v>5.31573955</v>
      </c>
      <c r="U169">
        <v>5.4204271420000003</v>
      </c>
      <c r="V169">
        <v>5.508126345</v>
      </c>
      <c r="W169">
        <v>5.5626717660000002</v>
      </c>
      <c r="X169">
        <v>5.5853630929999998</v>
      </c>
      <c r="Y169">
        <v>5.6219850070000001</v>
      </c>
      <c r="Z169">
        <v>5.6566638740000004</v>
      </c>
      <c r="AA169">
        <v>5.6924395050000003</v>
      </c>
      <c r="AB169">
        <v>5.7273521040000004</v>
      </c>
      <c r="AC169">
        <v>5.7080052109999997</v>
      </c>
      <c r="AD169">
        <v>5.6929909050000003</v>
      </c>
      <c r="AE169">
        <v>5.6791256219999999</v>
      </c>
      <c r="AF169">
        <v>5.6627594449999998</v>
      </c>
      <c r="AG169">
        <v>5.644747153</v>
      </c>
      <c r="AH169">
        <v>5.6470359339999998</v>
      </c>
      <c r="AI169">
        <v>5.6460267139999996</v>
      </c>
      <c r="AJ169">
        <v>5.6457260250000001</v>
      </c>
      <c r="AK169">
        <v>5.6447639120000002</v>
      </c>
      <c r="AL169">
        <v>5.6421711810000001</v>
      </c>
      <c r="AM169">
        <v>5.6967635469999998</v>
      </c>
      <c r="AN169">
        <v>5.7548373679999996</v>
      </c>
      <c r="AO169">
        <v>5.8127857169999997</v>
      </c>
      <c r="AP169">
        <v>5.8714171080000002</v>
      </c>
      <c r="AQ169">
        <v>5.9293861259999998</v>
      </c>
      <c r="AR169">
        <v>6.0377449600000004</v>
      </c>
      <c r="AS169">
        <v>6.146280698</v>
      </c>
      <c r="AT169">
        <v>6.255413688</v>
      </c>
      <c r="AU169">
        <v>6.3651249979999998</v>
      </c>
      <c r="AV169">
        <v>6.4778298970000003</v>
      </c>
    </row>
    <row r="170" spans="1:48" x14ac:dyDescent="0.25">
      <c r="A170" t="s">
        <v>36</v>
      </c>
      <c r="B170">
        <v>3.7434697961467498E-4</v>
      </c>
      <c r="C170">
        <v>3.8035724145835001E-4</v>
      </c>
      <c r="D170">
        <v>3.8646433200000002E-4</v>
      </c>
      <c r="E170">
        <v>5.4503436299999997E-4</v>
      </c>
      <c r="F170">
        <v>7.67064658E-4</v>
      </c>
      <c r="G170">
        <v>1.08206797E-3</v>
      </c>
      <c r="H170">
        <v>1.53236108E-3</v>
      </c>
      <c r="I170">
        <v>2.1517469099999998E-3</v>
      </c>
      <c r="J170">
        <v>3.0895322400000002E-3</v>
      </c>
      <c r="K170">
        <v>4.4494604700000004E-3</v>
      </c>
      <c r="L170">
        <v>6.33147837E-3</v>
      </c>
      <c r="M170" s="2">
        <v>9.0129793799999906E-3</v>
      </c>
      <c r="N170">
        <v>1.0754019700000001E-2</v>
      </c>
      <c r="O170">
        <v>1.3147255E-2</v>
      </c>
      <c r="P170">
        <v>1.52418212E-2</v>
      </c>
      <c r="Q170" s="4">
        <v>1.7898264000000001E-2</v>
      </c>
      <c r="R170">
        <v>2.2266545200000001E-2</v>
      </c>
      <c r="S170">
        <v>3.28319688E-2</v>
      </c>
      <c r="T170">
        <v>4.1619244100000001E-2</v>
      </c>
      <c r="U170">
        <v>4.91594905E-2</v>
      </c>
      <c r="V170">
        <v>5.5445223199999998E-2</v>
      </c>
      <c r="W170">
        <v>7.8417952700000002E-2</v>
      </c>
      <c r="X170">
        <v>0.1099499769</v>
      </c>
      <c r="Y170">
        <v>0.14288940950000001</v>
      </c>
      <c r="Z170">
        <v>0.17702601609999999</v>
      </c>
      <c r="AA170">
        <v>0.2124875148</v>
      </c>
      <c r="AB170">
        <v>0.2492600942</v>
      </c>
      <c r="AC170">
        <v>0.30123341520000002</v>
      </c>
      <c r="AD170">
        <v>0.35521187789999997</v>
      </c>
      <c r="AE170">
        <v>0.41120065919999998</v>
      </c>
      <c r="AF170">
        <v>0.46905306349999998</v>
      </c>
      <c r="AG170">
        <v>0.52889898980000005</v>
      </c>
      <c r="AH170">
        <v>0.58210871669999997</v>
      </c>
      <c r="AI170">
        <v>0.63691221860000002</v>
      </c>
      <c r="AJ170">
        <v>0.69381101209999996</v>
      </c>
      <c r="AK170">
        <v>0.75275801399999998</v>
      </c>
      <c r="AL170">
        <v>0.81371480190000001</v>
      </c>
      <c r="AM170">
        <v>0.84798818649999996</v>
      </c>
      <c r="AN170">
        <v>0.8837303608</v>
      </c>
      <c r="AO170">
        <v>0.92044284450000002</v>
      </c>
      <c r="AP170">
        <v>0.95828001529999995</v>
      </c>
      <c r="AQ170">
        <v>0.99705078410000003</v>
      </c>
      <c r="AR170">
        <v>1.015127858</v>
      </c>
      <c r="AS170">
        <v>1.0332295469999999</v>
      </c>
      <c r="AT170">
        <v>1.0514264929999999</v>
      </c>
      <c r="AU170">
        <v>1.069715475</v>
      </c>
      <c r="AV170">
        <v>1.088502302</v>
      </c>
    </row>
    <row r="171" spans="1:48" x14ac:dyDescent="0.25">
      <c r="A171" t="s">
        <v>37</v>
      </c>
      <c r="B171">
        <v>9.7375411742926495E-4</v>
      </c>
      <c r="C171">
        <v>9.8938805475428499E-4</v>
      </c>
      <c r="D171">
        <v>1.00527292E-3</v>
      </c>
      <c r="E171">
        <v>3.3838584699999999E-3</v>
      </c>
      <c r="F171">
        <v>5.6201550299999998E-3</v>
      </c>
      <c r="G171">
        <v>7.6662447700000004E-3</v>
      </c>
      <c r="H171">
        <v>9.4532966800000007E-3</v>
      </c>
      <c r="I171">
        <v>1.07261914E-2</v>
      </c>
      <c r="J171">
        <v>1.1618580200000001E-2</v>
      </c>
      <c r="K171">
        <v>1.1640334E-2</v>
      </c>
      <c r="L171">
        <v>1.01676632E-2</v>
      </c>
      <c r="M171" s="2">
        <v>6.7304175000000004E-3</v>
      </c>
      <c r="N171">
        <v>6.87069534E-3</v>
      </c>
      <c r="O171">
        <v>7.1158824900000002E-3</v>
      </c>
      <c r="P171">
        <v>7.5735663299999999E-3</v>
      </c>
      <c r="Q171" s="4">
        <v>8.1367877599999999E-3</v>
      </c>
      <c r="R171">
        <v>9.3301346300000004E-3</v>
      </c>
      <c r="S171">
        <v>9.7061014999999997E-3</v>
      </c>
      <c r="T171">
        <v>9.9889140599999995E-3</v>
      </c>
      <c r="U171">
        <v>1.0272403899999999E-2</v>
      </c>
      <c r="V171">
        <v>1.05094909E-2</v>
      </c>
      <c r="W171">
        <v>1.09030741E-2</v>
      </c>
      <c r="X171">
        <v>1.4497090000000001E-2</v>
      </c>
      <c r="Y171">
        <v>1.8256132000000001E-2</v>
      </c>
      <c r="Z171">
        <v>2.2150626999999999E-2</v>
      </c>
      <c r="AA171">
        <v>2.6196184099999999E-2</v>
      </c>
      <c r="AB171">
        <v>3.0390533300000001E-2</v>
      </c>
      <c r="AC171">
        <v>3.5778427600000003E-2</v>
      </c>
      <c r="AD171">
        <v>4.13781592E-2</v>
      </c>
      <c r="AE171">
        <v>4.7187777E-2</v>
      </c>
      <c r="AF171">
        <v>5.31891772E-2</v>
      </c>
      <c r="AG171">
        <v>5.9396532100000003E-2</v>
      </c>
      <c r="AH171">
        <v>6.4378057799999999E-2</v>
      </c>
      <c r="AI171">
        <v>6.9502876899999996E-2</v>
      </c>
      <c r="AJ171">
        <v>7.4824945300000001E-2</v>
      </c>
      <c r="AK171">
        <v>8.0337450899999996E-2</v>
      </c>
      <c r="AL171">
        <v>8.6035096000000005E-2</v>
      </c>
      <c r="AM171">
        <v>8.8828477500000003E-2</v>
      </c>
      <c r="AN171">
        <v>9.1746749599999997E-2</v>
      </c>
      <c r="AO171">
        <v>9.4736524500000002E-2</v>
      </c>
      <c r="AP171">
        <v>9.7812936599999997E-2</v>
      </c>
      <c r="AQ171">
        <v>0.1009556891</v>
      </c>
      <c r="AR171">
        <v>0.1017885276</v>
      </c>
      <c r="AS171">
        <v>0.1025882821</v>
      </c>
      <c r="AT171">
        <v>0.1033618248</v>
      </c>
      <c r="AU171">
        <v>0.1041085613</v>
      </c>
      <c r="AV171">
        <v>0.1048673163</v>
      </c>
    </row>
    <row r="172" spans="1:48" x14ac:dyDescent="0.25">
      <c r="A172" t="s">
        <v>38</v>
      </c>
      <c r="B172">
        <v>1.1905732046364299</v>
      </c>
      <c r="C172">
        <v>1.2096882425386799</v>
      </c>
      <c r="D172">
        <v>1.2351528970000001</v>
      </c>
      <c r="E172">
        <v>1.2397781729999999</v>
      </c>
      <c r="F172">
        <v>1.1437898660000001</v>
      </c>
      <c r="G172">
        <v>0.92968120519999997</v>
      </c>
      <c r="H172">
        <v>1.0186940609999999</v>
      </c>
      <c r="I172">
        <v>1.0421473160000001</v>
      </c>
      <c r="J172">
        <v>0.98597152129999999</v>
      </c>
      <c r="K172">
        <v>0.98509824369999999</v>
      </c>
      <c r="L172">
        <v>0.99289806439999995</v>
      </c>
      <c r="M172" s="2">
        <v>1.00363234</v>
      </c>
      <c r="N172">
        <v>0.94447959410000004</v>
      </c>
      <c r="O172">
        <v>0.95736530610000004</v>
      </c>
      <c r="P172">
        <v>0.93667754489999999</v>
      </c>
      <c r="Q172" s="4">
        <v>0.88793024639999996</v>
      </c>
      <c r="R172">
        <v>0.88236893549999995</v>
      </c>
      <c r="S172">
        <v>0.89108492679999995</v>
      </c>
      <c r="T172">
        <v>0.9058873475</v>
      </c>
      <c r="U172">
        <v>0.92296936039999999</v>
      </c>
      <c r="V172">
        <v>0.93783309790000002</v>
      </c>
      <c r="W172">
        <v>0.95310755759999999</v>
      </c>
      <c r="X172">
        <v>0.97180744569999999</v>
      </c>
      <c r="Y172">
        <v>0.99219416019999995</v>
      </c>
      <c r="Z172">
        <v>1.0133203669999999</v>
      </c>
      <c r="AA172">
        <v>1.035313293</v>
      </c>
      <c r="AB172">
        <v>1.0579082689999999</v>
      </c>
      <c r="AC172">
        <v>1.0765112290000001</v>
      </c>
      <c r="AD172">
        <v>1.096096067</v>
      </c>
      <c r="AE172">
        <v>1.1168897659999999</v>
      </c>
      <c r="AF172">
        <v>1.138313632</v>
      </c>
      <c r="AG172">
        <v>1.1599881240000001</v>
      </c>
      <c r="AH172">
        <v>1.182951109</v>
      </c>
      <c r="AI172">
        <v>1.205917817</v>
      </c>
      <c r="AJ172">
        <v>1.2295361570000001</v>
      </c>
      <c r="AK172">
        <v>1.2536269170000001</v>
      </c>
      <c r="AL172">
        <v>1.278093269</v>
      </c>
      <c r="AM172">
        <v>1.3006090990000001</v>
      </c>
      <c r="AN172">
        <v>1.323480679</v>
      </c>
      <c r="AO172">
        <v>1.346445721</v>
      </c>
      <c r="AP172">
        <v>1.369682235</v>
      </c>
      <c r="AQ172">
        <v>1.3928592070000001</v>
      </c>
      <c r="AR172">
        <v>1.4173054789999999</v>
      </c>
      <c r="AS172">
        <v>1.4421037800000001</v>
      </c>
      <c r="AT172">
        <v>1.467044695</v>
      </c>
      <c r="AU172">
        <v>1.4921071319999999</v>
      </c>
      <c r="AV172">
        <v>1.517973163</v>
      </c>
    </row>
    <row r="173" spans="1:48" x14ac:dyDescent="0.25">
      <c r="A173" t="s">
        <v>39</v>
      </c>
      <c r="B173">
        <v>1.1905732046364299</v>
      </c>
      <c r="C173">
        <v>1.2096882425386799</v>
      </c>
      <c r="D173">
        <v>1.2351528970000001</v>
      </c>
      <c r="E173">
        <v>1.2397781729999999</v>
      </c>
      <c r="F173">
        <v>1.1437898660000001</v>
      </c>
      <c r="G173">
        <v>0.92968120519999997</v>
      </c>
      <c r="H173">
        <v>1.0186940609999999</v>
      </c>
      <c r="I173">
        <v>1.0421473160000001</v>
      </c>
      <c r="J173">
        <v>0.98597152129999999</v>
      </c>
      <c r="K173">
        <v>0.98509824369999999</v>
      </c>
      <c r="L173">
        <v>0.99289806439999995</v>
      </c>
      <c r="M173" s="2">
        <v>1.00363234</v>
      </c>
      <c r="N173">
        <v>0.94447959410000004</v>
      </c>
      <c r="O173">
        <v>0.95736530610000004</v>
      </c>
      <c r="P173">
        <v>0.93667754489999999</v>
      </c>
      <c r="Q173" s="4">
        <v>0.88793024639999996</v>
      </c>
      <c r="R173">
        <v>0.88236893549999995</v>
      </c>
      <c r="S173">
        <v>0.89108492679999995</v>
      </c>
      <c r="T173">
        <v>0.9058873475</v>
      </c>
      <c r="U173">
        <v>0.92296936039999999</v>
      </c>
      <c r="V173">
        <v>0.93783309790000002</v>
      </c>
      <c r="W173">
        <v>0.95310755759999999</v>
      </c>
      <c r="X173">
        <v>0.97180744569999999</v>
      </c>
      <c r="Y173">
        <v>0.99219416019999995</v>
      </c>
      <c r="Z173">
        <v>1.0133203669999999</v>
      </c>
      <c r="AA173">
        <v>1.035313293</v>
      </c>
      <c r="AB173">
        <v>1.0579082689999999</v>
      </c>
      <c r="AC173">
        <v>1.0765112290000001</v>
      </c>
      <c r="AD173">
        <v>1.096096067</v>
      </c>
      <c r="AE173">
        <v>1.1168897659999999</v>
      </c>
      <c r="AF173">
        <v>1.138313632</v>
      </c>
      <c r="AG173">
        <v>1.1599881240000001</v>
      </c>
      <c r="AH173">
        <v>1.182951109</v>
      </c>
      <c r="AI173">
        <v>1.205917817</v>
      </c>
      <c r="AJ173">
        <v>1.2295361570000001</v>
      </c>
      <c r="AK173">
        <v>1.2536269170000001</v>
      </c>
      <c r="AL173">
        <v>1.278093269</v>
      </c>
      <c r="AM173">
        <v>1.3006090990000001</v>
      </c>
      <c r="AN173">
        <v>1.323480679</v>
      </c>
      <c r="AO173">
        <v>1.346445721</v>
      </c>
      <c r="AP173">
        <v>1.369682235</v>
      </c>
      <c r="AQ173">
        <v>1.3928592070000001</v>
      </c>
      <c r="AR173">
        <v>1.4173054789999999</v>
      </c>
      <c r="AS173">
        <v>1.4421037800000001</v>
      </c>
      <c r="AT173">
        <v>1.467044695</v>
      </c>
      <c r="AU173">
        <v>1.4921071319999999</v>
      </c>
      <c r="AV173">
        <v>1.517973163</v>
      </c>
    </row>
    <row r="174" spans="1:48" x14ac:dyDescent="0.25">
      <c r="A174" t="s">
        <v>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0</v>
      </c>
      <c r="N17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5">
      <c r="A175" t="s">
        <v>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2">
        <v>0</v>
      </c>
      <c r="N175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5">
      <c r="A176" t="s">
        <v>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2">
        <v>0</v>
      </c>
      <c r="N176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5">
      <c r="A177" t="s">
        <v>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0</v>
      </c>
      <c r="N177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5">
      <c r="A178" t="s">
        <v>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2">
        <v>0</v>
      </c>
      <c r="N178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5">
      <c r="A179" t="s">
        <v>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2">
        <v>0</v>
      </c>
      <c r="N179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5">
      <c r="A180" t="s">
        <v>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2">
        <v>0</v>
      </c>
      <c r="N180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5">
      <c r="A181" t="s">
        <v>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0</v>
      </c>
      <c r="N181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25">
      <c r="A182" t="s">
        <v>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2">
        <v>0</v>
      </c>
      <c r="N182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5">
      <c r="A183" t="s">
        <v>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>
        <v>0</v>
      </c>
      <c r="N183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5">
      <c r="A184" t="s">
        <v>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2">
        <v>0</v>
      </c>
      <c r="N18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5">
      <c r="A185" t="s">
        <v>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2">
        <v>0</v>
      </c>
      <c r="N185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5">
      <c r="A186" t="s">
        <v>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2">
        <v>0</v>
      </c>
      <c r="N186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5">
      <c r="A187" t="s">
        <v>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2">
        <v>0</v>
      </c>
      <c r="N187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5">
      <c r="A188" t="s">
        <v>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2">
        <v>0</v>
      </c>
      <c r="N188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5">
      <c r="A189" t="s">
        <v>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2">
        <v>0</v>
      </c>
      <c r="N189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5">
      <c r="A190" t="s">
        <v>56</v>
      </c>
      <c r="B190">
        <v>1.7112081308179601</v>
      </c>
      <c r="C190">
        <v>1.7386821308642</v>
      </c>
      <c r="D190">
        <v>1.7745229709999999</v>
      </c>
      <c r="E190">
        <v>1.7961783389999999</v>
      </c>
      <c r="F190">
        <v>1.8134863670000001</v>
      </c>
      <c r="G190">
        <v>1.706834695</v>
      </c>
      <c r="H190">
        <v>1.785258961</v>
      </c>
      <c r="I190">
        <v>1.8190836699999999</v>
      </c>
      <c r="J190">
        <v>1.802972442</v>
      </c>
      <c r="K190">
        <v>1.81869825</v>
      </c>
      <c r="L190">
        <v>1.84836052</v>
      </c>
      <c r="M190" s="2">
        <v>1.931649409</v>
      </c>
      <c r="N190">
        <v>1.9294351890000001</v>
      </c>
      <c r="O190">
        <v>1.93154622</v>
      </c>
      <c r="P190">
        <v>1.9064402600000001</v>
      </c>
      <c r="Q190" s="4">
        <v>1.920865217</v>
      </c>
      <c r="R190">
        <v>1.94694616</v>
      </c>
      <c r="S190">
        <v>1.998174128</v>
      </c>
      <c r="T190">
        <v>2.0667465260000002</v>
      </c>
      <c r="U190">
        <v>2.135104278</v>
      </c>
      <c r="V190">
        <v>2.1987281489999999</v>
      </c>
      <c r="W190">
        <v>2.2586695140000002</v>
      </c>
      <c r="X190">
        <v>2.3168869270000001</v>
      </c>
      <c r="Y190">
        <v>2.377408006</v>
      </c>
      <c r="Z190">
        <v>2.4387933199999998</v>
      </c>
      <c r="AA190">
        <v>2.5011437650000001</v>
      </c>
      <c r="AB190">
        <v>2.5640919050000002</v>
      </c>
      <c r="AC190">
        <v>2.6209185879999999</v>
      </c>
      <c r="AD190">
        <v>2.6799076300000002</v>
      </c>
      <c r="AE190">
        <v>2.7409719560000001</v>
      </c>
      <c r="AF190">
        <v>2.8035704809999999</v>
      </c>
      <c r="AG190">
        <v>2.867720882</v>
      </c>
      <c r="AH190">
        <v>2.9339165110000001</v>
      </c>
      <c r="AI190">
        <v>3.0011574410000001</v>
      </c>
      <c r="AJ190">
        <v>3.070071091</v>
      </c>
      <c r="AK190">
        <v>3.1405453680000002</v>
      </c>
      <c r="AL190">
        <v>3.2124143950000001</v>
      </c>
      <c r="AM190">
        <v>3.2835096849999998</v>
      </c>
      <c r="AN190">
        <v>3.3557040859999998</v>
      </c>
      <c r="AO190">
        <v>3.4283414809999999</v>
      </c>
      <c r="AP190">
        <v>3.5015416990000001</v>
      </c>
      <c r="AQ190">
        <v>3.5749849839999999</v>
      </c>
      <c r="AR190">
        <v>3.6480413980000002</v>
      </c>
      <c r="AS190">
        <v>3.7207432479999998</v>
      </c>
      <c r="AT190">
        <v>3.7931077590000002</v>
      </c>
      <c r="AU190">
        <v>3.8650893709999998</v>
      </c>
      <c r="AV190">
        <v>3.937127297</v>
      </c>
    </row>
    <row r="191" spans="1:48" x14ac:dyDescent="0.25">
      <c r="A191" t="s">
        <v>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2">
        <v>0</v>
      </c>
      <c r="N191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25">
      <c r="A192" t="s">
        <v>58</v>
      </c>
      <c r="B192">
        <v>1.7112081308179601</v>
      </c>
      <c r="C192">
        <v>1.7386821308642</v>
      </c>
      <c r="D192">
        <v>1.7745229709999999</v>
      </c>
      <c r="E192">
        <v>1.7961783389999999</v>
      </c>
      <c r="F192">
        <v>1.8134863670000001</v>
      </c>
      <c r="G192">
        <v>1.706834695</v>
      </c>
      <c r="H192">
        <v>1.785258961</v>
      </c>
      <c r="I192">
        <v>1.8190836699999999</v>
      </c>
      <c r="J192">
        <v>1.802972442</v>
      </c>
      <c r="K192">
        <v>1.81869825</v>
      </c>
      <c r="L192">
        <v>1.84836052</v>
      </c>
      <c r="M192" s="2">
        <v>1.931649409</v>
      </c>
      <c r="N192">
        <v>1.9294351890000001</v>
      </c>
      <c r="O192">
        <v>1.93154622</v>
      </c>
      <c r="P192">
        <v>1.9064402600000001</v>
      </c>
      <c r="Q192" s="4">
        <v>1.920865217</v>
      </c>
      <c r="R192">
        <v>1.94694616</v>
      </c>
      <c r="S192">
        <v>1.998174128</v>
      </c>
      <c r="T192">
        <v>2.0667465260000002</v>
      </c>
      <c r="U192">
        <v>2.135104278</v>
      </c>
      <c r="V192">
        <v>2.1987281489999999</v>
      </c>
      <c r="W192">
        <v>2.2586695140000002</v>
      </c>
      <c r="X192">
        <v>2.3168869270000001</v>
      </c>
      <c r="Y192">
        <v>2.377408006</v>
      </c>
      <c r="Z192">
        <v>2.4387933199999998</v>
      </c>
      <c r="AA192">
        <v>2.5011437650000001</v>
      </c>
      <c r="AB192">
        <v>2.5640919050000002</v>
      </c>
      <c r="AC192">
        <v>2.6209185879999999</v>
      </c>
      <c r="AD192">
        <v>2.6799076300000002</v>
      </c>
      <c r="AE192">
        <v>2.7409719560000001</v>
      </c>
      <c r="AF192">
        <v>2.8035704809999999</v>
      </c>
      <c r="AG192">
        <v>2.867720882</v>
      </c>
      <c r="AH192">
        <v>2.9339165110000001</v>
      </c>
      <c r="AI192">
        <v>3.0011574410000001</v>
      </c>
      <c r="AJ192">
        <v>3.070071091</v>
      </c>
      <c r="AK192">
        <v>3.1405453680000002</v>
      </c>
      <c r="AL192">
        <v>3.2124143950000001</v>
      </c>
      <c r="AM192">
        <v>3.2835096849999998</v>
      </c>
      <c r="AN192">
        <v>3.3557040859999998</v>
      </c>
      <c r="AO192">
        <v>3.4283414809999999</v>
      </c>
      <c r="AP192">
        <v>3.5015416990000001</v>
      </c>
      <c r="AQ192">
        <v>3.5749849839999999</v>
      </c>
      <c r="AR192">
        <v>3.6480413980000002</v>
      </c>
      <c r="AS192">
        <v>3.7207432479999998</v>
      </c>
      <c r="AT192">
        <v>3.7931077590000002</v>
      </c>
      <c r="AU192">
        <v>3.8650893709999998</v>
      </c>
      <c r="AV192">
        <v>3.937127297</v>
      </c>
    </row>
    <row r="193" spans="1:48" x14ac:dyDescent="0.25">
      <c r="A193" t="s">
        <v>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2">
        <v>0</v>
      </c>
      <c r="N193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25">
      <c r="A194" t="s">
        <v>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2">
        <v>0</v>
      </c>
      <c r="N19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5">
      <c r="A195" t="s">
        <v>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0</v>
      </c>
      <c r="N195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25">
      <c r="A196" t="s">
        <v>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2">
        <v>0</v>
      </c>
      <c r="N196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5">
      <c r="A197" t="s">
        <v>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0</v>
      </c>
      <c r="N197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5">
      <c r="A198" t="s">
        <v>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0</v>
      </c>
      <c r="N198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5">
      <c r="A199" t="s">
        <v>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2">
        <v>0</v>
      </c>
      <c r="N199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5">
      <c r="A200" t="s">
        <v>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0</v>
      </c>
      <c r="N200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25">
      <c r="A201" t="s">
        <v>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2">
        <v>0</v>
      </c>
      <c r="N201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25">
      <c r="A202" t="s">
        <v>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2">
        <v>0</v>
      </c>
      <c r="N202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5">
      <c r="A203" t="s">
        <v>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2">
        <v>0</v>
      </c>
      <c r="N203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5">
      <c r="A204" t="s">
        <v>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2">
        <v>0</v>
      </c>
      <c r="N20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5">
      <c r="A205" t="s">
        <v>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>
        <v>0</v>
      </c>
      <c r="N205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25">
      <c r="A206" t="s">
        <v>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2">
        <v>0</v>
      </c>
      <c r="N206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25">
      <c r="A207" t="s">
        <v>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0</v>
      </c>
      <c r="N207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 x14ac:dyDescent="0.25">
      <c r="A208" t="s">
        <v>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>
        <v>0</v>
      </c>
      <c r="N208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5">
      <c r="A209" t="s">
        <v>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>
        <v>0</v>
      </c>
      <c r="N209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5">
      <c r="A210" t="s">
        <v>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>
        <v>0</v>
      </c>
      <c r="N210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25">
      <c r="A211" t="s">
        <v>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2">
        <v>0</v>
      </c>
      <c r="N211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5">
      <c r="A212" t="s">
        <v>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0</v>
      </c>
      <c r="N212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5">
      <c r="A213" t="s">
        <v>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>
        <v>0</v>
      </c>
      <c r="N213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5">
      <c r="A214" t="s">
        <v>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0</v>
      </c>
      <c r="N21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5">
      <c r="A215" t="s">
        <v>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>
        <v>0</v>
      </c>
      <c r="N215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25">
      <c r="A216" t="s">
        <v>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0</v>
      </c>
      <c r="N216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5">
      <c r="A217" t="s">
        <v>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0</v>
      </c>
      <c r="N217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25">
      <c r="A218" t="s">
        <v>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>
        <v>0</v>
      </c>
      <c r="N218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5">
      <c r="A219" t="s">
        <v>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>
        <v>0</v>
      </c>
      <c r="N219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5">
      <c r="A220" t="s">
        <v>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>
        <v>0</v>
      </c>
      <c r="N220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5">
      <c r="A221" t="s">
        <v>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>
        <v>0</v>
      </c>
      <c r="N221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5">
      <c r="A222" t="s">
        <v>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2">
        <v>0</v>
      </c>
      <c r="N222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5">
      <c r="A223" t="s">
        <v>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0</v>
      </c>
      <c r="N223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5">
      <c r="A224" t="s">
        <v>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2">
        <v>0</v>
      </c>
      <c r="N22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25">
      <c r="A225" t="s">
        <v>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2">
        <v>0</v>
      </c>
      <c r="N225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5">
      <c r="A226" t="s">
        <v>92</v>
      </c>
      <c r="B226">
        <v>1.5692072404564801</v>
      </c>
      <c r="C226">
        <v>1.5944013702764701</v>
      </c>
      <c r="D226">
        <v>1.6281911659999999</v>
      </c>
      <c r="E226">
        <v>1.6488092089999999</v>
      </c>
      <c r="F226">
        <v>1.6685115639999999</v>
      </c>
      <c r="G226">
        <v>1.5556934529999999</v>
      </c>
      <c r="H226">
        <v>1.634687931</v>
      </c>
      <c r="I226">
        <v>1.682487579</v>
      </c>
      <c r="J226">
        <v>1.6778519970000001</v>
      </c>
      <c r="K226">
        <v>1.693720012</v>
      </c>
      <c r="L226">
        <v>1.7184883449999999</v>
      </c>
      <c r="M226" s="2">
        <v>1.772709965</v>
      </c>
      <c r="N226">
        <v>1.8158222589999999</v>
      </c>
      <c r="O226">
        <v>1.8990000499999999</v>
      </c>
      <c r="P226">
        <v>1.959533902</v>
      </c>
      <c r="Q226" s="4">
        <v>2.0403894560000002</v>
      </c>
      <c r="R226">
        <v>2.1363776310000002</v>
      </c>
      <c r="S226">
        <v>2.2083050040000001</v>
      </c>
      <c r="T226">
        <v>2.2812091130000001</v>
      </c>
      <c r="U226">
        <v>2.3455675519999999</v>
      </c>
      <c r="V226">
        <v>2.3996395439999998</v>
      </c>
      <c r="W226">
        <v>2.447681051</v>
      </c>
      <c r="X226">
        <v>2.5147732629999999</v>
      </c>
      <c r="Y226">
        <v>2.5794929459999998</v>
      </c>
      <c r="Z226">
        <v>2.6417876229999999</v>
      </c>
      <c r="AA226">
        <v>2.7037404600000001</v>
      </c>
      <c r="AB226">
        <v>2.765802367</v>
      </c>
      <c r="AC226">
        <v>2.8213045060000002</v>
      </c>
      <c r="AD226">
        <v>2.8792674439999999</v>
      </c>
      <c r="AE226">
        <v>2.9393892639999999</v>
      </c>
      <c r="AF226">
        <v>3.000860259</v>
      </c>
      <c r="AG226">
        <v>3.0636155989999998</v>
      </c>
      <c r="AH226">
        <v>3.128336097</v>
      </c>
      <c r="AI226">
        <v>3.1947473350000002</v>
      </c>
      <c r="AJ226">
        <v>3.2630960920000001</v>
      </c>
      <c r="AK226">
        <v>3.3327974829999998</v>
      </c>
      <c r="AL226">
        <v>3.403456077</v>
      </c>
      <c r="AM226">
        <v>3.4725725230000002</v>
      </c>
      <c r="AN226">
        <v>3.5434744679999999</v>
      </c>
      <c r="AO226">
        <v>3.615042007</v>
      </c>
      <c r="AP226">
        <v>3.6869995929999999</v>
      </c>
      <c r="AQ226">
        <v>3.7587970350000002</v>
      </c>
      <c r="AR226">
        <v>3.829584944</v>
      </c>
      <c r="AS226">
        <v>3.899774684</v>
      </c>
      <c r="AT226">
        <v>3.9694361929999999</v>
      </c>
      <c r="AU226">
        <v>4.038518185</v>
      </c>
      <c r="AV226">
        <v>4.1075065320000004</v>
      </c>
    </row>
    <row r="227" spans="1:48" x14ac:dyDescent="0.25">
      <c r="A227" t="s">
        <v>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2">
        <v>0</v>
      </c>
      <c r="N227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5">
      <c r="A228" t="s">
        <v>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2">
        <v>0</v>
      </c>
      <c r="N228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5">
      <c r="A229" t="s">
        <v>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2">
        <v>0</v>
      </c>
      <c r="N229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5">
      <c r="A230" t="s">
        <v>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0</v>
      </c>
      <c r="N230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25">
      <c r="A231" t="s">
        <v>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0</v>
      </c>
      <c r="N231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 t="s">
        <v>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2">
        <v>0</v>
      </c>
      <c r="N232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5">
      <c r="A233" t="s">
        <v>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2">
        <v>0</v>
      </c>
      <c r="N233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25">
      <c r="A234" t="s">
        <v>100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2">
        <v>0</v>
      </c>
      <c r="N23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101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0</v>
      </c>
      <c r="N235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5">
      <c r="A236" t="s">
        <v>102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2">
        <v>0</v>
      </c>
      <c r="N236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5">
      <c r="A237" t="s">
        <v>103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0</v>
      </c>
      <c r="N237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5">
      <c r="A238" t="s">
        <v>104</v>
      </c>
      <c r="B238">
        <v>1.5692072404564801</v>
      </c>
      <c r="C238">
        <v>1.5944013702764701</v>
      </c>
      <c r="D238">
        <v>1.6281911659999999</v>
      </c>
      <c r="E238">
        <v>1.6488092089999999</v>
      </c>
      <c r="F238">
        <v>1.6685115639999999</v>
      </c>
      <c r="G238">
        <v>1.5556934529999999</v>
      </c>
      <c r="H238">
        <v>1.634687931</v>
      </c>
      <c r="I238">
        <v>1.682487579</v>
      </c>
      <c r="J238">
        <v>1.6778519970000001</v>
      </c>
      <c r="K238">
        <v>1.693720012</v>
      </c>
      <c r="L238">
        <v>1.7184883449999999</v>
      </c>
      <c r="M238" s="2">
        <v>1.772709965</v>
      </c>
      <c r="N238">
        <v>1.8158222589999999</v>
      </c>
      <c r="O238">
        <v>1.8990000499999999</v>
      </c>
      <c r="P238">
        <v>1.959533902</v>
      </c>
      <c r="Q238" s="4">
        <v>2.0403894560000002</v>
      </c>
      <c r="R238">
        <v>2.1363776310000002</v>
      </c>
      <c r="S238">
        <v>2.2083050040000001</v>
      </c>
      <c r="T238">
        <v>2.2812091130000001</v>
      </c>
      <c r="U238">
        <v>2.3455675519999999</v>
      </c>
      <c r="V238">
        <v>2.3996395439999998</v>
      </c>
      <c r="W238">
        <v>2.447681051</v>
      </c>
      <c r="X238">
        <v>2.5147732629999999</v>
      </c>
      <c r="Y238">
        <v>2.5794929459999998</v>
      </c>
      <c r="Z238">
        <v>2.6417876229999999</v>
      </c>
      <c r="AA238">
        <v>2.7037404600000001</v>
      </c>
      <c r="AB238">
        <v>2.765802367</v>
      </c>
      <c r="AC238">
        <v>2.8213045060000002</v>
      </c>
      <c r="AD238">
        <v>2.8792674439999999</v>
      </c>
      <c r="AE238">
        <v>2.9393892639999999</v>
      </c>
      <c r="AF238">
        <v>3.000860259</v>
      </c>
      <c r="AG238">
        <v>3.0636155989999998</v>
      </c>
      <c r="AH238">
        <v>3.128336097</v>
      </c>
      <c r="AI238">
        <v>3.1947473350000002</v>
      </c>
      <c r="AJ238">
        <v>3.2630960920000001</v>
      </c>
      <c r="AK238">
        <v>3.3327974829999998</v>
      </c>
      <c r="AL238">
        <v>3.403456077</v>
      </c>
      <c r="AM238">
        <v>3.4725725230000002</v>
      </c>
      <c r="AN238">
        <v>3.5434744679999999</v>
      </c>
      <c r="AO238">
        <v>3.615042007</v>
      </c>
      <c r="AP238">
        <v>3.6869995929999999</v>
      </c>
      <c r="AQ238">
        <v>3.7587970350000002</v>
      </c>
      <c r="AR238">
        <v>3.829584944</v>
      </c>
      <c r="AS238">
        <v>3.899774684</v>
      </c>
      <c r="AT238">
        <v>3.9694361929999999</v>
      </c>
      <c r="AU238">
        <v>4.038518185</v>
      </c>
      <c r="AV238">
        <v>4.1075065320000004</v>
      </c>
    </row>
    <row r="239" spans="1:48" x14ac:dyDescent="0.25">
      <c r="A239" t="s">
        <v>105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0</v>
      </c>
      <c r="N239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5">
      <c r="A240" t="s">
        <v>106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2">
        <v>0</v>
      </c>
      <c r="N240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5">
      <c r="A241" t="s">
        <v>107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2">
        <v>0</v>
      </c>
      <c r="N241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25">
      <c r="A242" t="s">
        <v>108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2">
        <v>0</v>
      </c>
      <c r="N242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5">
      <c r="A243" t="s">
        <v>109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2">
        <v>0</v>
      </c>
      <c r="N243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5">
      <c r="A244" t="s">
        <v>110</v>
      </c>
      <c r="B244">
        <v>92.719923256173502</v>
      </c>
      <c r="C244">
        <v>94.208571615160295</v>
      </c>
      <c r="D244">
        <v>95.720418879999997</v>
      </c>
      <c r="E244">
        <v>98.300854259999994</v>
      </c>
      <c r="F244">
        <v>95.304935549999996</v>
      </c>
      <c r="G244">
        <v>89.186413999999999</v>
      </c>
      <c r="H244">
        <v>92.098921140000002</v>
      </c>
      <c r="I244">
        <v>92.840161780000003</v>
      </c>
      <c r="J244">
        <v>91.151569640000005</v>
      </c>
      <c r="K244">
        <v>90.795527800000002</v>
      </c>
      <c r="L244">
        <v>92.461113530000006</v>
      </c>
      <c r="M244" s="2">
        <v>94.788038760000006</v>
      </c>
      <c r="N244">
        <v>91.535357149999996</v>
      </c>
      <c r="O244">
        <v>89.340784589999998</v>
      </c>
      <c r="P244">
        <v>85.965399320000003</v>
      </c>
      <c r="Q244" s="4">
        <v>83.274091929999997</v>
      </c>
      <c r="R244">
        <v>82.135538990000001</v>
      </c>
      <c r="S244">
        <v>83.192825150000004</v>
      </c>
      <c r="T244">
        <v>84.183795700000005</v>
      </c>
      <c r="U244">
        <v>85.202334379999996</v>
      </c>
      <c r="V244">
        <v>86.371033519999997</v>
      </c>
      <c r="W244">
        <v>87.644072949999995</v>
      </c>
      <c r="X244">
        <v>89.22515885</v>
      </c>
      <c r="Y244">
        <v>90.911644640000006</v>
      </c>
      <c r="Z244">
        <v>92.601508879999997</v>
      </c>
      <c r="AA244">
        <v>94.337423970000003</v>
      </c>
      <c r="AB244">
        <v>96.109175769999894</v>
      </c>
      <c r="AC244">
        <v>97.349614209999999</v>
      </c>
      <c r="AD244">
        <v>98.674321590000005</v>
      </c>
      <c r="AE244">
        <v>100.0449807</v>
      </c>
      <c r="AF244">
        <v>101.423905</v>
      </c>
      <c r="AG244">
        <v>102.82903349999999</v>
      </c>
      <c r="AH244">
        <v>104.2660486</v>
      </c>
      <c r="AI244">
        <v>105.70182819999999</v>
      </c>
      <c r="AJ244">
        <v>107.18486540000001</v>
      </c>
      <c r="AK244">
        <v>108.7003912</v>
      </c>
      <c r="AL244">
        <v>110.23796179999999</v>
      </c>
      <c r="AM244">
        <v>111.5807322</v>
      </c>
      <c r="AN244">
        <v>112.9176559</v>
      </c>
      <c r="AO244">
        <v>114.25141619999999</v>
      </c>
      <c r="AP244">
        <v>115.607116</v>
      </c>
      <c r="AQ244">
        <v>116.96642919999999</v>
      </c>
      <c r="AR244">
        <v>118.39838880000001</v>
      </c>
      <c r="AS244">
        <v>119.8402669</v>
      </c>
      <c r="AT244">
        <v>121.2884865</v>
      </c>
      <c r="AU244">
        <v>122.7431309</v>
      </c>
      <c r="AV244">
        <v>124.2510585</v>
      </c>
    </row>
    <row r="245" spans="1:48" x14ac:dyDescent="0.25">
      <c r="A245" t="s">
        <v>111</v>
      </c>
      <c r="B245">
        <v>2.7703288319169999</v>
      </c>
      <c r="C245">
        <v>2.8148073574016701</v>
      </c>
      <c r="D245">
        <v>2.86</v>
      </c>
      <c r="E245">
        <v>2.962429218</v>
      </c>
      <c r="F245">
        <v>2.8387884539999999</v>
      </c>
      <c r="G245">
        <v>2.95531108</v>
      </c>
      <c r="H245">
        <v>3.0566173939999999</v>
      </c>
      <c r="I245">
        <v>2.9203939060000002</v>
      </c>
      <c r="J245">
        <v>2.8286782700000002</v>
      </c>
      <c r="K245">
        <v>2.754753467</v>
      </c>
      <c r="L245">
        <v>2.9446758100000001</v>
      </c>
      <c r="M245" s="2">
        <v>3.1154014600000002</v>
      </c>
      <c r="N245">
        <v>3.2154204110000002</v>
      </c>
      <c r="O245">
        <v>3.2585465650000001</v>
      </c>
      <c r="P245">
        <v>3.052556912</v>
      </c>
      <c r="Q245" s="4">
        <v>3.0435905619999999</v>
      </c>
      <c r="R245">
        <v>3.0744914329999999</v>
      </c>
      <c r="S245">
        <v>3.1060657730000001</v>
      </c>
      <c r="T245">
        <v>3.1014742690000001</v>
      </c>
      <c r="U245">
        <v>3.088821635</v>
      </c>
      <c r="V245">
        <v>3.070591377</v>
      </c>
      <c r="W245">
        <v>3.0544049719999999</v>
      </c>
      <c r="X245">
        <v>3.0863015210000002</v>
      </c>
      <c r="Y245">
        <v>3.1293301250000001</v>
      </c>
      <c r="Z245">
        <v>3.1759679859999999</v>
      </c>
      <c r="AA245">
        <v>3.2267786310000002</v>
      </c>
      <c r="AB245">
        <v>3.2793714469999999</v>
      </c>
      <c r="AC245">
        <v>3.3309976190000001</v>
      </c>
      <c r="AD245">
        <v>3.3922620079999999</v>
      </c>
      <c r="AE245">
        <v>3.4549098800000002</v>
      </c>
      <c r="AF245">
        <v>3.5179983209999999</v>
      </c>
      <c r="AG245">
        <v>3.5862679580000001</v>
      </c>
      <c r="AH245">
        <v>3.6506130730000002</v>
      </c>
      <c r="AI245">
        <v>3.7166761940000002</v>
      </c>
      <c r="AJ245">
        <v>3.7859530549999998</v>
      </c>
      <c r="AK245">
        <v>3.857782781</v>
      </c>
      <c r="AL245">
        <v>3.9315538000000001</v>
      </c>
      <c r="AM245">
        <v>3.996557277</v>
      </c>
      <c r="AN245">
        <v>4.0600435370000003</v>
      </c>
      <c r="AO245">
        <v>4.1235523519999999</v>
      </c>
      <c r="AP245">
        <v>4.1879290139999998</v>
      </c>
      <c r="AQ245">
        <v>4.2526689449999999</v>
      </c>
      <c r="AR245">
        <v>4.3127698600000004</v>
      </c>
      <c r="AS245">
        <v>4.3715624240000004</v>
      </c>
      <c r="AT245">
        <v>4.4294838089999997</v>
      </c>
      <c r="AU245">
        <v>4.4867039379999998</v>
      </c>
      <c r="AV245">
        <v>4.5443685580000004</v>
      </c>
    </row>
    <row r="246" spans="1:48" x14ac:dyDescent="0.25">
      <c r="A246" t="s">
        <v>112</v>
      </c>
      <c r="B246">
        <v>6.18523199925892</v>
      </c>
      <c r="C246">
        <v>6.2845378996769998</v>
      </c>
      <c r="D246">
        <v>6.3854381880000002</v>
      </c>
      <c r="E246">
        <v>6.5793454599999999</v>
      </c>
      <c r="F246">
        <v>6.3668784299999999</v>
      </c>
      <c r="G246">
        <v>6.3751996909999997</v>
      </c>
      <c r="H246">
        <v>6.4027391400000004</v>
      </c>
      <c r="I246">
        <v>6.4080667040000003</v>
      </c>
      <c r="J246">
        <v>6.1868853079999999</v>
      </c>
      <c r="K246">
        <v>6.0839457360000004</v>
      </c>
      <c r="L246">
        <v>6.1668645099999999</v>
      </c>
      <c r="M246" s="2">
        <v>6.1972678730000004</v>
      </c>
      <c r="N246">
        <v>5.6519399750000003</v>
      </c>
      <c r="O246">
        <v>5.2354463080000002</v>
      </c>
      <c r="P246">
        <v>4.8236108340000001</v>
      </c>
      <c r="Q246" s="4">
        <v>4.4859612670000004</v>
      </c>
      <c r="R246">
        <v>4.3681041250000003</v>
      </c>
      <c r="S246">
        <v>4.4224477630000001</v>
      </c>
      <c r="T246">
        <v>4.5056181830000002</v>
      </c>
      <c r="U246">
        <v>4.5831203020000002</v>
      </c>
      <c r="V246">
        <v>4.6468110329999996</v>
      </c>
      <c r="W246">
        <v>4.7166369259999996</v>
      </c>
      <c r="X246">
        <v>4.7969456020000001</v>
      </c>
      <c r="Y246">
        <v>4.8843210319999999</v>
      </c>
      <c r="Z246">
        <v>4.9728067339999997</v>
      </c>
      <c r="AA246">
        <v>5.0664791119999997</v>
      </c>
      <c r="AB246">
        <v>5.1633023160000002</v>
      </c>
      <c r="AC246">
        <v>5.2602118820000001</v>
      </c>
      <c r="AD246">
        <v>5.3732622750000001</v>
      </c>
      <c r="AE246">
        <v>5.4913086199999999</v>
      </c>
      <c r="AF246">
        <v>5.6124432879999997</v>
      </c>
      <c r="AG246">
        <v>5.7446272110000001</v>
      </c>
      <c r="AH246">
        <v>5.8732362949999999</v>
      </c>
      <c r="AI246">
        <v>6.0057652270000004</v>
      </c>
      <c r="AJ246">
        <v>6.1448526149999996</v>
      </c>
      <c r="AK246">
        <v>6.2900177270000004</v>
      </c>
      <c r="AL246">
        <v>6.4405728900000003</v>
      </c>
      <c r="AM246">
        <v>6.5923379710000001</v>
      </c>
      <c r="AN246">
        <v>6.746249165</v>
      </c>
      <c r="AO246">
        <v>6.9032568019999996</v>
      </c>
      <c r="AP246">
        <v>7.0644267139999997</v>
      </c>
      <c r="AQ246">
        <v>7.2292694989999999</v>
      </c>
      <c r="AR246">
        <v>7.3960017059999998</v>
      </c>
      <c r="AS246">
        <v>7.5646383860000004</v>
      </c>
      <c r="AT246">
        <v>7.735002336</v>
      </c>
      <c r="AU246">
        <v>7.9070823810000004</v>
      </c>
      <c r="AV246">
        <v>8.0820012430000006</v>
      </c>
    </row>
    <row r="247" spans="1:48" x14ac:dyDescent="0.25">
      <c r="A247" t="s">
        <v>113</v>
      </c>
      <c r="B247">
        <v>0.93799827590948903</v>
      </c>
      <c r="C247">
        <v>0.953058141633355</v>
      </c>
      <c r="D247">
        <v>0.96835979839999997</v>
      </c>
      <c r="E247">
        <v>0.97117489800000001</v>
      </c>
      <c r="F247">
        <v>0.92952110740000005</v>
      </c>
      <c r="G247">
        <v>0.84376815650000003</v>
      </c>
      <c r="H247">
        <v>0.91623422830000001</v>
      </c>
      <c r="I247">
        <v>0.91449720249999999</v>
      </c>
      <c r="J247">
        <v>0.89251478230000003</v>
      </c>
      <c r="K247">
        <v>0.89627030060000001</v>
      </c>
      <c r="L247">
        <v>0.93155617489999998</v>
      </c>
      <c r="M247" s="2">
        <v>0.98035763649999996</v>
      </c>
      <c r="N247">
        <v>0.86052665070000001</v>
      </c>
      <c r="O247">
        <v>0.77706889379999999</v>
      </c>
      <c r="P247">
        <v>0.69216264810000006</v>
      </c>
      <c r="Q247" s="4">
        <v>0.63590008779999996</v>
      </c>
      <c r="R247">
        <v>0.5866303343</v>
      </c>
      <c r="S247">
        <v>0.58812777760000001</v>
      </c>
      <c r="T247">
        <v>0.59620766920000001</v>
      </c>
      <c r="U247">
        <v>0.60641049800000002</v>
      </c>
      <c r="V247">
        <v>0.61243285160000005</v>
      </c>
      <c r="W247">
        <v>0.61858499440000003</v>
      </c>
      <c r="X247">
        <v>0.64061127179999999</v>
      </c>
      <c r="Y247">
        <v>0.65640181539999998</v>
      </c>
      <c r="Z247">
        <v>0.66889304120000004</v>
      </c>
      <c r="AA247">
        <v>0.68006718799999999</v>
      </c>
      <c r="AB247">
        <v>0.69022222779999998</v>
      </c>
      <c r="AC247">
        <v>0.70036948600000004</v>
      </c>
      <c r="AD247">
        <v>0.70776981549999995</v>
      </c>
      <c r="AE247">
        <v>0.71908361369999996</v>
      </c>
      <c r="AF247">
        <v>0.73182973959999997</v>
      </c>
      <c r="AG247">
        <v>0.74112275449999998</v>
      </c>
      <c r="AH247">
        <v>0.75899286840000002</v>
      </c>
      <c r="AI247">
        <v>0.77556313619999995</v>
      </c>
      <c r="AJ247">
        <v>0.79261694689999995</v>
      </c>
      <c r="AK247">
        <v>0.81022821469999995</v>
      </c>
      <c r="AL247">
        <v>0.82825725630000002</v>
      </c>
      <c r="AM247">
        <v>0.84536892050000001</v>
      </c>
      <c r="AN247">
        <v>0.86412518689999995</v>
      </c>
      <c r="AO247">
        <v>0.88374908240000005</v>
      </c>
      <c r="AP247">
        <v>0.90420535869999996</v>
      </c>
      <c r="AQ247">
        <v>0.92519417120000003</v>
      </c>
      <c r="AR247">
        <v>0.9461274677</v>
      </c>
      <c r="AS247">
        <v>0.96786322140000003</v>
      </c>
      <c r="AT247">
        <v>0.99021908989999996</v>
      </c>
      <c r="AU247">
        <v>1.0131288970000001</v>
      </c>
      <c r="AV247">
        <v>1.036871034</v>
      </c>
    </row>
    <row r="248" spans="1:48" x14ac:dyDescent="0.25">
      <c r="A248" t="s">
        <v>114</v>
      </c>
      <c r="B248">
        <v>2.5672422222947699</v>
      </c>
      <c r="C248">
        <v>2.6084601265717402</v>
      </c>
      <c r="D248">
        <v>2.6503397980000001</v>
      </c>
      <c r="E248">
        <v>2.6945784380000002</v>
      </c>
      <c r="F248">
        <v>2.4926341750000001</v>
      </c>
      <c r="G248">
        <v>2.2027590340000001</v>
      </c>
      <c r="H248">
        <v>2.2406773630000001</v>
      </c>
      <c r="I248">
        <v>2.4516962599999998</v>
      </c>
      <c r="J248">
        <v>2.2278350119999999</v>
      </c>
      <c r="K248">
        <v>2.1377892479999998</v>
      </c>
      <c r="L248">
        <v>2.196461228</v>
      </c>
      <c r="M248" s="2">
        <v>2.236409052</v>
      </c>
      <c r="N248">
        <v>2.1539847860000001</v>
      </c>
      <c r="O248">
        <v>2.0258635090000001</v>
      </c>
      <c r="P248">
        <v>1.849467749</v>
      </c>
      <c r="Q248" s="4">
        <v>1.7249938279999999</v>
      </c>
      <c r="R248">
        <v>1.651203704</v>
      </c>
      <c r="S248">
        <v>1.6632017990000001</v>
      </c>
      <c r="T248">
        <v>1.69631943</v>
      </c>
      <c r="U248">
        <v>1.7346774330000001</v>
      </c>
      <c r="V248">
        <v>1.840510622</v>
      </c>
      <c r="W248">
        <v>1.956355364</v>
      </c>
      <c r="X248">
        <v>2.0929798229999999</v>
      </c>
      <c r="Y248">
        <v>2.2558269119999999</v>
      </c>
      <c r="Z248">
        <v>2.4435747600000002</v>
      </c>
      <c r="AA248">
        <v>2.6594143730000002</v>
      </c>
      <c r="AB248">
        <v>2.9061892540000001</v>
      </c>
      <c r="AC248">
        <v>2.9631210449999998</v>
      </c>
      <c r="AD248">
        <v>3.0237478840000001</v>
      </c>
      <c r="AE248">
        <v>3.0878226560000002</v>
      </c>
      <c r="AF248">
        <v>3.1525780819999998</v>
      </c>
      <c r="AG248">
        <v>3.217897196</v>
      </c>
      <c r="AH248">
        <v>3.2872073670000002</v>
      </c>
      <c r="AI248">
        <v>3.3565125469999999</v>
      </c>
      <c r="AJ248">
        <v>3.4281864120000001</v>
      </c>
      <c r="AK248">
        <v>3.502130529</v>
      </c>
      <c r="AL248">
        <v>3.5781584519999998</v>
      </c>
      <c r="AM248">
        <v>3.6410507660000002</v>
      </c>
      <c r="AN248">
        <v>3.701486235</v>
      </c>
      <c r="AO248">
        <v>3.760519183</v>
      </c>
      <c r="AP248">
        <v>3.818998508</v>
      </c>
      <c r="AQ248">
        <v>3.8763345089999999</v>
      </c>
      <c r="AR248">
        <v>3.9408525760000002</v>
      </c>
      <c r="AS248">
        <v>4.0062402920000002</v>
      </c>
      <c r="AT248">
        <v>4.0712381969999996</v>
      </c>
      <c r="AU248">
        <v>4.1355993700000004</v>
      </c>
      <c r="AV248">
        <v>4.2004673090000004</v>
      </c>
    </row>
    <row r="249" spans="1:48" x14ac:dyDescent="0.25">
      <c r="A249" t="s">
        <v>115</v>
      </c>
      <c r="B249">
        <v>6.9555208572076603</v>
      </c>
      <c r="C249">
        <v>7.0671939943971003</v>
      </c>
      <c r="D249">
        <v>7.18066008</v>
      </c>
      <c r="E249">
        <v>7.3052902360000003</v>
      </c>
      <c r="F249">
        <v>6.7453398949999999</v>
      </c>
      <c r="G249">
        <v>5.9576607670000001</v>
      </c>
      <c r="H249">
        <v>6.0194616419999996</v>
      </c>
      <c r="I249">
        <v>6.6021010389999999</v>
      </c>
      <c r="J249">
        <v>5.9795231910000002</v>
      </c>
      <c r="K249">
        <v>5.7450757909999997</v>
      </c>
      <c r="L249">
        <v>5.8854017089999999</v>
      </c>
      <c r="M249" s="2">
        <v>5.9816430739999999</v>
      </c>
      <c r="N249">
        <v>5.7172362659999996</v>
      </c>
      <c r="O249">
        <v>5.3534144179999998</v>
      </c>
      <c r="P249">
        <v>4.8735035770000001</v>
      </c>
      <c r="Q249" s="4">
        <v>4.5361768509999996</v>
      </c>
      <c r="R249">
        <v>4.3299106360000001</v>
      </c>
      <c r="S249">
        <v>4.3790066349999996</v>
      </c>
      <c r="T249">
        <v>4.4486905449999998</v>
      </c>
      <c r="U249">
        <v>4.5614396639999999</v>
      </c>
      <c r="V249">
        <v>4.5984379899999999</v>
      </c>
      <c r="W249">
        <v>4.6237881490000001</v>
      </c>
      <c r="X249">
        <v>4.6322322680000001</v>
      </c>
      <c r="Y249">
        <v>4.6709657419999999</v>
      </c>
      <c r="Z249">
        <v>4.7241284109999997</v>
      </c>
      <c r="AA249">
        <v>4.7848783839999998</v>
      </c>
      <c r="AB249">
        <v>4.8495660310000002</v>
      </c>
      <c r="AC249">
        <v>4.9182320199999996</v>
      </c>
      <c r="AD249">
        <v>4.9913694040000003</v>
      </c>
      <c r="AE249">
        <v>5.0653005569999996</v>
      </c>
      <c r="AF249">
        <v>5.1399675790000003</v>
      </c>
      <c r="AG249">
        <v>5.2224858230000004</v>
      </c>
      <c r="AH249">
        <v>5.3023690590000001</v>
      </c>
      <c r="AI249">
        <v>5.3808930090000002</v>
      </c>
      <c r="AJ249">
        <v>5.4663886010000002</v>
      </c>
      <c r="AK249">
        <v>5.5543411430000003</v>
      </c>
      <c r="AL249">
        <v>5.6434075200000002</v>
      </c>
      <c r="AM249">
        <v>5.6948243290000002</v>
      </c>
      <c r="AN249">
        <v>5.741060032</v>
      </c>
      <c r="AO249">
        <v>5.7827015419999999</v>
      </c>
      <c r="AP249">
        <v>5.8249777659999999</v>
      </c>
      <c r="AQ249">
        <v>5.8612924209999999</v>
      </c>
      <c r="AR249">
        <v>5.9133237190000001</v>
      </c>
      <c r="AS249">
        <v>5.9666094569999997</v>
      </c>
      <c r="AT249">
        <v>6.0173070119999998</v>
      </c>
      <c r="AU249">
        <v>6.0661369230000002</v>
      </c>
      <c r="AV249">
        <v>6.1315160930000001</v>
      </c>
    </row>
    <row r="250" spans="1:48" x14ac:dyDescent="0.25">
      <c r="A250" t="s">
        <v>116</v>
      </c>
      <c r="B250">
        <v>6.1262766028879696</v>
      </c>
      <c r="C250">
        <v>6.22463595534765</v>
      </c>
      <c r="D250">
        <v>6.3245744989999997</v>
      </c>
      <c r="E250">
        <v>6.3846455349999998</v>
      </c>
      <c r="F250">
        <v>6.0401016309999997</v>
      </c>
      <c r="G250">
        <v>5.523447311</v>
      </c>
      <c r="H250">
        <v>5.7435863009999997</v>
      </c>
      <c r="I250">
        <v>5.4293253559999997</v>
      </c>
      <c r="J250">
        <v>5.0204854230000002</v>
      </c>
      <c r="K250">
        <v>4.9658651300000001</v>
      </c>
      <c r="L250">
        <v>4.9264472389999998</v>
      </c>
      <c r="M250" s="2">
        <v>5.086881258</v>
      </c>
      <c r="N250">
        <v>4.7689485510000003</v>
      </c>
      <c r="O250">
        <v>4.3858604830000001</v>
      </c>
      <c r="P250">
        <v>4.0291576600000001</v>
      </c>
      <c r="Q250" s="4">
        <v>3.7247000560000001</v>
      </c>
      <c r="R250">
        <v>3.5857745259999998</v>
      </c>
      <c r="S250">
        <v>3.6045677399999998</v>
      </c>
      <c r="T250">
        <v>3.6726213040000002</v>
      </c>
      <c r="U250">
        <v>3.7540749839999998</v>
      </c>
      <c r="V250">
        <v>3.9259117209999999</v>
      </c>
      <c r="W250">
        <v>4.0996666140000002</v>
      </c>
      <c r="X250">
        <v>4.2594757479999998</v>
      </c>
      <c r="Y250">
        <v>4.4431295000000004</v>
      </c>
      <c r="Z250">
        <v>4.640855878</v>
      </c>
      <c r="AA250">
        <v>4.855481363</v>
      </c>
      <c r="AB250">
        <v>5.0838845739999998</v>
      </c>
      <c r="AC250">
        <v>5.1202623669999996</v>
      </c>
      <c r="AD250">
        <v>5.1660064590000001</v>
      </c>
      <c r="AE250">
        <v>5.2170383649999996</v>
      </c>
      <c r="AF250">
        <v>5.2725073150000004</v>
      </c>
      <c r="AG250">
        <v>5.335529287</v>
      </c>
      <c r="AH250">
        <v>5.4025674959999996</v>
      </c>
      <c r="AI250">
        <v>5.4730648850000003</v>
      </c>
      <c r="AJ250">
        <v>5.5491608870000002</v>
      </c>
      <c r="AK250">
        <v>5.6303172579999998</v>
      </c>
      <c r="AL250">
        <v>5.7160535440000002</v>
      </c>
      <c r="AM250">
        <v>5.7938104890000002</v>
      </c>
      <c r="AN250">
        <v>5.8716948130000004</v>
      </c>
      <c r="AO250">
        <v>5.9500975279999997</v>
      </c>
      <c r="AP250">
        <v>6.0301287920000002</v>
      </c>
      <c r="AQ250">
        <v>6.1111622370000003</v>
      </c>
      <c r="AR250">
        <v>6.196543567</v>
      </c>
      <c r="AS250">
        <v>6.28211852</v>
      </c>
      <c r="AT250">
        <v>6.3677168479999997</v>
      </c>
      <c r="AU250">
        <v>6.4532984329999996</v>
      </c>
      <c r="AV250">
        <v>6.5401955190000001</v>
      </c>
    </row>
    <row r="251" spans="1:48" x14ac:dyDescent="0.25">
      <c r="A251" t="s">
        <v>117</v>
      </c>
      <c r="B251">
        <v>4.6730475251106096</v>
      </c>
      <c r="C251">
        <v>4.7480748146663103</v>
      </c>
      <c r="D251">
        <v>4.8243066920000004</v>
      </c>
      <c r="E251">
        <v>4.8766008589999998</v>
      </c>
      <c r="F251">
        <v>4.8690953749999997</v>
      </c>
      <c r="G251">
        <v>4.554337565</v>
      </c>
      <c r="H251">
        <v>4.7332669980000004</v>
      </c>
      <c r="I251">
        <v>4.7771176899999999</v>
      </c>
      <c r="J251">
        <v>4.681298215</v>
      </c>
      <c r="K251">
        <v>4.7300531440000002</v>
      </c>
      <c r="L251">
        <v>4.7968073660000003</v>
      </c>
      <c r="M251" s="2">
        <v>4.9874644510000001</v>
      </c>
      <c r="N251">
        <v>4.8492188379999996</v>
      </c>
      <c r="O251">
        <v>4.7218708899999999</v>
      </c>
      <c r="P251">
        <v>4.574898278</v>
      </c>
      <c r="Q251" s="4">
        <v>4.5229883429999997</v>
      </c>
      <c r="R251">
        <v>4.5398210460000001</v>
      </c>
      <c r="S251">
        <v>4.6308870669999997</v>
      </c>
      <c r="T251">
        <v>4.7588701020000004</v>
      </c>
      <c r="U251">
        <v>4.8910234629999998</v>
      </c>
      <c r="V251">
        <v>5.0116789649999998</v>
      </c>
      <c r="W251">
        <v>5.127613975</v>
      </c>
      <c r="X251">
        <v>5.2572548010000002</v>
      </c>
      <c r="Y251">
        <v>5.3941670740000003</v>
      </c>
      <c r="Z251">
        <v>5.5343361360000003</v>
      </c>
      <c r="AA251">
        <v>5.6784822989999997</v>
      </c>
      <c r="AB251">
        <v>5.8258629830000004</v>
      </c>
      <c r="AC251">
        <v>5.9654715659999997</v>
      </c>
      <c r="AD251">
        <v>6.1090805789999996</v>
      </c>
      <c r="AE251">
        <v>6.2551244459999999</v>
      </c>
      <c r="AF251">
        <v>6.4031606710000002</v>
      </c>
      <c r="AG251">
        <v>6.5551498659999998</v>
      </c>
      <c r="AH251">
        <v>6.7091461529999998</v>
      </c>
      <c r="AI251">
        <v>6.8662446880000001</v>
      </c>
      <c r="AJ251">
        <v>7.0275459490000003</v>
      </c>
      <c r="AK251">
        <v>7.192534051</v>
      </c>
      <c r="AL251">
        <v>7.3606656929999996</v>
      </c>
      <c r="AM251">
        <v>7.5223648220000001</v>
      </c>
      <c r="AN251">
        <v>7.6855649799999997</v>
      </c>
      <c r="AO251">
        <v>7.8496348149999999</v>
      </c>
      <c r="AP251">
        <v>8.015007314</v>
      </c>
      <c r="AQ251">
        <v>8.1808111669999999</v>
      </c>
      <c r="AR251">
        <v>8.3517437399999999</v>
      </c>
      <c r="AS251">
        <v>8.5240524529999995</v>
      </c>
      <c r="AT251">
        <v>8.6971376520000003</v>
      </c>
      <c r="AU251">
        <v>8.8707388290000004</v>
      </c>
      <c r="AV251">
        <v>9.0460305489999904</v>
      </c>
    </row>
    <row r="252" spans="1:48" x14ac:dyDescent="0.25">
      <c r="A252" t="s">
        <v>118</v>
      </c>
      <c r="B252">
        <v>1.34142830874698</v>
      </c>
      <c r="C252">
        <v>1.3629653741412</v>
      </c>
      <c r="D252">
        <v>1.384848224</v>
      </c>
      <c r="E252">
        <v>1.401290897</v>
      </c>
      <c r="F252">
        <v>1.4309010550000001</v>
      </c>
      <c r="G252">
        <v>1.313380547</v>
      </c>
      <c r="H252">
        <v>1.3819373699999999</v>
      </c>
      <c r="I252">
        <v>1.4400136429999999</v>
      </c>
      <c r="J252">
        <v>1.4642489270000001</v>
      </c>
      <c r="K252">
        <v>1.4919042389999999</v>
      </c>
      <c r="L252">
        <v>1.509206005</v>
      </c>
      <c r="M252" s="2">
        <v>1.5360129650000001</v>
      </c>
      <c r="N252">
        <v>1.521151809</v>
      </c>
      <c r="O252">
        <v>1.5544397109999999</v>
      </c>
      <c r="P252">
        <v>1.5870238860000001</v>
      </c>
      <c r="Q252" s="4">
        <v>1.6279790240000001</v>
      </c>
      <c r="R252">
        <v>1.68349057</v>
      </c>
      <c r="S252">
        <v>1.732587323</v>
      </c>
      <c r="T252">
        <v>1.78783242</v>
      </c>
      <c r="U252">
        <v>1.8380835310000001</v>
      </c>
      <c r="V252">
        <v>1.888484244</v>
      </c>
      <c r="W252">
        <v>1.936054551</v>
      </c>
      <c r="X252">
        <v>1.9876359809999999</v>
      </c>
      <c r="Y252">
        <v>2.0402233139999999</v>
      </c>
      <c r="Z252">
        <v>2.0932000140000002</v>
      </c>
      <c r="AA252">
        <v>2.1466143350000002</v>
      </c>
      <c r="AB252">
        <v>2.2004330049999998</v>
      </c>
      <c r="AC252">
        <v>2.2514810089999999</v>
      </c>
      <c r="AD252">
        <v>2.3071451669999998</v>
      </c>
      <c r="AE252">
        <v>2.3661981120000002</v>
      </c>
      <c r="AF252">
        <v>2.4274500680000002</v>
      </c>
      <c r="AG252">
        <v>2.4905344870000001</v>
      </c>
      <c r="AH252">
        <v>2.555034579</v>
      </c>
      <c r="AI252">
        <v>2.6206623690000002</v>
      </c>
      <c r="AJ252">
        <v>2.688035094</v>
      </c>
      <c r="AK252">
        <v>2.7571576279999999</v>
      </c>
      <c r="AL252">
        <v>2.827845656</v>
      </c>
      <c r="AM252">
        <v>2.9009889270000002</v>
      </c>
      <c r="AN252">
        <v>2.9768607299999998</v>
      </c>
      <c r="AO252">
        <v>3.0543852189999998</v>
      </c>
      <c r="AP252">
        <v>3.1334939550000001</v>
      </c>
      <c r="AQ252">
        <v>3.2137678040000002</v>
      </c>
      <c r="AR252">
        <v>3.2960360209999999</v>
      </c>
      <c r="AS252">
        <v>3.3799218849999999</v>
      </c>
      <c r="AT252">
        <v>3.465025222</v>
      </c>
      <c r="AU252">
        <v>3.5511484069999999</v>
      </c>
      <c r="AV252">
        <v>3.638744993</v>
      </c>
    </row>
    <row r="253" spans="1:48" x14ac:dyDescent="0.25">
      <c r="A253" t="s">
        <v>119</v>
      </c>
      <c r="B253">
        <v>0.59857356798088102</v>
      </c>
      <c r="C253">
        <v>0.60818386022892001</v>
      </c>
      <c r="D253">
        <v>0.61794844879999999</v>
      </c>
      <c r="E253">
        <v>0.64320438069999997</v>
      </c>
      <c r="F253">
        <v>0.62373280990000002</v>
      </c>
      <c r="G253">
        <v>0.53732437740000005</v>
      </c>
      <c r="H253">
        <v>0.56954919820000005</v>
      </c>
      <c r="I253">
        <v>0.58642568340000001</v>
      </c>
      <c r="J253">
        <v>0.55569745100000001</v>
      </c>
      <c r="K253">
        <v>0.52881094660000005</v>
      </c>
      <c r="L253">
        <v>0.52238167739999997</v>
      </c>
      <c r="M253" s="2">
        <v>0.54604376529999998</v>
      </c>
      <c r="N253">
        <v>0.49794132660000001</v>
      </c>
      <c r="O253">
        <v>0.4650500709</v>
      </c>
      <c r="P253">
        <v>0.42975928429999999</v>
      </c>
      <c r="Q253" s="4">
        <v>0.39481448969999999</v>
      </c>
      <c r="R253">
        <v>0.38181073720000003</v>
      </c>
      <c r="S253">
        <v>0.385775796</v>
      </c>
      <c r="T253">
        <v>0.39301345469999999</v>
      </c>
      <c r="U253">
        <v>0.40112332109999999</v>
      </c>
      <c r="V253">
        <v>0.40884443850000002</v>
      </c>
      <c r="W253">
        <v>0.41713144759999998</v>
      </c>
      <c r="X253">
        <v>0.42837221520000002</v>
      </c>
      <c r="Y253">
        <v>0.4406401935</v>
      </c>
      <c r="Z253">
        <v>0.45375757100000003</v>
      </c>
      <c r="AA253">
        <v>0.46802494369999997</v>
      </c>
      <c r="AB253">
        <v>0.48345076279999999</v>
      </c>
      <c r="AC253">
        <v>0.49379557969999999</v>
      </c>
      <c r="AD253">
        <v>0.5044249717</v>
      </c>
      <c r="AE253">
        <v>0.51573140790000005</v>
      </c>
      <c r="AF253">
        <v>0.52735654880000005</v>
      </c>
      <c r="AG253">
        <v>0.53904505309999995</v>
      </c>
      <c r="AH253">
        <v>0.55172307549999999</v>
      </c>
      <c r="AI253">
        <v>0.56448342350000003</v>
      </c>
      <c r="AJ253">
        <v>0.5777431287</v>
      </c>
      <c r="AK253">
        <v>0.59142350359999996</v>
      </c>
      <c r="AL253">
        <v>0.60545904920000004</v>
      </c>
      <c r="AM253">
        <v>0.61898199450000002</v>
      </c>
      <c r="AN253">
        <v>0.63292157120000003</v>
      </c>
      <c r="AO253">
        <v>0.64712727989999996</v>
      </c>
      <c r="AP253">
        <v>0.66169246879999999</v>
      </c>
      <c r="AQ253">
        <v>0.67644332419999997</v>
      </c>
      <c r="AR253">
        <v>0.69155573260000003</v>
      </c>
      <c r="AS253">
        <v>0.70693729940000005</v>
      </c>
      <c r="AT253">
        <v>0.72251737780000003</v>
      </c>
      <c r="AU253">
        <v>0.73829390630000002</v>
      </c>
      <c r="AV253">
        <v>0.75463784</v>
      </c>
    </row>
    <row r="254" spans="1:48" x14ac:dyDescent="0.25">
      <c r="A254" t="s">
        <v>120</v>
      </c>
      <c r="B254">
        <v>6.2585198140568004</v>
      </c>
      <c r="C254">
        <v>6.35900237404707</v>
      </c>
      <c r="D254">
        <v>6.4610982139999997</v>
      </c>
      <c r="E254">
        <v>6.4870623890000001</v>
      </c>
      <c r="F254">
        <v>5.7336609449999996</v>
      </c>
      <c r="G254">
        <v>4.6988717940000004</v>
      </c>
      <c r="H254">
        <v>5.1266169880000003</v>
      </c>
      <c r="I254">
        <v>5.125030432</v>
      </c>
      <c r="J254">
        <v>4.8493469429999996</v>
      </c>
      <c r="K254">
        <v>4.9911770759999996</v>
      </c>
      <c r="L254">
        <v>5.1215744689999996</v>
      </c>
      <c r="M254" s="2">
        <v>5.2431739769999997</v>
      </c>
      <c r="N254">
        <v>4.510951962</v>
      </c>
      <c r="O254">
        <v>4.186940195</v>
      </c>
      <c r="P254">
        <v>3.8666653449999999</v>
      </c>
      <c r="Q254" s="4">
        <v>3.5586169750000001</v>
      </c>
      <c r="R254">
        <v>3.4476306860000001</v>
      </c>
      <c r="S254">
        <v>3.4594530799999998</v>
      </c>
      <c r="T254">
        <v>3.517836027</v>
      </c>
      <c r="U254">
        <v>3.5960252380000002</v>
      </c>
      <c r="V254">
        <v>3.6649343440000002</v>
      </c>
      <c r="W254">
        <v>3.7375741730000001</v>
      </c>
      <c r="X254">
        <v>3.816802874</v>
      </c>
      <c r="Y254">
        <v>3.9015697619999998</v>
      </c>
      <c r="Z254">
        <v>3.9882336930000002</v>
      </c>
      <c r="AA254">
        <v>4.0780073090000002</v>
      </c>
      <c r="AB254">
        <v>4.1700412949999999</v>
      </c>
      <c r="AC254">
        <v>4.2439181220000002</v>
      </c>
      <c r="AD254">
        <v>4.319015823</v>
      </c>
      <c r="AE254">
        <v>4.3974138140000001</v>
      </c>
      <c r="AF254">
        <v>4.4775703729999998</v>
      </c>
      <c r="AG254">
        <v>4.5583672499999999</v>
      </c>
      <c r="AH254">
        <v>4.6447280510000004</v>
      </c>
      <c r="AI254">
        <v>4.7310816180000002</v>
      </c>
      <c r="AJ254">
        <v>4.8199094010000003</v>
      </c>
      <c r="AK254">
        <v>4.9104074930000001</v>
      </c>
      <c r="AL254">
        <v>5.0022367000000001</v>
      </c>
      <c r="AM254">
        <v>5.0854485949999999</v>
      </c>
      <c r="AN254">
        <v>5.1695731570000003</v>
      </c>
      <c r="AO254">
        <v>5.2537209530000002</v>
      </c>
      <c r="AP254">
        <v>5.3386104720000001</v>
      </c>
      <c r="AQ254">
        <v>5.4230105320000002</v>
      </c>
      <c r="AR254">
        <v>5.5120745329999998</v>
      </c>
      <c r="AS254">
        <v>5.6019810809999999</v>
      </c>
      <c r="AT254">
        <v>5.6920520569999997</v>
      </c>
      <c r="AU254">
        <v>5.7822511109999999</v>
      </c>
      <c r="AV254">
        <v>5.8751628650000001</v>
      </c>
    </row>
    <row r="255" spans="1:48" x14ac:dyDescent="0.25">
      <c r="A255" t="s">
        <v>121</v>
      </c>
      <c r="B255">
        <v>1.27854192111613</v>
      </c>
      <c r="C255">
        <v>1.2990693252157499</v>
      </c>
      <c r="D255">
        <v>1.3199263029999999</v>
      </c>
      <c r="E255">
        <v>1.3268076259999999</v>
      </c>
      <c r="F255">
        <v>1.2492190540000001</v>
      </c>
      <c r="G255">
        <v>1.049100065</v>
      </c>
      <c r="H255">
        <v>1.150735098</v>
      </c>
      <c r="I255">
        <v>1.169434039</v>
      </c>
      <c r="J255">
        <v>1.1213962529999999</v>
      </c>
      <c r="K255">
        <v>1.107247772</v>
      </c>
      <c r="L255">
        <v>1.1354846569999999</v>
      </c>
      <c r="M255" s="2">
        <v>1.1498158430000001</v>
      </c>
      <c r="N255">
        <v>0.96977291919999997</v>
      </c>
      <c r="O255">
        <v>0.88037002109999996</v>
      </c>
      <c r="P255">
        <v>0.7774762637</v>
      </c>
      <c r="Q255" s="4">
        <v>0.68893647579999995</v>
      </c>
      <c r="R255">
        <v>0.64417889070000001</v>
      </c>
      <c r="S255">
        <v>0.64085810119999997</v>
      </c>
      <c r="T255">
        <v>0.64728151069999995</v>
      </c>
      <c r="U255">
        <v>0.65605270670000004</v>
      </c>
      <c r="V255">
        <v>0.67038447619999997</v>
      </c>
      <c r="W255">
        <v>0.68553031760000005</v>
      </c>
      <c r="X255">
        <v>0.70406200569999999</v>
      </c>
      <c r="Y255">
        <v>0.72382041720000001</v>
      </c>
      <c r="Z255">
        <v>0.7446018338</v>
      </c>
      <c r="AA255">
        <v>0.7665089155</v>
      </c>
      <c r="AB255">
        <v>0.78948650880000004</v>
      </c>
      <c r="AC255">
        <v>0.80270385330000005</v>
      </c>
      <c r="AD255">
        <v>0.81733452299999998</v>
      </c>
      <c r="AE255">
        <v>0.83324105999999998</v>
      </c>
      <c r="AF255">
        <v>0.85011493670000005</v>
      </c>
      <c r="AG255">
        <v>0.86789232390000004</v>
      </c>
      <c r="AH255">
        <v>0.88695477639999998</v>
      </c>
      <c r="AI255">
        <v>0.90678590690000005</v>
      </c>
      <c r="AJ255">
        <v>0.92778045750000004</v>
      </c>
      <c r="AK255">
        <v>0.94985589749999999</v>
      </c>
      <c r="AL255">
        <v>0.97293362699999997</v>
      </c>
      <c r="AM255">
        <v>0.99652105710000005</v>
      </c>
      <c r="AN255">
        <v>1.021447177</v>
      </c>
      <c r="AO255">
        <v>1.04738311</v>
      </c>
      <c r="AP255">
        <v>1.0744301789999999</v>
      </c>
      <c r="AQ255">
        <v>1.1023985940000001</v>
      </c>
      <c r="AR255">
        <v>1.131382066</v>
      </c>
      <c r="AS255">
        <v>1.1613324350000001</v>
      </c>
      <c r="AT255">
        <v>1.1922015989999999</v>
      </c>
      <c r="AU255">
        <v>1.2239848719999999</v>
      </c>
      <c r="AV255">
        <v>1.2570937470000001</v>
      </c>
    </row>
    <row r="256" spans="1:48" x14ac:dyDescent="0.25">
      <c r="A256" t="s">
        <v>122</v>
      </c>
      <c r="B256">
        <v>9.4770972246274603</v>
      </c>
      <c r="C256">
        <v>9.6292550860228108</v>
      </c>
      <c r="D256">
        <v>9.783855891</v>
      </c>
      <c r="E256">
        <v>10.077452259999999</v>
      </c>
      <c r="F256">
        <v>9.7831151540000008</v>
      </c>
      <c r="G256">
        <v>8.9483724299999903</v>
      </c>
      <c r="H256">
        <v>9.1384581029999996</v>
      </c>
      <c r="I256">
        <v>9.1614139760000004</v>
      </c>
      <c r="J256">
        <v>8.8900188250000003</v>
      </c>
      <c r="K256">
        <v>8.7319190609999904</v>
      </c>
      <c r="L256">
        <v>8.7659465979999904</v>
      </c>
      <c r="M256" s="2">
        <v>8.8849700160000005</v>
      </c>
      <c r="N256">
        <v>8.3995772379999902</v>
      </c>
      <c r="O256">
        <v>8.0713636770000008</v>
      </c>
      <c r="P256">
        <v>7.7175956149999996</v>
      </c>
      <c r="Q256" s="4">
        <v>7.5831228529999999</v>
      </c>
      <c r="R256">
        <v>7.5948117120000003</v>
      </c>
      <c r="S256">
        <v>7.804574283</v>
      </c>
      <c r="T256">
        <v>8.0092050659999998</v>
      </c>
      <c r="U256">
        <v>8.207580857</v>
      </c>
      <c r="V256">
        <v>8.3694906850000006</v>
      </c>
      <c r="W256">
        <v>8.5330816420000009</v>
      </c>
      <c r="X256">
        <v>8.7252913470000006</v>
      </c>
      <c r="Y256">
        <v>8.921168926</v>
      </c>
      <c r="Z256">
        <v>9.1073375819999995</v>
      </c>
      <c r="AA256">
        <v>9.2961522819999995</v>
      </c>
      <c r="AB256">
        <v>9.4870926630000003</v>
      </c>
      <c r="AC256">
        <v>9.6690300100000002</v>
      </c>
      <c r="AD256">
        <v>9.8682871530000007</v>
      </c>
      <c r="AE256">
        <v>10.07439055</v>
      </c>
      <c r="AF256">
        <v>10.283721699999999</v>
      </c>
      <c r="AG256">
        <v>10.501720840000001</v>
      </c>
      <c r="AH256">
        <v>10.72208052</v>
      </c>
      <c r="AI256">
        <v>10.94663525</v>
      </c>
      <c r="AJ256">
        <v>11.180693639999999</v>
      </c>
      <c r="AK256">
        <v>11.421183989999999</v>
      </c>
      <c r="AL256">
        <v>11.666276330000001</v>
      </c>
      <c r="AM256">
        <v>11.898557589999999</v>
      </c>
      <c r="AN256">
        <v>12.14274064</v>
      </c>
      <c r="AO256">
        <v>12.390864990000001</v>
      </c>
      <c r="AP256">
        <v>12.643880129999999</v>
      </c>
      <c r="AQ256">
        <v>12.89914834</v>
      </c>
      <c r="AR256">
        <v>13.15665735</v>
      </c>
      <c r="AS256">
        <v>13.413119569999999</v>
      </c>
      <c r="AT256">
        <v>13.670748529999999</v>
      </c>
      <c r="AU256">
        <v>13.929700029999999</v>
      </c>
      <c r="AV256">
        <v>14.194478119999999</v>
      </c>
    </row>
    <row r="257" spans="1:48" x14ac:dyDescent="0.25">
      <c r="A257" t="s">
        <v>123</v>
      </c>
      <c r="B257">
        <v>0.264378921988764</v>
      </c>
      <c r="C257">
        <v>0.268623611097079</v>
      </c>
      <c r="D257">
        <v>0.27293645010000001</v>
      </c>
      <c r="E257">
        <v>0.29063236139999998</v>
      </c>
      <c r="F257">
        <v>0.28981194580000003</v>
      </c>
      <c r="G257">
        <v>0.26024451999999998</v>
      </c>
      <c r="H257">
        <v>0.25921687189999998</v>
      </c>
      <c r="I257">
        <v>0.26695013020000002</v>
      </c>
      <c r="J257">
        <v>0.26072208079999998</v>
      </c>
      <c r="K257">
        <v>0.25918587780000002</v>
      </c>
      <c r="L257">
        <v>0.24623199700000001</v>
      </c>
      <c r="M257" s="2">
        <v>0.22749021250000001</v>
      </c>
      <c r="N257">
        <v>0.2171480495</v>
      </c>
      <c r="O257">
        <v>0.2152248387</v>
      </c>
      <c r="P257">
        <v>0.20726704430000001</v>
      </c>
      <c r="Q257" s="4">
        <v>0.20644533139999999</v>
      </c>
      <c r="R257">
        <v>0.2087373002</v>
      </c>
      <c r="S257">
        <v>0.21614586080000001</v>
      </c>
      <c r="T257">
        <v>0.2202685063</v>
      </c>
      <c r="U257">
        <v>0.22814054789999999</v>
      </c>
      <c r="V257">
        <v>0.23165276940000001</v>
      </c>
      <c r="W257">
        <v>0.2353127642</v>
      </c>
      <c r="X257">
        <v>0.23852700739999999</v>
      </c>
      <c r="Y257">
        <v>0.24110068409999999</v>
      </c>
      <c r="Z257">
        <v>0.24333795829999999</v>
      </c>
      <c r="AA257">
        <v>0.24547671560000001</v>
      </c>
      <c r="AB257">
        <v>0.24762048549999999</v>
      </c>
      <c r="AC257">
        <v>0.25030671459999998</v>
      </c>
      <c r="AD257">
        <v>0.25335476280000002</v>
      </c>
      <c r="AE257">
        <v>0.256385582</v>
      </c>
      <c r="AF257">
        <v>0.25939050130000002</v>
      </c>
      <c r="AG257">
        <v>0.26294758460000001</v>
      </c>
      <c r="AH257">
        <v>0.26604106189999999</v>
      </c>
      <c r="AI257">
        <v>0.26911124469999997</v>
      </c>
      <c r="AJ257">
        <v>0.27280005159999998</v>
      </c>
      <c r="AK257">
        <v>0.27655149649999999</v>
      </c>
      <c r="AL257">
        <v>0.28020263519999999</v>
      </c>
      <c r="AM257">
        <v>0.28269870800000002</v>
      </c>
      <c r="AN257">
        <v>0.2857073168</v>
      </c>
      <c r="AO257">
        <v>0.28880666189999998</v>
      </c>
      <c r="AP257">
        <v>0.29230696430000003</v>
      </c>
      <c r="AQ257">
        <v>0.29548671100000001</v>
      </c>
      <c r="AR257">
        <v>0.29882430370000002</v>
      </c>
      <c r="AS257">
        <v>0.3022039607</v>
      </c>
      <c r="AT257">
        <v>0.30544731260000002</v>
      </c>
      <c r="AU257">
        <v>0.3086609273</v>
      </c>
      <c r="AV257">
        <v>0.3137419253</v>
      </c>
    </row>
    <row r="258" spans="1:48" x14ac:dyDescent="0.25">
      <c r="A258" t="s">
        <v>124</v>
      </c>
      <c r="B258">
        <v>0.868233244049049</v>
      </c>
      <c r="C258">
        <v>0.88217300962025702</v>
      </c>
      <c r="D258">
        <v>0.89633658260000004</v>
      </c>
      <c r="E258">
        <v>0.93008310890000001</v>
      </c>
      <c r="F258">
        <v>0.92473678319999997</v>
      </c>
      <c r="G258">
        <v>0.87599670129999996</v>
      </c>
      <c r="H258">
        <v>0.92314805450000004</v>
      </c>
      <c r="I258">
        <v>0.94994628830000005</v>
      </c>
      <c r="J258">
        <v>0.9578058505</v>
      </c>
      <c r="K258">
        <v>0.99235612750000002</v>
      </c>
      <c r="L258">
        <v>1.0266689950000001</v>
      </c>
      <c r="M258" s="2">
        <v>1.062039358</v>
      </c>
      <c r="N258">
        <v>1.104872595</v>
      </c>
      <c r="O258">
        <v>1.1610404409999999</v>
      </c>
      <c r="P258">
        <v>1.1561533610000001</v>
      </c>
      <c r="Q258" s="4">
        <v>1.184631483</v>
      </c>
      <c r="R258">
        <v>1.430179222</v>
      </c>
      <c r="S258">
        <v>1.515410973</v>
      </c>
      <c r="T258">
        <v>1.5331638000000001</v>
      </c>
      <c r="U258">
        <v>1.5380376630000001</v>
      </c>
      <c r="V258">
        <v>1.5471857819999999</v>
      </c>
      <c r="W258">
        <v>1.559780017</v>
      </c>
      <c r="X258">
        <v>1.6002079360000001</v>
      </c>
      <c r="Y258">
        <v>1.640488884</v>
      </c>
      <c r="Z258">
        <v>1.681398497</v>
      </c>
      <c r="AA258">
        <v>1.7233156329999999</v>
      </c>
      <c r="AB258">
        <v>1.765150904</v>
      </c>
      <c r="AC258">
        <v>1.8062610459999999</v>
      </c>
      <c r="AD258">
        <v>1.8455085790000001</v>
      </c>
      <c r="AE258">
        <v>1.888059529</v>
      </c>
      <c r="AF258">
        <v>1.9315806</v>
      </c>
      <c r="AG258">
        <v>1.971590341</v>
      </c>
      <c r="AH258">
        <v>2.017538649</v>
      </c>
      <c r="AI258">
        <v>2.0620009700000002</v>
      </c>
      <c r="AJ258">
        <v>2.10669057</v>
      </c>
      <c r="AK258">
        <v>2.151956089</v>
      </c>
      <c r="AL258">
        <v>2.197545871</v>
      </c>
      <c r="AM258">
        <v>2.2422225660000001</v>
      </c>
      <c r="AN258">
        <v>2.2884358749999998</v>
      </c>
      <c r="AO258">
        <v>2.3354430599999998</v>
      </c>
      <c r="AP258">
        <v>2.3833429910000001</v>
      </c>
      <c r="AQ258">
        <v>2.431728493</v>
      </c>
      <c r="AR258">
        <v>2.480318424</v>
      </c>
      <c r="AS258">
        <v>2.529636295</v>
      </c>
      <c r="AT258">
        <v>2.5795374710000001</v>
      </c>
      <c r="AU258">
        <v>2.6299841509999999</v>
      </c>
      <c r="AV258">
        <v>2.6815896129999999</v>
      </c>
    </row>
    <row r="259" spans="1:48" x14ac:dyDescent="0.25">
      <c r="A259" t="s">
        <v>125</v>
      </c>
      <c r="B259">
        <v>1.0066130172507499</v>
      </c>
      <c r="C259">
        <v>1.02277451484092</v>
      </c>
      <c r="D259">
        <v>1.035100211</v>
      </c>
      <c r="E259">
        <v>1.041941244</v>
      </c>
      <c r="F259">
        <v>1.034705735</v>
      </c>
      <c r="G259">
        <v>1.0181192809999999</v>
      </c>
      <c r="H259">
        <v>1.030966018</v>
      </c>
      <c r="I259">
        <v>1.0377361119999999</v>
      </c>
      <c r="J259">
        <v>1.0351454179999999</v>
      </c>
      <c r="K259">
        <v>1.038174259</v>
      </c>
      <c r="L259">
        <v>1.0453264179999999</v>
      </c>
      <c r="M259" s="2">
        <v>1.0394528629999999</v>
      </c>
      <c r="N259">
        <v>1.052422602</v>
      </c>
      <c r="O259">
        <v>1.076524523</v>
      </c>
      <c r="P259">
        <v>1.082197863</v>
      </c>
      <c r="Q259" s="4">
        <v>1.108033979</v>
      </c>
      <c r="R259">
        <v>1.1085586169999999</v>
      </c>
      <c r="S259">
        <v>1.1085968989999999</v>
      </c>
      <c r="T259">
        <v>1.117947128</v>
      </c>
      <c r="U259">
        <v>1.1258730240000001</v>
      </c>
      <c r="V259">
        <v>1.1300940690000001</v>
      </c>
      <c r="W259">
        <v>1.135259521</v>
      </c>
      <c r="X259">
        <v>1.1449647780000001</v>
      </c>
      <c r="Y259">
        <v>1.1521305049999999</v>
      </c>
      <c r="Z259">
        <v>1.1581624420000001</v>
      </c>
      <c r="AA259">
        <v>1.1637849659999999</v>
      </c>
      <c r="AB259">
        <v>1.169056817</v>
      </c>
      <c r="AC259">
        <v>1.173729391</v>
      </c>
      <c r="AD259">
        <v>1.175179398</v>
      </c>
      <c r="AE259">
        <v>1.1789382390000001</v>
      </c>
      <c r="AF259">
        <v>1.1834334230000001</v>
      </c>
      <c r="AG259">
        <v>1.184364712</v>
      </c>
      <c r="AH259">
        <v>1.191901809</v>
      </c>
      <c r="AI259">
        <v>1.198529749</v>
      </c>
      <c r="AJ259">
        <v>1.205077892</v>
      </c>
      <c r="AK259">
        <v>1.211885806</v>
      </c>
      <c r="AL259">
        <v>1.2188618040000001</v>
      </c>
      <c r="AM259">
        <v>1.2256589389999999</v>
      </c>
      <c r="AN259">
        <v>1.2328919650000001</v>
      </c>
      <c r="AO259">
        <v>1.2405160589999999</v>
      </c>
      <c r="AP259">
        <v>1.248537478</v>
      </c>
      <c r="AQ259">
        <v>1.256774305</v>
      </c>
      <c r="AR259">
        <v>1.2637704190000001</v>
      </c>
      <c r="AS259">
        <v>1.2709568929999999</v>
      </c>
      <c r="AT259">
        <v>1.278211346</v>
      </c>
      <c r="AU259">
        <v>1.2855607899999999</v>
      </c>
      <c r="AV259">
        <v>1.293258359</v>
      </c>
    </row>
    <row r="260" spans="1:48" x14ac:dyDescent="0.25">
      <c r="A260" t="s">
        <v>126</v>
      </c>
      <c r="B260">
        <v>16.062489745964601</v>
      </c>
      <c r="C260">
        <v>16.3203782143955</v>
      </c>
      <c r="D260">
        <v>16.585800620000001</v>
      </c>
      <c r="E260">
        <v>16.538463969999999</v>
      </c>
      <c r="F260">
        <v>16.27424413</v>
      </c>
      <c r="G260">
        <v>15.781496130000001</v>
      </c>
      <c r="H260">
        <v>15.737440169999999</v>
      </c>
      <c r="I260">
        <v>15.72201461</v>
      </c>
      <c r="J260">
        <v>15.61638664</v>
      </c>
      <c r="K260">
        <v>15.42122275</v>
      </c>
      <c r="L260">
        <v>15.34940911</v>
      </c>
      <c r="M260" s="2">
        <v>15.251406169999999</v>
      </c>
      <c r="N260">
        <v>15.261896739999999</v>
      </c>
      <c r="O260">
        <v>15.33787135</v>
      </c>
      <c r="P260">
        <v>15.16629739</v>
      </c>
      <c r="Q260" s="4">
        <v>14.991484959999999</v>
      </c>
      <c r="R260">
        <v>15.046761699999999</v>
      </c>
      <c r="S260">
        <v>15.501217649999999</v>
      </c>
      <c r="T260">
        <v>15.82988222</v>
      </c>
      <c r="U260">
        <v>16.17925284</v>
      </c>
      <c r="V260">
        <v>16.471755649999999</v>
      </c>
      <c r="W260">
        <v>16.76038758</v>
      </c>
      <c r="X260">
        <v>17.004950229999999</v>
      </c>
      <c r="Y260">
        <v>17.298322169999999</v>
      </c>
      <c r="Z260">
        <v>17.592752390000001</v>
      </c>
      <c r="AA260">
        <v>17.897878949999999</v>
      </c>
      <c r="AB260">
        <v>18.207874950000001</v>
      </c>
      <c r="AC260">
        <v>18.43902216</v>
      </c>
      <c r="AD260">
        <v>18.694008950000001</v>
      </c>
      <c r="AE260">
        <v>18.96351082</v>
      </c>
      <c r="AF260">
        <v>19.23599162</v>
      </c>
      <c r="AG260">
        <v>19.514682449999999</v>
      </c>
      <c r="AH260">
        <v>19.812417419999999</v>
      </c>
      <c r="AI260">
        <v>20.109156769999998</v>
      </c>
      <c r="AJ260">
        <v>20.419441339999999</v>
      </c>
      <c r="AK260">
        <v>20.738979520000001</v>
      </c>
      <c r="AL260">
        <v>21.064707169999998</v>
      </c>
      <c r="AM260">
        <v>21.41086331</v>
      </c>
      <c r="AN260">
        <v>21.775229280000001</v>
      </c>
      <c r="AO260">
        <v>22.144455910000001</v>
      </c>
      <c r="AP260">
        <v>22.521765380000001</v>
      </c>
      <c r="AQ260">
        <v>22.90215057</v>
      </c>
      <c r="AR260">
        <v>23.317859819999999</v>
      </c>
      <c r="AS260">
        <v>23.734151619999999</v>
      </c>
      <c r="AT260">
        <v>24.152648750000001</v>
      </c>
      <c r="AU260">
        <v>24.57327733</v>
      </c>
      <c r="AV260">
        <v>25.005359890000001</v>
      </c>
    </row>
    <row r="261" spans="1:48" x14ac:dyDescent="0.25">
      <c r="A261" t="s">
        <v>127</v>
      </c>
      <c r="B261">
        <v>3.2315575852896101</v>
      </c>
      <c r="C261">
        <v>3.2834412875983499</v>
      </c>
      <c r="D261">
        <v>3.3361580000000002</v>
      </c>
      <c r="E261">
        <v>3.7566442960000002</v>
      </c>
      <c r="F261">
        <v>3.1828776419999998</v>
      </c>
      <c r="G261">
        <v>2.3877704780000002</v>
      </c>
      <c r="H261">
        <v>2.8231157200000001</v>
      </c>
      <c r="I261">
        <v>2.2833060359999999</v>
      </c>
      <c r="J261">
        <v>2.629395046</v>
      </c>
      <c r="K261">
        <v>2.3994572359999999</v>
      </c>
      <c r="L261">
        <v>2.4296152009999998</v>
      </c>
      <c r="M261" s="2">
        <v>2.4992668600000001</v>
      </c>
      <c r="N261">
        <v>2.3175217049999999</v>
      </c>
      <c r="O261">
        <v>2.4527368919999999</v>
      </c>
      <c r="P261">
        <v>2.4122087699999999</v>
      </c>
      <c r="Q261" s="4">
        <v>2.4479141609999999</v>
      </c>
      <c r="R261">
        <v>2.4275952799999998</v>
      </c>
      <c r="S261">
        <v>2.4493994309999998</v>
      </c>
      <c r="T261">
        <v>2.502874421</v>
      </c>
      <c r="U261">
        <v>2.557359366</v>
      </c>
      <c r="V261">
        <v>2.607865968</v>
      </c>
      <c r="W261">
        <v>2.6581064740000002</v>
      </c>
      <c r="X261">
        <v>2.7153487730000001</v>
      </c>
      <c r="Y261">
        <v>2.7785251479999999</v>
      </c>
      <c r="Z261">
        <v>2.8431699780000002</v>
      </c>
      <c r="AA261">
        <v>2.9097414019999999</v>
      </c>
      <c r="AB261">
        <v>2.9776260689999998</v>
      </c>
      <c r="AC261">
        <v>3.0388188540000001</v>
      </c>
      <c r="AD261">
        <v>3.102398553</v>
      </c>
      <c r="AE261">
        <v>3.1679705949999999</v>
      </c>
      <c r="AF261">
        <v>3.2345029030000001</v>
      </c>
      <c r="AG261">
        <v>3.3020181050000001</v>
      </c>
      <c r="AH261">
        <v>3.3717306819999999</v>
      </c>
      <c r="AI261">
        <v>3.4420507809999998</v>
      </c>
      <c r="AJ261">
        <v>3.5142125559999999</v>
      </c>
      <c r="AK261">
        <v>3.588028408</v>
      </c>
      <c r="AL261">
        <v>3.6632058239999998</v>
      </c>
      <c r="AM261">
        <v>3.7349058620000002</v>
      </c>
      <c r="AN261">
        <v>3.8087581629999998</v>
      </c>
      <c r="AO261">
        <v>3.8833486399999999</v>
      </c>
      <c r="AP261">
        <v>3.9589851579999999</v>
      </c>
      <c r="AQ261">
        <v>4.035149831</v>
      </c>
      <c r="AR261">
        <v>4.1107567510000003</v>
      </c>
      <c r="AS261">
        <v>4.1862144150000002</v>
      </c>
      <c r="AT261">
        <v>4.2619012319999996</v>
      </c>
      <c r="AU261">
        <v>4.3378078200000001</v>
      </c>
      <c r="AV261">
        <v>4.4149130940000001</v>
      </c>
    </row>
    <row r="262" spans="1:48" x14ac:dyDescent="0.25">
      <c r="A262" t="s">
        <v>128</v>
      </c>
      <c r="B262">
        <v>1.0440368201127399</v>
      </c>
      <c r="C262">
        <v>1.0607991689629299</v>
      </c>
      <c r="D262">
        <v>1.077830643</v>
      </c>
      <c r="E262">
        <v>1.124847835</v>
      </c>
      <c r="F262">
        <v>1.125992377</v>
      </c>
      <c r="G262">
        <v>0.92463228590000002</v>
      </c>
      <c r="H262">
        <v>0.96172596489999995</v>
      </c>
      <c r="I262">
        <v>1.0182653880000001</v>
      </c>
      <c r="J262">
        <v>1.0068341730000001</v>
      </c>
      <c r="K262">
        <v>0.9878706411</v>
      </c>
      <c r="L262">
        <v>0.99302649259999998</v>
      </c>
      <c r="M262" s="2">
        <v>1.047167797</v>
      </c>
      <c r="N262">
        <v>1.0469827309999999</v>
      </c>
      <c r="O262">
        <v>1.0517618529999999</v>
      </c>
      <c r="P262">
        <v>1.0914734699999999</v>
      </c>
      <c r="Q262" s="4">
        <v>1.1078676569999999</v>
      </c>
      <c r="R262">
        <v>1.0944326040000001</v>
      </c>
      <c r="S262">
        <v>1.0975277560000001</v>
      </c>
      <c r="T262">
        <v>1.1004135260000001</v>
      </c>
      <c r="U262">
        <v>1.100404087</v>
      </c>
      <c r="V262">
        <v>1.107498619</v>
      </c>
      <c r="W262">
        <v>1.1137576220000001</v>
      </c>
      <c r="X262">
        <v>1.125457291</v>
      </c>
      <c r="Y262">
        <v>1.1408140200000001</v>
      </c>
      <c r="Z262">
        <v>1.15802552</v>
      </c>
      <c r="AA262">
        <v>1.176453864</v>
      </c>
      <c r="AB262">
        <v>1.195589182</v>
      </c>
      <c r="AC262">
        <v>1.2139565880000001</v>
      </c>
      <c r="AD262">
        <v>1.2346497700000001</v>
      </c>
      <c r="AE262">
        <v>1.257345444</v>
      </c>
      <c r="AF262">
        <v>1.2809086460000001</v>
      </c>
      <c r="AG262">
        <v>1.305216097</v>
      </c>
      <c r="AH262">
        <v>1.3306078539999999</v>
      </c>
      <c r="AI262">
        <v>1.3565268049999999</v>
      </c>
      <c r="AJ262">
        <v>1.383324072</v>
      </c>
      <c r="AK262">
        <v>1.411259976</v>
      </c>
      <c r="AL262">
        <v>1.4400183090000001</v>
      </c>
      <c r="AM262">
        <v>1.467095708</v>
      </c>
      <c r="AN262">
        <v>1.494500267</v>
      </c>
      <c r="AO262">
        <v>1.5222592210000001</v>
      </c>
      <c r="AP262">
        <v>1.550569627</v>
      </c>
      <c r="AQ262">
        <v>1.579063876</v>
      </c>
      <c r="AR262">
        <v>1.6081513540000001</v>
      </c>
      <c r="AS262">
        <v>1.637383786</v>
      </c>
      <c r="AT262">
        <v>1.666652612</v>
      </c>
      <c r="AU262">
        <v>1.6959645059999999</v>
      </c>
      <c r="AV262">
        <v>1.7259031229999999</v>
      </c>
    </row>
    <row r="263" spans="1:48" x14ac:dyDescent="0.25">
      <c r="A263" t="s">
        <v>129</v>
      </c>
      <c r="B263">
        <v>18.6259745407643</v>
      </c>
      <c r="C263">
        <v>18.9250205867585</v>
      </c>
      <c r="D263">
        <v>19.228867910000002</v>
      </c>
      <c r="E263">
        <v>20.282131039999999</v>
      </c>
      <c r="F263">
        <v>20.708910459999998</v>
      </c>
      <c r="G263">
        <v>20.167243370000001</v>
      </c>
      <c r="H263">
        <v>20.977974029999999</v>
      </c>
      <c r="I263">
        <v>21.616773089999999</v>
      </c>
      <c r="J263">
        <v>21.951159100000002</v>
      </c>
      <c r="K263">
        <v>22.434134239999999</v>
      </c>
      <c r="L263">
        <v>23.22698729</v>
      </c>
      <c r="M263" s="2">
        <v>24.237425229999999</v>
      </c>
      <c r="N263">
        <v>23.922974830000001</v>
      </c>
      <c r="O263">
        <v>23.741464650000001</v>
      </c>
      <c r="P263">
        <v>23.427873160000001</v>
      </c>
      <c r="Q263" s="4">
        <v>22.776172769999999</v>
      </c>
      <c r="R263">
        <v>22.19381671</v>
      </c>
      <c r="S263">
        <v>22.18077649</v>
      </c>
      <c r="T263">
        <v>22.05149505</v>
      </c>
      <c r="U263">
        <v>21.866545469999998</v>
      </c>
      <c r="V263">
        <v>21.905340559999999</v>
      </c>
      <c r="W263">
        <v>22.03821992</v>
      </c>
      <c r="X263">
        <v>22.321791260000001</v>
      </c>
      <c r="Y263">
        <v>22.56174068</v>
      </c>
      <c r="Z263">
        <v>22.760143599999999</v>
      </c>
      <c r="AA263">
        <v>22.921125549999999</v>
      </c>
      <c r="AB263">
        <v>23.050155839999999</v>
      </c>
      <c r="AC263">
        <v>23.170951179999999</v>
      </c>
      <c r="AD263">
        <v>23.287018339999999</v>
      </c>
      <c r="AE263">
        <v>23.389479619999999</v>
      </c>
      <c r="AF263">
        <v>23.473695119999999</v>
      </c>
      <c r="AG263">
        <v>23.538518369999998</v>
      </c>
      <c r="AH263">
        <v>23.579799220000002</v>
      </c>
      <c r="AI263">
        <v>23.60475611</v>
      </c>
      <c r="AJ263">
        <v>23.614392729999999</v>
      </c>
      <c r="AK263">
        <v>23.609734280000001</v>
      </c>
      <c r="AL263">
        <v>23.59123344</v>
      </c>
      <c r="AM263">
        <v>23.462229369999999</v>
      </c>
      <c r="AN263">
        <v>23.290862579999999</v>
      </c>
      <c r="AO263">
        <v>23.102740959999998</v>
      </c>
      <c r="AP263">
        <v>22.907733870000001</v>
      </c>
      <c r="AQ263">
        <v>22.70936528</v>
      </c>
      <c r="AR263">
        <v>22.510444750000001</v>
      </c>
      <c r="AS263">
        <v>22.31257244</v>
      </c>
      <c r="AT263">
        <v>22.11500577</v>
      </c>
      <c r="AU263">
        <v>21.917453380000001</v>
      </c>
      <c r="AV263">
        <v>21.720168789999999</v>
      </c>
    </row>
    <row r="264" spans="1:48" x14ac:dyDescent="0.25">
      <c r="A264" t="s">
        <v>130</v>
      </c>
      <c r="B264">
        <v>2.4468322296388898</v>
      </c>
      <c r="C264">
        <v>2.48611691253606</v>
      </c>
      <c r="D264">
        <v>2.526032324</v>
      </c>
      <c r="E264">
        <v>2.626228206</v>
      </c>
      <c r="F264">
        <v>2.6606683900000001</v>
      </c>
      <c r="G264">
        <v>2.81137842</v>
      </c>
      <c r="H264">
        <v>2.9054544880000002</v>
      </c>
      <c r="I264">
        <v>2.9596542010000002</v>
      </c>
      <c r="J264">
        <v>2.9961927359999998</v>
      </c>
      <c r="K264">
        <v>3.0983147629999999</v>
      </c>
      <c r="L264">
        <v>3.2410405830000002</v>
      </c>
      <c r="M264" s="2">
        <v>3.4783489049999998</v>
      </c>
      <c r="N264">
        <v>3.494867164</v>
      </c>
      <c r="O264">
        <v>3.3879253060000001</v>
      </c>
      <c r="P264">
        <v>3.1480502119999998</v>
      </c>
      <c r="Q264" s="4">
        <v>2.9237607809999999</v>
      </c>
      <c r="R264">
        <v>2.737599168</v>
      </c>
      <c r="S264">
        <v>2.7061969499999998</v>
      </c>
      <c r="T264">
        <v>2.6927810590000001</v>
      </c>
      <c r="U264">
        <v>2.688287748</v>
      </c>
      <c r="V264">
        <v>2.6611273569999998</v>
      </c>
      <c r="W264">
        <v>2.6368259279999999</v>
      </c>
      <c r="X264">
        <v>2.6459461179999999</v>
      </c>
      <c r="Y264">
        <v>2.6369577350000002</v>
      </c>
      <c r="Z264">
        <v>2.6168248539999999</v>
      </c>
      <c r="AA264">
        <v>2.5927577620000002</v>
      </c>
      <c r="AB264">
        <v>2.567198452</v>
      </c>
      <c r="AC264">
        <v>2.536973718</v>
      </c>
      <c r="AD264">
        <v>2.5024971840000001</v>
      </c>
      <c r="AE264">
        <v>2.465727824</v>
      </c>
      <c r="AF264">
        <v>2.427703545</v>
      </c>
      <c r="AG264">
        <v>2.3890557700000001</v>
      </c>
      <c r="AH264">
        <v>2.3513586110000002</v>
      </c>
      <c r="AI264">
        <v>2.3153275180000001</v>
      </c>
      <c r="AJ264">
        <v>2.2800599560000001</v>
      </c>
      <c r="AK264">
        <v>2.2446153629999999</v>
      </c>
      <c r="AL264">
        <v>2.2087662369999999</v>
      </c>
      <c r="AM264">
        <v>2.168244965</v>
      </c>
      <c r="AN264">
        <v>2.1275032450000002</v>
      </c>
      <c r="AO264">
        <v>2.0868528049999999</v>
      </c>
      <c r="AP264">
        <v>2.0460938479999999</v>
      </c>
      <c r="AQ264">
        <v>2.0052085979999998</v>
      </c>
      <c r="AR264">
        <v>1.9631946499999999</v>
      </c>
      <c r="AS264">
        <v>1.9207704910000001</v>
      </c>
      <c r="AT264">
        <v>1.8784322550000001</v>
      </c>
      <c r="AU264">
        <v>1.8363549159999999</v>
      </c>
      <c r="AV264">
        <v>1.7945558399999999</v>
      </c>
    </row>
    <row r="265" spans="1:48" x14ac:dyDescent="0.25">
      <c r="A265" t="s">
        <v>131</v>
      </c>
      <c r="B265">
        <v>0.18655530366249401</v>
      </c>
      <c r="C265">
        <v>0.189550509405818</v>
      </c>
      <c r="D265">
        <v>0.19259380409999999</v>
      </c>
      <c r="E265">
        <v>0.1959116534</v>
      </c>
      <c r="F265">
        <v>0.1661899033</v>
      </c>
      <c r="G265">
        <v>0.14498016089999999</v>
      </c>
      <c r="H265">
        <v>0.14598561530000001</v>
      </c>
      <c r="I265">
        <v>0.15624701690000001</v>
      </c>
      <c r="J265">
        <v>0.14676216750000001</v>
      </c>
      <c r="K265">
        <v>0.15367604700000001</v>
      </c>
      <c r="L265">
        <v>0.16335817380000001</v>
      </c>
      <c r="M265" s="2">
        <v>0.16540271040000001</v>
      </c>
      <c r="N265">
        <v>0.1250213158</v>
      </c>
      <c r="O265">
        <v>9.4898391600000007E-2</v>
      </c>
      <c r="P265">
        <v>7.6083840900000005E-2</v>
      </c>
      <c r="Q265" s="4">
        <v>6.5743898800000006E-2</v>
      </c>
      <c r="R265">
        <v>5.8702704299999998E-2</v>
      </c>
      <c r="S265">
        <v>5.8118223699999999E-2</v>
      </c>
      <c r="T265">
        <v>5.8845920099999997E-2</v>
      </c>
      <c r="U265">
        <v>6.0596530099999997E-2</v>
      </c>
      <c r="V265">
        <v>6.1610461700000001E-2</v>
      </c>
      <c r="W265">
        <v>6.2608111800000005E-2</v>
      </c>
      <c r="X265">
        <v>6.3008379099999998E-2</v>
      </c>
      <c r="Y265">
        <v>6.3825412900000003E-2</v>
      </c>
      <c r="Z265">
        <v>6.4833749499999996E-2</v>
      </c>
      <c r="AA265">
        <v>6.5933681699999996E-2</v>
      </c>
      <c r="AB265">
        <v>6.7082602300000002E-2</v>
      </c>
      <c r="AC265">
        <v>6.8284509800000004E-2</v>
      </c>
      <c r="AD265">
        <v>6.9548438200000007E-2</v>
      </c>
      <c r="AE265">
        <v>7.0827230599999999E-2</v>
      </c>
      <c r="AF265">
        <v>7.2123588599999996E-2</v>
      </c>
      <c r="AG265">
        <v>7.3537940299999896E-2</v>
      </c>
      <c r="AH265">
        <v>7.4921469300000001E-2</v>
      </c>
      <c r="AI265">
        <v>7.6280685799999998E-2</v>
      </c>
      <c r="AJ265">
        <v>7.7740484999999998E-2</v>
      </c>
      <c r="AK265">
        <v>7.9245953499999897E-2</v>
      </c>
      <c r="AL265">
        <v>8.0781917999999994E-2</v>
      </c>
      <c r="AM265">
        <v>8.1874069300000005E-2</v>
      </c>
      <c r="AN265">
        <v>8.2925121500000004E-2</v>
      </c>
      <c r="AO265">
        <v>8.3934322699999994E-2</v>
      </c>
      <c r="AP265">
        <v>8.4976154900000003E-2</v>
      </c>
      <c r="AQ265">
        <v>8.5955292399999994E-2</v>
      </c>
      <c r="AR265">
        <v>8.7242210000000001E-2</v>
      </c>
      <c r="AS265">
        <v>8.8597605100000004E-2</v>
      </c>
      <c r="AT265">
        <v>8.9953041400000003E-2</v>
      </c>
      <c r="AU265">
        <v>9.1313471300000004E-2</v>
      </c>
      <c r="AV265">
        <v>9.2952566900000005E-2</v>
      </c>
    </row>
    <row r="266" spans="1:48" x14ac:dyDescent="0.25">
      <c r="A266" t="s">
        <v>132</v>
      </c>
      <c r="B266">
        <v>0.12008341740145401</v>
      </c>
      <c r="C266">
        <v>0.12201139550991701</v>
      </c>
      <c r="D266">
        <v>0.1239703279</v>
      </c>
      <c r="E266">
        <v>0.12512784430000001</v>
      </c>
      <c r="F266">
        <v>0.1080667508</v>
      </c>
      <c r="G266">
        <v>9.7723446399999997E-2</v>
      </c>
      <c r="H266">
        <v>0.1012114264</v>
      </c>
      <c r="I266">
        <v>9.3085441599999999E-2</v>
      </c>
      <c r="J266">
        <v>8.93868944E-2</v>
      </c>
      <c r="K266">
        <v>9.6957538900000001E-2</v>
      </c>
      <c r="L266">
        <v>0.1001605891</v>
      </c>
      <c r="M266" s="2">
        <v>0.10326496960000001</v>
      </c>
      <c r="N266">
        <v>7.5139040700000007E-2</v>
      </c>
      <c r="O266">
        <v>5.4886257600000002E-2</v>
      </c>
      <c r="P266">
        <v>4.3682364199999997E-2</v>
      </c>
      <c r="Q266" s="4">
        <v>3.70894051E-2</v>
      </c>
      <c r="R266">
        <v>3.3040147999999998E-2</v>
      </c>
      <c r="S266">
        <v>3.2427388699999997E-2</v>
      </c>
      <c r="T266">
        <v>3.29292812E-2</v>
      </c>
      <c r="U266">
        <v>3.3843299E-2</v>
      </c>
      <c r="V266">
        <v>3.57393087E-2</v>
      </c>
      <c r="W266">
        <v>3.7771304300000003E-2</v>
      </c>
      <c r="X266">
        <v>3.9405884699999998E-2</v>
      </c>
      <c r="Y266">
        <v>4.1302457600000002E-2</v>
      </c>
      <c r="Z266">
        <v>4.3353857799999999E-2</v>
      </c>
      <c r="AA266">
        <v>4.5573598200000003E-2</v>
      </c>
      <c r="AB266">
        <v>4.7934465799999999E-2</v>
      </c>
      <c r="AC266">
        <v>4.8495663799999998E-2</v>
      </c>
      <c r="AD266">
        <v>4.91316568E-2</v>
      </c>
      <c r="AE266">
        <v>4.9813070100000002E-2</v>
      </c>
      <c r="AF266">
        <v>5.0538567600000001E-2</v>
      </c>
      <c r="AG266">
        <v>5.1340614299999997E-2</v>
      </c>
      <c r="AH266">
        <v>5.2184740799999997E-2</v>
      </c>
      <c r="AI266">
        <v>5.3055087100000002E-2</v>
      </c>
      <c r="AJ266">
        <v>5.3979592200000003E-2</v>
      </c>
      <c r="AK266">
        <v>5.49605632E-2</v>
      </c>
      <c r="AL266">
        <v>5.5997204500000002E-2</v>
      </c>
      <c r="AM266">
        <v>5.7019274199999997E-2</v>
      </c>
      <c r="AN266">
        <v>5.8065782500000003E-2</v>
      </c>
      <c r="AO266">
        <v>5.9136468599999999E-2</v>
      </c>
      <c r="AP266">
        <v>6.02436872E-2</v>
      </c>
      <c r="AQ266">
        <v>6.1382354200000003E-2</v>
      </c>
      <c r="AR266">
        <v>6.2625968800000001E-2</v>
      </c>
      <c r="AS266">
        <v>6.3909759799999896E-2</v>
      </c>
      <c r="AT266">
        <v>6.5224071800000005E-2</v>
      </c>
      <c r="AU266">
        <v>6.6565609499999998E-2</v>
      </c>
      <c r="AV266">
        <v>6.7947238800000004E-2</v>
      </c>
    </row>
    <row r="267" spans="1:48" x14ac:dyDescent="0.25">
      <c r="A267" t="s">
        <v>133</v>
      </c>
      <c r="B267">
        <v>0.36739557772315601</v>
      </c>
      <c r="C267">
        <v>0.373294232560968</v>
      </c>
      <c r="D267">
        <v>0.37928759220000002</v>
      </c>
      <c r="E267">
        <v>0.38335785589999999</v>
      </c>
      <c r="F267">
        <v>0.34426652569999999</v>
      </c>
      <c r="G267">
        <v>0.32406400349999998</v>
      </c>
      <c r="H267">
        <v>0.33410197339999997</v>
      </c>
      <c r="I267">
        <v>0.3222046462</v>
      </c>
      <c r="J267">
        <v>0.32404914849999999</v>
      </c>
      <c r="K267">
        <v>0.36062446050000002</v>
      </c>
      <c r="L267">
        <v>0.38403054060000003</v>
      </c>
      <c r="M267" s="2">
        <v>0.40738816750000001</v>
      </c>
      <c r="N267">
        <v>0.29247346159999998</v>
      </c>
      <c r="O267">
        <v>0.20869439549999999</v>
      </c>
      <c r="P267">
        <v>0.16242539750000001</v>
      </c>
      <c r="Q267" s="4">
        <v>0.14028528609999999</v>
      </c>
      <c r="R267">
        <v>0.1240827387</v>
      </c>
      <c r="S267">
        <v>0.12224452919999999</v>
      </c>
      <c r="T267">
        <v>0.12534881589999999</v>
      </c>
      <c r="U267">
        <v>0.13033060699999999</v>
      </c>
      <c r="V267">
        <v>0.13590195460000001</v>
      </c>
      <c r="W267">
        <v>0.14188114669999999</v>
      </c>
      <c r="X267">
        <v>0.1457377218</v>
      </c>
      <c r="Y267">
        <v>0.15035093059999999</v>
      </c>
      <c r="Z267">
        <v>0.15538887600000001</v>
      </c>
      <c r="AA267">
        <v>0.16067327410000001</v>
      </c>
      <c r="AB267">
        <v>0.166115982</v>
      </c>
      <c r="AC267">
        <v>0.1712917786</v>
      </c>
      <c r="AD267">
        <v>0.17650933620000001</v>
      </c>
      <c r="AE267">
        <v>0.181785114</v>
      </c>
      <c r="AF267">
        <v>0.18715815599999999</v>
      </c>
      <c r="AG267">
        <v>0.19270780439999999</v>
      </c>
      <c r="AH267">
        <v>0.1983772513</v>
      </c>
      <c r="AI267">
        <v>0.204085084</v>
      </c>
      <c r="AJ267">
        <v>0.2099211822</v>
      </c>
      <c r="AK267">
        <v>0.21593192189999999</v>
      </c>
      <c r="AL267">
        <v>0.22213456009999999</v>
      </c>
      <c r="AM267">
        <v>0.22841776429999999</v>
      </c>
      <c r="AN267">
        <v>0.2347969483</v>
      </c>
      <c r="AO267">
        <v>0.24127471219999999</v>
      </c>
      <c r="AP267">
        <v>0.24790259070000001</v>
      </c>
      <c r="AQ267">
        <v>0.25467759740000001</v>
      </c>
      <c r="AR267">
        <v>0.26190553630000002</v>
      </c>
      <c r="AS267">
        <v>0.26935287740000002</v>
      </c>
      <c r="AT267">
        <v>0.27697383809999998</v>
      </c>
      <c r="AU267">
        <v>0.28475315350000002</v>
      </c>
      <c r="AV267">
        <v>0.29272389209999999</v>
      </c>
    </row>
    <row r="268" spans="1:48" x14ac:dyDescent="0.25">
      <c r="A268" t="s">
        <v>134</v>
      </c>
      <c r="B268">
        <v>5.6430619332091703E-2</v>
      </c>
      <c r="C268">
        <v>5.7336631178469398E-2</v>
      </c>
      <c r="D268">
        <v>5.8257189299999998E-2</v>
      </c>
      <c r="E268">
        <v>5.8985766799999999E-2</v>
      </c>
      <c r="F268">
        <v>5.4868184E-2</v>
      </c>
      <c r="G268">
        <v>5.1537606399999998E-2</v>
      </c>
      <c r="H268">
        <v>5.36530411E-2</v>
      </c>
      <c r="I268">
        <v>5.2937585299999999E-2</v>
      </c>
      <c r="J268">
        <v>5.34725635E-2</v>
      </c>
      <c r="K268">
        <v>5.7851911300000003E-2</v>
      </c>
      <c r="L268">
        <v>6.0839960999999998E-2</v>
      </c>
      <c r="M268" s="2">
        <v>6.40582861E-2</v>
      </c>
      <c r="N268">
        <v>5.2254670900000001E-2</v>
      </c>
      <c r="O268">
        <v>4.3398188800000001E-2</v>
      </c>
      <c r="P268">
        <v>3.8105852599999997E-2</v>
      </c>
      <c r="Q268" s="4">
        <v>3.5989922000000001E-2</v>
      </c>
      <c r="R268">
        <v>3.44834402E-2</v>
      </c>
      <c r="S268">
        <v>3.4833223900000002E-2</v>
      </c>
      <c r="T268">
        <v>3.6009449899999997E-2</v>
      </c>
      <c r="U268">
        <v>3.7436584600000003E-2</v>
      </c>
      <c r="V268">
        <v>3.8839886499999997E-2</v>
      </c>
      <c r="W268">
        <v>4.0255891799999999E-2</v>
      </c>
      <c r="X268">
        <v>4.1493667200000001E-2</v>
      </c>
      <c r="Y268">
        <v>4.2732194799999998E-2</v>
      </c>
      <c r="Z268">
        <v>4.3955750600000003E-2</v>
      </c>
      <c r="AA268">
        <v>4.5184419500000003E-2</v>
      </c>
      <c r="AB268">
        <v>4.6420556000000002E-2</v>
      </c>
      <c r="AC268">
        <v>4.7512366E-2</v>
      </c>
      <c r="AD268">
        <v>4.8606621199999998E-2</v>
      </c>
      <c r="AE268">
        <v>4.9719258600000003E-2</v>
      </c>
      <c r="AF268">
        <v>5.0851671500000001E-2</v>
      </c>
      <c r="AG268">
        <v>5.2009670600000002E-2</v>
      </c>
      <c r="AH268">
        <v>5.3214816499999998E-2</v>
      </c>
      <c r="AI268">
        <v>5.4439810700000001E-2</v>
      </c>
      <c r="AJ268">
        <v>5.5696072899999997E-2</v>
      </c>
      <c r="AK268">
        <v>5.6981178600000001E-2</v>
      </c>
      <c r="AL268">
        <v>5.8293417899999998E-2</v>
      </c>
      <c r="AM268">
        <v>5.9609679300000003E-2</v>
      </c>
      <c r="AN268">
        <v>6.0954319100000001E-2</v>
      </c>
      <c r="AO268">
        <v>6.23127786E-2</v>
      </c>
      <c r="AP268">
        <v>6.3686211800000003E-2</v>
      </c>
      <c r="AQ268">
        <v>6.5069183500000002E-2</v>
      </c>
      <c r="AR268">
        <v>6.6470676899999998E-2</v>
      </c>
      <c r="AS268">
        <v>6.7875681800000004E-2</v>
      </c>
      <c r="AT268">
        <v>6.9282300399999996E-2</v>
      </c>
      <c r="AU268">
        <v>7.0688635900000005E-2</v>
      </c>
      <c r="AV268">
        <v>7.2101243300000006E-2</v>
      </c>
    </row>
    <row r="269" spans="1:48" x14ac:dyDescent="0.25">
      <c r="A269" t="s">
        <v>135</v>
      </c>
      <c r="B269">
        <v>3.9793677118675701</v>
      </c>
      <c r="C269">
        <v>4.0432577476445601</v>
      </c>
      <c r="D269">
        <v>4.1081735589999999</v>
      </c>
      <c r="E269">
        <v>4.1256826330000003</v>
      </c>
      <c r="F269">
        <v>3.4963487799999999</v>
      </c>
      <c r="G269">
        <v>2.8888986390000002</v>
      </c>
      <c r="H269">
        <v>3.1381822800000001</v>
      </c>
      <c r="I269">
        <v>3.0634585840000002</v>
      </c>
      <c r="J269">
        <v>2.9000988379999999</v>
      </c>
      <c r="K269">
        <v>3.0787019020000002</v>
      </c>
      <c r="L269">
        <v>3.215495631</v>
      </c>
      <c r="M269" s="2">
        <v>3.3317267099999999</v>
      </c>
      <c r="N269">
        <v>2.6095233840000001</v>
      </c>
      <c r="O269">
        <v>2.165961335</v>
      </c>
      <c r="P269">
        <v>1.833493984</v>
      </c>
      <c r="Q269" s="4">
        <v>1.604518965</v>
      </c>
      <c r="R269">
        <v>1.483020682</v>
      </c>
      <c r="S269">
        <v>1.469602359</v>
      </c>
      <c r="T269">
        <v>1.494933193</v>
      </c>
      <c r="U269">
        <v>1.537668756</v>
      </c>
      <c r="V269">
        <v>1.5763269390000001</v>
      </c>
      <c r="W269">
        <v>1.618360915</v>
      </c>
      <c r="X269">
        <v>1.657068706</v>
      </c>
      <c r="Y269">
        <v>1.6976673259999999</v>
      </c>
      <c r="Z269">
        <v>1.7385075240000001</v>
      </c>
      <c r="AA269">
        <v>1.7805399630000001</v>
      </c>
      <c r="AB269">
        <v>1.8234998440000001</v>
      </c>
      <c r="AC269">
        <v>1.8566988339999999</v>
      </c>
      <c r="AD269">
        <v>1.8884282400000001</v>
      </c>
      <c r="AE269">
        <v>1.9205007489999999</v>
      </c>
      <c r="AF269">
        <v>1.952810602</v>
      </c>
      <c r="AG269">
        <v>1.9851565959999999</v>
      </c>
      <c r="AH269">
        <v>2.0203093750000001</v>
      </c>
      <c r="AI269">
        <v>2.0554121580000002</v>
      </c>
      <c r="AJ269">
        <v>2.091520644</v>
      </c>
      <c r="AK269">
        <v>2.1282336449999999</v>
      </c>
      <c r="AL269">
        <v>2.1654454510000001</v>
      </c>
      <c r="AM269">
        <v>2.198261553</v>
      </c>
      <c r="AN269">
        <v>2.2311126190000001</v>
      </c>
      <c r="AO269">
        <v>2.2637266230000002</v>
      </c>
      <c r="AP269">
        <v>2.2964446089999999</v>
      </c>
      <c r="AQ269">
        <v>2.3287884820000002</v>
      </c>
      <c r="AR269">
        <v>2.3629938899999998</v>
      </c>
      <c r="AS269">
        <v>2.3971984370000001</v>
      </c>
      <c r="AT269">
        <v>2.4312058919999999</v>
      </c>
      <c r="AU269">
        <v>2.4650323310000002</v>
      </c>
      <c r="AV269">
        <v>2.4997331900000002</v>
      </c>
    </row>
    <row r="270" spans="1:48" x14ac:dyDescent="0.25">
      <c r="A270" t="s">
        <v>136</v>
      </c>
      <c r="B270">
        <v>0.50234716501713805</v>
      </c>
      <c r="C270">
        <v>0.51041251124028197</v>
      </c>
      <c r="D270">
        <v>0.51860734919999996</v>
      </c>
      <c r="E270">
        <v>0.53422108189999995</v>
      </c>
      <c r="F270">
        <v>0.448727606</v>
      </c>
      <c r="G270">
        <v>0.41439316380000002</v>
      </c>
      <c r="H270">
        <v>0.41839107800000003</v>
      </c>
      <c r="I270">
        <v>0.39403511489999998</v>
      </c>
      <c r="J270">
        <v>0.39442455279999999</v>
      </c>
      <c r="K270">
        <v>0.4396475943</v>
      </c>
      <c r="L270">
        <v>0.46860365199999998</v>
      </c>
      <c r="M270" s="2">
        <v>0.48350814850000001</v>
      </c>
      <c r="N270">
        <v>0.320274736</v>
      </c>
      <c r="O270">
        <v>0.21674700929999999</v>
      </c>
      <c r="P270">
        <v>0.16463968470000001</v>
      </c>
      <c r="Q270" s="4">
        <v>0.140739374</v>
      </c>
      <c r="R270">
        <v>0.1236653616</v>
      </c>
      <c r="S270">
        <v>0.12218479610000001</v>
      </c>
      <c r="T270">
        <v>0.124691291</v>
      </c>
      <c r="U270">
        <v>0.12892949840000001</v>
      </c>
      <c r="V270">
        <v>0.13323265309999999</v>
      </c>
      <c r="W270">
        <v>0.13803750910000001</v>
      </c>
      <c r="X270">
        <v>0.14151322699999999</v>
      </c>
      <c r="Y270">
        <v>0.1453693798</v>
      </c>
      <c r="Z270">
        <v>0.14922530840000001</v>
      </c>
      <c r="AA270">
        <v>0.15317800479999999</v>
      </c>
      <c r="AB270">
        <v>0.1571887964</v>
      </c>
      <c r="AC270">
        <v>0.16092639119999999</v>
      </c>
      <c r="AD270">
        <v>0.1647984727</v>
      </c>
      <c r="AE270">
        <v>0.168716801</v>
      </c>
      <c r="AF270">
        <v>0.1726814837</v>
      </c>
      <c r="AG270">
        <v>0.17681358050000001</v>
      </c>
      <c r="AH270">
        <v>0.18107717670000001</v>
      </c>
      <c r="AI270">
        <v>0.18538841659999999</v>
      </c>
      <c r="AJ270">
        <v>0.18986384000000001</v>
      </c>
      <c r="AK270">
        <v>0.1944842853</v>
      </c>
      <c r="AL270">
        <v>0.1992412824</v>
      </c>
      <c r="AM270">
        <v>0.20393019979999999</v>
      </c>
      <c r="AN270">
        <v>0.2088473596</v>
      </c>
      <c r="AO270">
        <v>0.2138762474</v>
      </c>
      <c r="AP270">
        <v>0.21905909539999999</v>
      </c>
      <c r="AQ270">
        <v>0.2243687596</v>
      </c>
      <c r="AR270">
        <v>0.22992978659999999</v>
      </c>
      <c r="AS270">
        <v>0.23559016830000001</v>
      </c>
      <c r="AT270">
        <v>0.2413729339</v>
      </c>
      <c r="AU270">
        <v>0.24727753429999999</v>
      </c>
      <c r="AV270">
        <v>0.2533796223</v>
      </c>
    </row>
    <row r="271" spans="1:48" x14ac:dyDescent="0.25">
      <c r="A271" t="s">
        <v>137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2">
        <v>0</v>
      </c>
      <c r="N271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5">
      <c r="A272" t="s">
        <v>138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0</v>
      </c>
      <c r="N272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5">
      <c r="A273" t="s">
        <v>139</v>
      </c>
      <c r="B273">
        <v>2.1503951072922098</v>
      </c>
      <c r="C273">
        <v>2.1849203963048001</v>
      </c>
      <c r="D273">
        <v>2.2200000000000002</v>
      </c>
      <c r="E273">
        <v>2.2996126650000002</v>
      </c>
      <c r="F273">
        <v>2.1929898460000001</v>
      </c>
      <c r="G273">
        <v>2.3076743780000002</v>
      </c>
      <c r="H273">
        <v>2.381576387</v>
      </c>
      <c r="I273">
        <v>2.255731065</v>
      </c>
      <c r="J273">
        <v>2.1654868430000001</v>
      </c>
      <c r="K273">
        <v>2.1050706049999999</v>
      </c>
      <c r="L273">
        <v>2.258028232</v>
      </c>
      <c r="M273" s="2">
        <v>2.4177796570000001</v>
      </c>
      <c r="N273">
        <v>2.5221495250000001</v>
      </c>
      <c r="O273">
        <v>2.5578067</v>
      </c>
      <c r="P273">
        <v>2.3811430800000002</v>
      </c>
      <c r="Q273" s="4">
        <v>2.3797939829999999</v>
      </c>
      <c r="R273">
        <v>2.402738764</v>
      </c>
      <c r="S273">
        <v>2.4308390430000002</v>
      </c>
      <c r="T273">
        <v>2.4295147629999998</v>
      </c>
      <c r="U273">
        <v>2.4215477330000001</v>
      </c>
      <c r="V273">
        <v>2.4062352969999998</v>
      </c>
      <c r="W273">
        <v>2.3914518029999998</v>
      </c>
      <c r="X273">
        <v>2.410616251</v>
      </c>
      <c r="Y273">
        <v>2.4414444460000002</v>
      </c>
      <c r="Z273">
        <v>2.47672779</v>
      </c>
      <c r="AA273">
        <v>2.5160284260000001</v>
      </c>
      <c r="AB273">
        <v>2.5569226440000001</v>
      </c>
      <c r="AC273">
        <v>2.5961681099999998</v>
      </c>
      <c r="AD273">
        <v>2.6418594180000001</v>
      </c>
      <c r="AE273">
        <v>2.6879821229999998</v>
      </c>
      <c r="AF273">
        <v>2.7341226139999999</v>
      </c>
      <c r="AG273">
        <v>2.7841537459999999</v>
      </c>
      <c r="AH273">
        <v>2.831263308</v>
      </c>
      <c r="AI273">
        <v>2.8794381570000001</v>
      </c>
      <c r="AJ273">
        <v>2.9299035710000001</v>
      </c>
      <c r="AK273">
        <v>2.9822113699999999</v>
      </c>
      <c r="AL273">
        <v>3.035948184</v>
      </c>
      <c r="AM273">
        <v>3.081105822</v>
      </c>
      <c r="AN273">
        <v>3.1239449069999998</v>
      </c>
      <c r="AO273">
        <v>3.1660867179999999</v>
      </c>
      <c r="AP273">
        <v>3.2083939290000001</v>
      </c>
      <c r="AQ273">
        <v>3.250599249</v>
      </c>
      <c r="AR273">
        <v>3.2880105080000002</v>
      </c>
      <c r="AS273">
        <v>3.3235062360000001</v>
      </c>
      <c r="AT273">
        <v>3.3576517379999999</v>
      </c>
      <c r="AU273">
        <v>3.3906759069999999</v>
      </c>
      <c r="AV273">
        <v>3.423441408</v>
      </c>
    </row>
    <row r="274" spans="1:48" x14ac:dyDescent="0.25">
      <c r="A274" t="s">
        <v>140</v>
      </c>
      <c r="B274">
        <v>2.1091674716378201</v>
      </c>
      <c r="C274">
        <v>2.1430308376245102</v>
      </c>
      <c r="D274">
        <v>2.1774378909999998</v>
      </c>
      <c r="E274">
        <v>2.243870941</v>
      </c>
      <c r="F274">
        <v>2.1417417460000001</v>
      </c>
      <c r="G274">
        <v>2.2123315030000001</v>
      </c>
      <c r="H274">
        <v>2.2081357399999999</v>
      </c>
      <c r="I274">
        <v>2.1554761469999999</v>
      </c>
      <c r="J274">
        <v>2.0291983729999998</v>
      </c>
      <c r="K274">
        <v>1.9853481909999999</v>
      </c>
      <c r="L274">
        <v>2.0114842130000001</v>
      </c>
      <c r="M274" s="2">
        <v>2.0575965940000001</v>
      </c>
      <c r="N274">
        <v>1.799282182</v>
      </c>
      <c r="O274">
        <v>1.540433344</v>
      </c>
      <c r="P274">
        <v>1.3001921620000001</v>
      </c>
      <c r="Q274" s="4">
        <v>1.14708228</v>
      </c>
      <c r="R274">
        <v>1.0592384429999999</v>
      </c>
      <c r="S274">
        <v>1.0612282390000001</v>
      </c>
      <c r="T274">
        <v>1.08407286</v>
      </c>
      <c r="U274">
        <v>1.1118437999999999</v>
      </c>
      <c r="V274">
        <v>1.136434094</v>
      </c>
      <c r="W274">
        <v>1.162997665</v>
      </c>
      <c r="X274">
        <v>1.177654958</v>
      </c>
      <c r="Y274">
        <v>1.198753317</v>
      </c>
      <c r="Z274">
        <v>1.2229223849999999</v>
      </c>
      <c r="AA274">
        <v>1.249600225</v>
      </c>
      <c r="AB274">
        <v>1.2774956500000001</v>
      </c>
      <c r="AC274">
        <v>1.3044176590000001</v>
      </c>
      <c r="AD274">
        <v>1.334073692</v>
      </c>
      <c r="AE274">
        <v>1.3643284120000001</v>
      </c>
      <c r="AF274">
        <v>1.3951753689999999</v>
      </c>
      <c r="AG274">
        <v>1.428839821</v>
      </c>
      <c r="AH274">
        <v>1.4620839189999999</v>
      </c>
      <c r="AI274">
        <v>1.4959418920000001</v>
      </c>
      <c r="AJ274">
        <v>1.5312807369999999</v>
      </c>
      <c r="AK274">
        <v>1.568215417</v>
      </c>
      <c r="AL274">
        <v>1.6067307799999999</v>
      </c>
      <c r="AM274">
        <v>1.64461883</v>
      </c>
      <c r="AN274">
        <v>1.6820154119999999</v>
      </c>
      <c r="AO274">
        <v>1.719622687</v>
      </c>
      <c r="AP274">
        <v>1.7580171360000001</v>
      </c>
      <c r="AQ274">
        <v>1.7972571369999999</v>
      </c>
      <c r="AR274">
        <v>1.8363096969999999</v>
      </c>
      <c r="AS274">
        <v>1.875174685</v>
      </c>
      <c r="AT274">
        <v>1.913960275</v>
      </c>
      <c r="AU274">
        <v>1.9527305930000001</v>
      </c>
      <c r="AV274">
        <v>1.9917235200000001</v>
      </c>
    </row>
    <row r="275" spans="1:48" x14ac:dyDescent="0.25">
      <c r="A275" t="s">
        <v>141</v>
      </c>
      <c r="B275">
        <v>0.13731744535836299</v>
      </c>
      <c r="C275">
        <v>0.139522121360177</v>
      </c>
      <c r="D275">
        <v>0.14176219409999999</v>
      </c>
      <c r="E275">
        <v>0.1422298562</v>
      </c>
      <c r="F275">
        <v>0.1333858939</v>
      </c>
      <c r="G275">
        <v>0.12628813429999999</v>
      </c>
      <c r="H275">
        <v>0.13596851930000001</v>
      </c>
      <c r="I275">
        <v>0.1309612973</v>
      </c>
      <c r="J275">
        <v>0.1231504097</v>
      </c>
      <c r="K275">
        <v>0.12252207919999999</v>
      </c>
      <c r="L275">
        <v>0.12897711640000001</v>
      </c>
      <c r="M275" s="2">
        <v>0.14231461249999999</v>
      </c>
      <c r="N275">
        <v>0.12205535820000001</v>
      </c>
      <c r="O275">
        <v>0.1021134271</v>
      </c>
      <c r="P275">
        <v>8.3185849699999995E-2</v>
      </c>
      <c r="Q275" s="4">
        <v>7.2058585999999994E-2</v>
      </c>
      <c r="R275">
        <v>6.2361794599999999E-2</v>
      </c>
      <c r="S275">
        <v>6.1699641600000001E-2</v>
      </c>
      <c r="T275">
        <v>6.2694088199999998E-2</v>
      </c>
      <c r="U275">
        <v>6.4345216100000005E-2</v>
      </c>
      <c r="V275">
        <v>6.5491339900000001E-2</v>
      </c>
      <c r="W275">
        <v>6.6662482300000006E-2</v>
      </c>
      <c r="X275">
        <v>6.8709562000000002E-2</v>
      </c>
      <c r="Y275">
        <v>7.0349894499999996E-2</v>
      </c>
      <c r="Z275">
        <v>7.1799824400000004E-2</v>
      </c>
      <c r="AA275">
        <v>7.3186188200000002E-2</v>
      </c>
      <c r="AB275">
        <v>7.4488862599999997E-2</v>
      </c>
      <c r="AC275">
        <v>7.5696055600000006E-2</v>
      </c>
      <c r="AD275">
        <v>7.6487202599999998E-2</v>
      </c>
      <c r="AE275">
        <v>7.7647263800000005E-2</v>
      </c>
      <c r="AF275">
        <v>7.8939280900000006E-2</v>
      </c>
      <c r="AG275">
        <v>7.9848925599999995E-2</v>
      </c>
      <c r="AH275">
        <v>8.1721730100000001E-2</v>
      </c>
      <c r="AI275">
        <v>8.3423290600000005E-2</v>
      </c>
      <c r="AJ275">
        <v>8.5161352499999995E-2</v>
      </c>
      <c r="AK275">
        <v>8.6955527399999996E-2</v>
      </c>
      <c r="AL275">
        <v>8.87993485E-2</v>
      </c>
      <c r="AM275">
        <v>9.0440823700000006E-2</v>
      </c>
      <c r="AN275">
        <v>9.2177821100000001E-2</v>
      </c>
      <c r="AO275">
        <v>9.3956466599999997E-2</v>
      </c>
      <c r="AP275">
        <v>9.5790834599999999E-2</v>
      </c>
      <c r="AQ275">
        <v>9.7659568399999896E-2</v>
      </c>
      <c r="AR275">
        <v>9.9446085599999998E-2</v>
      </c>
      <c r="AS275">
        <v>0.1012503084</v>
      </c>
      <c r="AT275">
        <v>0.1030663275</v>
      </c>
      <c r="AU275">
        <v>0.1048923949</v>
      </c>
      <c r="AV275">
        <v>0.1067543462</v>
      </c>
    </row>
    <row r="276" spans="1:48" x14ac:dyDescent="0.25">
      <c r="A276" t="s">
        <v>142</v>
      </c>
      <c r="B276">
        <v>1.57350568922875</v>
      </c>
      <c r="C276">
        <v>1.59876883203416</v>
      </c>
      <c r="D276">
        <v>1.624437583</v>
      </c>
      <c r="E276">
        <v>1.6515840260000001</v>
      </c>
      <c r="F276">
        <v>1.5168270989999999</v>
      </c>
      <c r="G276">
        <v>1.364201663</v>
      </c>
      <c r="H276">
        <v>1.382938695</v>
      </c>
      <c r="I276">
        <v>1.492858003</v>
      </c>
      <c r="J276">
        <v>1.338535153</v>
      </c>
      <c r="K276">
        <v>1.281729678</v>
      </c>
      <c r="L276">
        <v>1.324498019</v>
      </c>
      <c r="M276" s="2">
        <v>1.375612874</v>
      </c>
      <c r="N276">
        <v>1.298637187</v>
      </c>
      <c r="O276">
        <v>1.164000945</v>
      </c>
      <c r="P276">
        <v>1.003923589</v>
      </c>
      <c r="Q276" s="4">
        <v>0.89894495320000001</v>
      </c>
      <c r="R276">
        <v>0.82281668279999998</v>
      </c>
      <c r="S276">
        <v>0.82044949280000001</v>
      </c>
      <c r="T276">
        <v>0.83752126810000005</v>
      </c>
      <c r="U276">
        <v>0.8610672506</v>
      </c>
      <c r="V276">
        <v>0.91956858060000002</v>
      </c>
      <c r="W276">
        <v>0.98391796259999997</v>
      </c>
      <c r="X276">
        <v>1.0487682490000001</v>
      </c>
      <c r="Y276">
        <v>1.130481377</v>
      </c>
      <c r="Z276">
        <v>1.227309736</v>
      </c>
      <c r="AA276">
        <v>1.3397598749999999</v>
      </c>
      <c r="AB276">
        <v>1.4687672039999999</v>
      </c>
      <c r="AC276">
        <v>1.5009872470000001</v>
      </c>
      <c r="AD276">
        <v>1.534594896</v>
      </c>
      <c r="AE276">
        <v>1.5697484930000001</v>
      </c>
      <c r="AF276">
        <v>1.605283381</v>
      </c>
      <c r="AG276">
        <v>1.6412530780000001</v>
      </c>
      <c r="AH276">
        <v>1.6794496370000001</v>
      </c>
      <c r="AI276">
        <v>1.717187488</v>
      </c>
      <c r="AJ276">
        <v>1.7559661520000001</v>
      </c>
      <c r="AK276">
        <v>1.7960227689999999</v>
      </c>
      <c r="AL276">
        <v>1.837414651</v>
      </c>
      <c r="AM276">
        <v>1.8715314519999999</v>
      </c>
      <c r="AN276">
        <v>1.9036051089999999</v>
      </c>
      <c r="AO276">
        <v>1.934568719</v>
      </c>
      <c r="AP276">
        <v>1.9651417529999999</v>
      </c>
      <c r="AQ276">
        <v>1.9951711649999999</v>
      </c>
      <c r="AR276">
        <v>2.0285969119999998</v>
      </c>
      <c r="AS276">
        <v>2.062094342</v>
      </c>
      <c r="AT276">
        <v>2.0951024779999998</v>
      </c>
      <c r="AU276">
        <v>2.127544951</v>
      </c>
      <c r="AV276">
        <v>2.1599961900000002</v>
      </c>
    </row>
    <row r="277" spans="1:48" x14ac:dyDescent="0.25">
      <c r="A277" t="s">
        <v>143</v>
      </c>
      <c r="B277">
        <v>5.4582660825081302</v>
      </c>
      <c r="C277">
        <v>5.5459003099889896</v>
      </c>
      <c r="D277">
        <v>5.6349415330000001</v>
      </c>
      <c r="E277">
        <v>5.7328767239999996</v>
      </c>
      <c r="F277">
        <v>5.2852917640000001</v>
      </c>
      <c r="G277">
        <v>4.7113117170000001</v>
      </c>
      <c r="H277">
        <v>4.7522948920000001</v>
      </c>
      <c r="I277">
        <v>5.1792178360000003</v>
      </c>
      <c r="J277">
        <v>4.6539130169999998</v>
      </c>
      <c r="K277">
        <v>4.4559662219999998</v>
      </c>
      <c r="L277">
        <v>4.5733427850000004</v>
      </c>
      <c r="M277" s="2">
        <v>4.6957912390000001</v>
      </c>
      <c r="N277">
        <v>4.4720501019999999</v>
      </c>
      <c r="O277">
        <v>4.105604585</v>
      </c>
      <c r="P277">
        <v>3.6378065479999999</v>
      </c>
      <c r="Q277" s="4">
        <v>3.3184991469999998</v>
      </c>
      <c r="R277">
        <v>3.095949836</v>
      </c>
      <c r="S277">
        <v>3.1150556530000002</v>
      </c>
      <c r="T277">
        <v>3.1663660490000001</v>
      </c>
      <c r="U277">
        <v>3.2560397089999999</v>
      </c>
      <c r="V277">
        <v>3.2930482219999999</v>
      </c>
      <c r="W277">
        <v>3.3220300460000001</v>
      </c>
      <c r="X277">
        <v>3.3212161010000001</v>
      </c>
      <c r="Y277">
        <v>3.3488445320000002</v>
      </c>
      <c r="Z277">
        <v>3.3906612279999999</v>
      </c>
      <c r="AA277">
        <v>3.4394541830000001</v>
      </c>
      <c r="AB277">
        <v>3.4915394709999998</v>
      </c>
      <c r="AC277">
        <v>3.545622936</v>
      </c>
      <c r="AD277">
        <v>3.6017930969999998</v>
      </c>
      <c r="AE277">
        <v>3.6579841480000002</v>
      </c>
      <c r="AF277">
        <v>3.7145963219999998</v>
      </c>
      <c r="AG277">
        <v>3.7769866419999998</v>
      </c>
      <c r="AH277">
        <v>3.8376305749999999</v>
      </c>
      <c r="AI277">
        <v>3.896707272</v>
      </c>
      <c r="AJ277">
        <v>3.9606001599999998</v>
      </c>
      <c r="AK277">
        <v>4.0263492430000003</v>
      </c>
      <c r="AL277">
        <v>4.0931532109999997</v>
      </c>
      <c r="AM277">
        <v>4.1317503670000004</v>
      </c>
      <c r="AN277">
        <v>4.1656031750000002</v>
      </c>
      <c r="AO277">
        <v>4.1956144330000003</v>
      </c>
      <c r="AP277">
        <v>4.225921735</v>
      </c>
      <c r="AQ277">
        <v>4.2518859249999998</v>
      </c>
      <c r="AR277">
        <v>4.2888013630000001</v>
      </c>
      <c r="AS277">
        <v>4.3261046380000003</v>
      </c>
      <c r="AT277">
        <v>4.3611329720000001</v>
      </c>
      <c r="AU277">
        <v>4.3944921480000003</v>
      </c>
      <c r="AV277">
        <v>4.4395896989999999</v>
      </c>
    </row>
    <row r="278" spans="1:48" x14ac:dyDescent="0.25">
      <c r="A278" t="s">
        <v>144</v>
      </c>
      <c r="B278">
        <v>3.84734376534918</v>
      </c>
      <c r="C278">
        <v>3.9091141139604599</v>
      </c>
      <c r="D278">
        <v>3.971876205</v>
      </c>
      <c r="E278">
        <v>4.0101110159999998</v>
      </c>
      <c r="F278">
        <v>3.7695327540000001</v>
      </c>
      <c r="G278">
        <v>3.5078941189999999</v>
      </c>
      <c r="H278">
        <v>3.635428648</v>
      </c>
      <c r="I278">
        <v>3.3892581420000001</v>
      </c>
      <c r="J278">
        <v>3.0854603730000001</v>
      </c>
      <c r="K278">
        <v>3.036194219</v>
      </c>
      <c r="L278">
        <v>3.0254664579999999</v>
      </c>
      <c r="M278" s="2">
        <v>3.1858028260000002</v>
      </c>
      <c r="N278">
        <v>2.9602002719999998</v>
      </c>
      <c r="O278">
        <v>2.6270602470000002</v>
      </c>
      <c r="P278">
        <v>2.3045393669999998</v>
      </c>
      <c r="Q278" s="4">
        <v>2.062762561</v>
      </c>
      <c r="R278">
        <v>1.915918325</v>
      </c>
      <c r="S278">
        <v>1.911441205</v>
      </c>
      <c r="T278">
        <v>1.950179662</v>
      </c>
      <c r="U278">
        <v>2.0036151520000001</v>
      </c>
      <c r="V278">
        <v>2.1062218640000001</v>
      </c>
      <c r="W278">
        <v>2.210788494</v>
      </c>
      <c r="X278">
        <v>2.2904944450000002</v>
      </c>
      <c r="Y278">
        <v>2.3890982150000002</v>
      </c>
      <c r="Z278">
        <v>2.4991004779999999</v>
      </c>
      <c r="AA278">
        <v>2.6201195369999999</v>
      </c>
      <c r="AB278">
        <v>2.749452716</v>
      </c>
      <c r="AC278">
        <v>2.772951414</v>
      </c>
      <c r="AD278">
        <v>2.799866915</v>
      </c>
      <c r="AE278">
        <v>2.8287935809999998</v>
      </c>
      <c r="AF278">
        <v>2.8598574139999999</v>
      </c>
      <c r="AG278">
        <v>2.8950318500000001</v>
      </c>
      <c r="AH278">
        <v>2.9326889889999999</v>
      </c>
      <c r="AI278">
        <v>2.9715946309999999</v>
      </c>
      <c r="AJ278">
        <v>3.0132394919999999</v>
      </c>
      <c r="AK278">
        <v>3.0576408179999999</v>
      </c>
      <c r="AL278">
        <v>3.1047249200000002</v>
      </c>
      <c r="AM278">
        <v>3.1459805830000001</v>
      </c>
      <c r="AN278">
        <v>3.1859206680000001</v>
      </c>
      <c r="AO278">
        <v>3.225364103</v>
      </c>
      <c r="AP278">
        <v>3.2652937830000002</v>
      </c>
      <c r="AQ278">
        <v>3.3055828009999999</v>
      </c>
      <c r="AR278">
        <v>3.3472255980000001</v>
      </c>
      <c r="AS278">
        <v>3.3880318840000001</v>
      </c>
      <c r="AT278">
        <v>3.428137338</v>
      </c>
      <c r="AU278">
        <v>3.4676215250000002</v>
      </c>
      <c r="AV278">
        <v>3.50716845</v>
      </c>
    </row>
    <row r="279" spans="1:48" x14ac:dyDescent="0.25">
      <c r="A279" t="s">
        <v>145</v>
      </c>
      <c r="B279">
        <v>1.0473919038200901</v>
      </c>
      <c r="C279">
        <v>1.06420811962443</v>
      </c>
      <c r="D279">
        <v>1.081294325</v>
      </c>
      <c r="E279">
        <v>1.092862719</v>
      </c>
      <c r="F279">
        <v>1.0846721939999999</v>
      </c>
      <c r="G279">
        <v>1.0422035300000001</v>
      </c>
      <c r="H279">
        <v>1.074456385</v>
      </c>
      <c r="I279">
        <v>1.0622394879999999</v>
      </c>
      <c r="J279">
        <v>1.0167326080000001</v>
      </c>
      <c r="K279">
        <v>1.0161195300000001</v>
      </c>
      <c r="L279">
        <v>1.034045858</v>
      </c>
      <c r="M279" s="2">
        <v>1.104605498</v>
      </c>
      <c r="N279">
        <v>1.090920264</v>
      </c>
      <c r="O279">
        <v>1.0393833729999999</v>
      </c>
      <c r="P279">
        <v>0.96999010779999995</v>
      </c>
      <c r="Q279" s="4">
        <v>0.93887191540000003</v>
      </c>
      <c r="R279">
        <v>0.92017807750000002</v>
      </c>
      <c r="S279">
        <v>0.93373227459999997</v>
      </c>
      <c r="T279">
        <v>0.96007984059999996</v>
      </c>
      <c r="U279">
        <v>0.98983515089999996</v>
      </c>
      <c r="V279">
        <v>1.016600285</v>
      </c>
      <c r="W279">
        <v>1.042446913</v>
      </c>
      <c r="X279">
        <v>1.066629507</v>
      </c>
      <c r="Y279">
        <v>1.094097713</v>
      </c>
      <c r="Z279">
        <v>1.1231648729999999</v>
      </c>
      <c r="AA279">
        <v>1.153465242</v>
      </c>
      <c r="AB279">
        <v>1.1845535970000001</v>
      </c>
      <c r="AC279">
        <v>1.2132639709999999</v>
      </c>
      <c r="AD279">
        <v>1.2418485720000001</v>
      </c>
      <c r="AE279">
        <v>1.2703778569999999</v>
      </c>
      <c r="AF279">
        <v>1.2990287190000001</v>
      </c>
      <c r="AG279">
        <v>1.328338338</v>
      </c>
      <c r="AH279">
        <v>1.3581343889999999</v>
      </c>
      <c r="AI279">
        <v>1.3883489529999999</v>
      </c>
      <c r="AJ279">
        <v>1.4192534809999999</v>
      </c>
      <c r="AK279">
        <v>1.450783149</v>
      </c>
      <c r="AL279">
        <v>1.4828703750000001</v>
      </c>
      <c r="AM279">
        <v>1.512393093</v>
      </c>
      <c r="AN279">
        <v>1.5414053729999999</v>
      </c>
      <c r="AO279">
        <v>1.5700630529999999</v>
      </c>
      <c r="AP279">
        <v>1.5985803860000001</v>
      </c>
      <c r="AQ279">
        <v>1.6268553290000001</v>
      </c>
      <c r="AR279">
        <v>1.6552229570000001</v>
      </c>
      <c r="AS279">
        <v>1.6830885980000001</v>
      </c>
      <c r="AT279">
        <v>1.7104914520000001</v>
      </c>
      <c r="AU279">
        <v>1.7374375369999999</v>
      </c>
      <c r="AV279">
        <v>1.764129901</v>
      </c>
    </row>
    <row r="280" spans="1:48" x14ac:dyDescent="0.25">
      <c r="A280" t="s">
        <v>146</v>
      </c>
      <c r="B280">
        <v>0.41279760004961102</v>
      </c>
      <c r="C280">
        <v>0.41942519904157399</v>
      </c>
      <c r="D280">
        <v>0.42615920629999998</v>
      </c>
      <c r="E280">
        <v>0.43148334529999999</v>
      </c>
      <c r="F280">
        <v>0.43222463560000002</v>
      </c>
      <c r="G280">
        <v>0.41196697770000001</v>
      </c>
      <c r="H280">
        <v>0.429785629</v>
      </c>
      <c r="I280">
        <v>0.43284991649999999</v>
      </c>
      <c r="J280">
        <v>0.42312082150000002</v>
      </c>
      <c r="K280">
        <v>0.42484550859999998</v>
      </c>
      <c r="L280">
        <v>0.4332033018</v>
      </c>
      <c r="M280" s="2">
        <v>0.45892698980000002</v>
      </c>
      <c r="N280">
        <v>0.4612344806</v>
      </c>
      <c r="O280">
        <v>0.45893726410000002</v>
      </c>
      <c r="P280">
        <v>0.44727501139999998</v>
      </c>
      <c r="Q280" s="4">
        <v>0.44857623790000001</v>
      </c>
      <c r="R280">
        <v>0.45197234650000001</v>
      </c>
      <c r="S280">
        <v>0.4637434688</v>
      </c>
      <c r="T280">
        <v>0.480254915</v>
      </c>
      <c r="U280">
        <v>0.49717869999999997</v>
      </c>
      <c r="V280">
        <v>0.51199033370000002</v>
      </c>
      <c r="W280">
        <v>0.52579223890000004</v>
      </c>
      <c r="X280">
        <v>0.53928677130000002</v>
      </c>
      <c r="Y280">
        <v>0.55322879979999995</v>
      </c>
      <c r="Z280">
        <v>0.56725376000000005</v>
      </c>
      <c r="AA280">
        <v>0.58149822920000005</v>
      </c>
      <c r="AB280">
        <v>0.59587235969999996</v>
      </c>
      <c r="AC280">
        <v>0.60837843940000003</v>
      </c>
      <c r="AD280">
        <v>0.62089597829999998</v>
      </c>
      <c r="AE280">
        <v>0.63360203900000001</v>
      </c>
      <c r="AF280">
        <v>0.64649009349999997</v>
      </c>
      <c r="AG280">
        <v>0.6596287529</v>
      </c>
      <c r="AH280">
        <v>0.67329218570000005</v>
      </c>
      <c r="AI280">
        <v>0.6871870726</v>
      </c>
      <c r="AJ280">
        <v>0.70142266549999999</v>
      </c>
      <c r="AK280">
        <v>0.71593054</v>
      </c>
      <c r="AL280">
        <v>0.73066849040000004</v>
      </c>
      <c r="AM280">
        <v>0.74463655299999998</v>
      </c>
      <c r="AN280">
        <v>0.75857464360000004</v>
      </c>
      <c r="AO280">
        <v>0.77239965430000002</v>
      </c>
      <c r="AP280">
        <v>0.78614858929999998</v>
      </c>
      <c r="AQ280">
        <v>0.79976223410000002</v>
      </c>
      <c r="AR280">
        <v>0.81284441529999996</v>
      </c>
      <c r="AS280">
        <v>0.82549195649999996</v>
      </c>
      <c r="AT280">
        <v>0.83778514940000004</v>
      </c>
      <c r="AU280">
        <v>0.84974137260000004</v>
      </c>
      <c r="AV280">
        <v>0.86144944999999995</v>
      </c>
    </row>
    <row r="281" spans="1:48" x14ac:dyDescent="0.25">
      <c r="A281" t="s">
        <v>147</v>
      </c>
      <c r="B281">
        <v>0.103300204927725</v>
      </c>
      <c r="C281">
        <v>0.104958723131237</v>
      </c>
      <c r="D281">
        <v>0.10664386939999999</v>
      </c>
      <c r="E281">
        <v>0.11101240280000001</v>
      </c>
      <c r="F281">
        <v>0.1071305092</v>
      </c>
      <c r="G281">
        <v>9.3235699699999897E-2</v>
      </c>
      <c r="H281">
        <v>9.86281133E-2</v>
      </c>
      <c r="I281">
        <v>0.1006859572</v>
      </c>
      <c r="J281">
        <v>9.4553963199999896E-2</v>
      </c>
      <c r="K281">
        <v>8.97696578E-2</v>
      </c>
      <c r="L281">
        <v>8.8931851699999995E-2</v>
      </c>
      <c r="M281" s="2">
        <v>9.4020089500000001E-2</v>
      </c>
      <c r="N281">
        <v>8.5189466399999997E-2</v>
      </c>
      <c r="O281">
        <v>7.79717937E-2</v>
      </c>
      <c r="P281">
        <v>7.0359587700000004E-2</v>
      </c>
      <c r="Q281" s="4">
        <v>6.36530347E-2</v>
      </c>
      <c r="R281">
        <v>6.0568273999999998E-2</v>
      </c>
      <c r="S281">
        <v>6.09922481E-2</v>
      </c>
      <c r="T281">
        <v>6.2176088099999999E-2</v>
      </c>
      <c r="U281">
        <v>6.3608158499999998E-2</v>
      </c>
      <c r="V281">
        <v>6.4975057200000005E-2</v>
      </c>
      <c r="W281">
        <v>6.6438396299999994E-2</v>
      </c>
      <c r="X281">
        <v>6.8152520100000002E-2</v>
      </c>
      <c r="Y281">
        <v>7.0102953199999998E-2</v>
      </c>
      <c r="Z281">
        <v>7.2232678800000005E-2</v>
      </c>
      <c r="AA281">
        <v>7.4566488200000003E-2</v>
      </c>
      <c r="AB281">
        <v>7.7093108499999896E-2</v>
      </c>
      <c r="AC281">
        <v>7.8784349700000006E-2</v>
      </c>
      <c r="AD281">
        <v>8.0492240000000007E-2</v>
      </c>
      <c r="AE281">
        <v>8.2292039799999994E-2</v>
      </c>
      <c r="AF281">
        <v>8.4135141100000005E-2</v>
      </c>
      <c r="AG281">
        <v>8.5984961799999995E-2</v>
      </c>
      <c r="AH281">
        <v>8.7996268799999999E-2</v>
      </c>
      <c r="AI281">
        <v>9.0011696500000002E-2</v>
      </c>
      <c r="AJ281">
        <v>9.2101238799999999E-2</v>
      </c>
      <c r="AK281">
        <v>9.4255142299999997E-2</v>
      </c>
      <c r="AL281">
        <v>9.6464996299999994E-2</v>
      </c>
      <c r="AM281">
        <v>9.8562913099999996E-2</v>
      </c>
      <c r="AN281">
        <v>0.1007028905</v>
      </c>
      <c r="AO281">
        <v>0.1028687908</v>
      </c>
      <c r="AP281">
        <v>0.1050797585</v>
      </c>
      <c r="AQ281">
        <v>0.1073105575</v>
      </c>
      <c r="AR281">
        <v>0.1095735152</v>
      </c>
      <c r="AS281">
        <v>0.1118555708</v>
      </c>
      <c r="AT281">
        <v>0.11414923640000001</v>
      </c>
      <c r="AU281">
        <v>0.11645549920000001</v>
      </c>
      <c r="AV281">
        <v>0.11883183730000001</v>
      </c>
    </row>
    <row r="282" spans="1:48" x14ac:dyDescent="0.25">
      <c r="A282" t="s">
        <v>148</v>
      </c>
      <c r="B282">
        <v>2.5948573631806</v>
      </c>
      <c r="C282">
        <v>2.6365186374768599</v>
      </c>
      <c r="D282">
        <v>2.6788487970000001</v>
      </c>
      <c r="E282">
        <v>2.7593937290000001</v>
      </c>
      <c r="F282">
        <v>2.661261031</v>
      </c>
      <c r="G282">
        <v>2.5152712670000001</v>
      </c>
      <c r="H282">
        <v>2.5529757000000002</v>
      </c>
      <c r="I282">
        <v>2.5009567009999998</v>
      </c>
      <c r="J282">
        <v>2.3621603069999999</v>
      </c>
      <c r="K282">
        <v>2.2955760270000001</v>
      </c>
      <c r="L282">
        <v>2.3255315830000001</v>
      </c>
      <c r="M282" s="2">
        <v>2.4461486649999999</v>
      </c>
      <c r="N282">
        <v>2.290133746</v>
      </c>
      <c r="O282">
        <v>2.0779128170000001</v>
      </c>
      <c r="P282">
        <v>1.853237695</v>
      </c>
      <c r="Q282" s="4">
        <v>1.7312504200000001</v>
      </c>
      <c r="R282">
        <v>1.63850352</v>
      </c>
      <c r="S282">
        <v>1.661034581</v>
      </c>
      <c r="T282">
        <v>1.704415459</v>
      </c>
      <c r="U282">
        <v>1.756365245</v>
      </c>
      <c r="V282">
        <v>1.800993305</v>
      </c>
      <c r="W282">
        <v>1.846485022</v>
      </c>
      <c r="X282">
        <v>1.8769714200000001</v>
      </c>
      <c r="Y282">
        <v>1.9164677939999999</v>
      </c>
      <c r="Z282">
        <v>1.9587487100000001</v>
      </c>
      <c r="AA282">
        <v>2.0037284909999999</v>
      </c>
      <c r="AB282">
        <v>2.0499080890000001</v>
      </c>
      <c r="AC282">
        <v>2.0927612400000002</v>
      </c>
      <c r="AD282">
        <v>2.1375128910000001</v>
      </c>
      <c r="AE282">
        <v>2.1828108030000002</v>
      </c>
      <c r="AF282">
        <v>2.2285470460000001</v>
      </c>
      <c r="AG282">
        <v>2.2762572670000001</v>
      </c>
      <c r="AH282">
        <v>2.3253252199999999</v>
      </c>
      <c r="AI282">
        <v>2.3747062329999999</v>
      </c>
      <c r="AJ282">
        <v>2.4258770570000001</v>
      </c>
      <c r="AK282">
        <v>2.4785501330000002</v>
      </c>
      <c r="AL282">
        <v>2.532574587</v>
      </c>
      <c r="AM282">
        <v>2.581941128</v>
      </c>
      <c r="AN282">
        <v>2.6320843969999999</v>
      </c>
      <c r="AO282">
        <v>2.6820720790000001</v>
      </c>
      <c r="AP282">
        <v>2.7326552949999998</v>
      </c>
      <c r="AQ282">
        <v>2.783566472</v>
      </c>
      <c r="AR282">
        <v>2.8337129650000001</v>
      </c>
      <c r="AS282">
        <v>2.882498418</v>
      </c>
      <c r="AT282">
        <v>2.9306914759999998</v>
      </c>
      <c r="AU282">
        <v>2.9784515539999998</v>
      </c>
      <c r="AV282">
        <v>3.026705781</v>
      </c>
    </row>
    <row r="283" spans="1:48" x14ac:dyDescent="0.25">
      <c r="A283" t="s">
        <v>149</v>
      </c>
      <c r="B283" s="1">
        <v>1.1242029947416E-6</v>
      </c>
      <c r="C283" s="1">
        <v>1.14225243745594E-6</v>
      </c>
      <c r="D283" s="1">
        <v>1.16059167E-6</v>
      </c>
      <c r="E283" s="1">
        <v>1.23515219E-6</v>
      </c>
      <c r="F283" s="1">
        <v>1.21731384E-6</v>
      </c>
      <c r="G283" s="1">
        <v>1.1390577500000001E-6</v>
      </c>
      <c r="H283" s="1">
        <v>1.12548474E-6</v>
      </c>
      <c r="I283" s="1">
        <v>1.12901264E-6</v>
      </c>
      <c r="J283" s="1">
        <v>1.07996974E-6</v>
      </c>
      <c r="K283" s="1">
        <v>1.0767788300000001E-6</v>
      </c>
      <c r="L283" s="1">
        <v>1.07368443E-6</v>
      </c>
      <c r="M283" s="3">
        <v>1.08789371E-6</v>
      </c>
      <c r="N283" s="1">
        <v>1.14468728E-6</v>
      </c>
      <c r="O283" s="1">
        <v>1.2030137699999999E-6</v>
      </c>
      <c r="P283" s="1">
        <v>1.21009082E-6</v>
      </c>
      <c r="Q283" s="5">
        <v>1.2497176E-6</v>
      </c>
      <c r="R283" s="1">
        <v>1.2740757300000001E-6</v>
      </c>
      <c r="S283" s="1">
        <v>1.31932778E-6</v>
      </c>
      <c r="T283" s="1">
        <v>1.33395292E-6</v>
      </c>
      <c r="U283" s="1">
        <v>1.36636288E-6</v>
      </c>
      <c r="V283" s="1">
        <v>1.3687487300000001E-6</v>
      </c>
      <c r="W283" s="1">
        <v>1.3685612499999999E-6</v>
      </c>
      <c r="X283" s="1">
        <v>1.3599116700000001E-6</v>
      </c>
      <c r="Y283" s="1">
        <v>1.36055E-6</v>
      </c>
      <c r="Z283" s="1">
        <v>1.3664357600000001E-6</v>
      </c>
      <c r="AA283" s="1">
        <v>1.3745321099999999E-6</v>
      </c>
      <c r="AB283" s="1">
        <v>1.3834022699999999E-6</v>
      </c>
      <c r="AC283" s="1">
        <v>1.3956839000000001E-6</v>
      </c>
      <c r="AD283" s="1">
        <v>1.4097811600000001E-6</v>
      </c>
      <c r="AE283" s="1">
        <v>1.4235994900000001E-6</v>
      </c>
      <c r="AF283" s="1">
        <v>1.43724734E-6</v>
      </c>
      <c r="AG283" s="1">
        <v>1.45412761E-6</v>
      </c>
      <c r="AH283" s="1">
        <v>1.46888599E-6</v>
      </c>
      <c r="AI283" s="1">
        <v>1.4828562499999999E-6</v>
      </c>
      <c r="AJ283" s="1">
        <v>1.4999535400000001E-6</v>
      </c>
      <c r="AK283" s="1">
        <v>1.5173934700000001E-6</v>
      </c>
      <c r="AL283" s="1">
        <v>1.5344684E-6</v>
      </c>
      <c r="AM283" s="1">
        <v>1.5421156000000001E-6</v>
      </c>
      <c r="AN283" s="1">
        <v>1.5504977900000001E-6</v>
      </c>
      <c r="AO283" s="1">
        <v>1.55827157E-6</v>
      </c>
      <c r="AP283" s="1">
        <v>1.56781025E-6</v>
      </c>
      <c r="AQ283" s="1">
        <v>1.57539147E-6</v>
      </c>
      <c r="AR283" s="1">
        <v>1.58226057E-6</v>
      </c>
      <c r="AS283" s="1">
        <v>1.5884390500000001E-6</v>
      </c>
      <c r="AT283" s="1">
        <v>1.5932914999999999E-6</v>
      </c>
      <c r="AU283" s="1">
        <v>1.5976079200000001E-6</v>
      </c>
      <c r="AV283" s="1">
        <v>1.61160983E-6</v>
      </c>
    </row>
    <row r="284" spans="1:48" x14ac:dyDescent="0.25">
      <c r="A284" t="s">
        <v>150</v>
      </c>
      <c r="B284">
        <v>0.198572521168875</v>
      </c>
      <c r="C284">
        <v>0.201760667226344</v>
      </c>
      <c r="D284">
        <v>0.20499999999999999</v>
      </c>
      <c r="E284">
        <v>0.212901534</v>
      </c>
      <c r="F284">
        <v>0.20648959280000001</v>
      </c>
      <c r="G284">
        <v>0.20411381910000001</v>
      </c>
      <c r="H284">
        <v>0.2131939018</v>
      </c>
      <c r="I284">
        <v>0.2107078379</v>
      </c>
      <c r="J284">
        <v>0.20307412459999999</v>
      </c>
      <c r="K284">
        <v>0.20723603979999999</v>
      </c>
      <c r="L284">
        <v>0.21373223529999999</v>
      </c>
      <c r="M284" s="2">
        <v>0.2267320303</v>
      </c>
      <c r="N284">
        <v>0.24022005129999999</v>
      </c>
      <c r="O284">
        <v>0.2469485159</v>
      </c>
      <c r="P284">
        <v>0.23205255920000001</v>
      </c>
      <c r="Q284" s="4">
        <v>0.23604206659999999</v>
      </c>
      <c r="R284">
        <v>0.28222175379999997</v>
      </c>
      <c r="S284">
        <v>0.3014651693</v>
      </c>
      <c r="T284">
        <v>0.308166618</v>
      </c>
      <c r="U284">
        <v>0.31293886589999997</v>
      </c>
      <c r="V284">
        <v>0.31620165770000003</v>
      </c>
      <c r="W284">
        <v>0.31971070219999997</v>
      </c>
      <c r="X284">
        <v>0.32711497360000003</v>
      </c>
      <c r="Y284">
        <v>0.33482448370000001</v>
      </c>
      <c r="Z284">
        <v>0.3428052312</v>
      </c>
      <c r="AA284">
        <v>0.3511532638</v>
      </c>
      <c r="AB284">
        <v>0.35952101869999997</v>
      </c>
      <c r="AC284">
        <v>0.36680061009999998</v>
      </c>
      <c r="AD284">
        <v>0.37264664359999999</v>
      </c>
      <c r="AE284">
        <v>0.37858606360000002</v>
      </c>
      <c r="AF284">
        <v>0.38441491999999999</v>
      </c>
      <c r="AG284">
        <v>0.38938023109999997</v>
      </c>
      <c r="AH284">
        <v>0.39570247759999999</v>
      </c>
      <c r="AI284">
        <v>0.4016616435</v>
      </c>
      <c r="AJ284">
        <v>0.40758261959999997</v>
      </c>
      <c r="AK284">
        <v>0.41350098950000003</v>
      </c>
      <c r="AL284">
        <v>0.41938502709999997</v>
      </c>
      <c r="AM284">
        <v>0.42400251570000003</v>
      </c>
      <c r="AN284">
        <v>0.42835528899999997</v>
      </c>
      <c r="AO284">
        <v>0.43248710089999998</v>
      </c>
      <c r="AP284">
        <v>0.43648445060000002</v>
      </c>
      <c r="AQ284">
        <v>0.4403240262</v>
      </c>
      <c r="AR284">
        <v>0.44349951970000001</v>
      </c>
      <c r="AS284">
        <v>0.44627250979999999</v>
      </c>
      <c r="AT284">
        <v>0.44876883620000002</v>
      </c>
      <c r="AU284">
        <v>0.45104284649999998</v>
      </c>
      <c r="AV284">
        <v>0.4531946449</v>
      </c>
    </row>
    <row r="285" spans="1:48" x14ac:dyDescent="0.25">
      <c r="A285" t="s">
        <v>151</v>
      </c>
      <c r="B285">
        <v>0.70773560509036804</v>
      </c>
      <c r="C285">
        <v>0.71909852915366201</v>
      </c>
      <c r="D285">
        <v>0.72654376249999997</v>
      </c>
      <c r="E285">
        <v>0.72476181309999999</v>
      </c>
      <c r="F285">
        <v>0.7244931174</v>
      </c>
      <c r="G285">
        <v>0.72611218119999998</v>
      </c>
      <c r="H285">
        <v>0.73041999349999998</v>
      </c>
      <c r="I285">
        <v>0.73749205439999999</v>
      </c>
      <c r="J285">
        <v>0.74067576639999999</v>
      </c>
      <c r="K285">
        <v>0.7425064401</v>
      </c>
      <c r="L285">
        <v>0.74989530439999996</v>
      </c>
      <c r="M285" s="2">
        <v>0.74535160170000003</v>
      </c>
      <c r="N285">
        <v>0.75560022120000003</v>
      </c>
      <c r="O285">
        <v>0.76299609180000005</v>
      </c>
      <c r="P285">
        <v>0.77280238479999996</v>
      </c>
      <c r="Q285" s="4">
        <v>0.78129576960000002</v>
      </c>
      <c r="R285">
        <v>0.77204859010000004</v>
      </c>
      <c r="S285">
        <v>0.76118115580000001</v>
      </c>
      <c r="T285">
        <v>0.75881572259999996</v>
      </c>
      <c r="U285">
        <v>0.7571194389</v>
      </c>
      <c r="V285">
        <v>0.75427729160000001</v>
      </c>
      <c r="W285">
        <v>0.73491062760000003</v>
      </c>
      <c r="X285">
        <v>0.72274112899999998</v>
      </c>
      <c r="Y285">
        <v>0.70868891300000003</v>
      </c>
      <c r="Z285">
        <v>0.6937186756</v>
      </c>
      <c r="AA285">
        <v>0.67830735139999998</v>
      </c>
      <c r="AB285">
        <v>0.66250792869999997</v>
      </c>
      <c r="AC285">
        <v>0.64481334209999996</v>
      </c>
      <c r="AD285">
        <v>0.62523919719999999</v>
      </c>
      <c r="AE285">
        <v>0.60680007830000005</v>
      </c>
      <c r="AF285">
        <v>0.58859377639999999</v>
      </c>
      <c r="AG285">
        <v>0.56851775579999997</v>
      </c>
      <c r="AH285">
        <v>0.55810854089999995</v>
      </c>
      <c r="AI285">
        <v>0.54711779140000005</v>
      </c>
      <c r="AJ285">
        <v>0.53594659980000003</v>
      </c>
      <c r="AK285">
        <v>0.52474497639999995</v>
      </c>
      <c r="AL285">
        <v>0.51346531890000002</v>
      </c>
      <c r="AM285">
        <v>0.51008445270000002</v>
      </c>
      <c r="AN285">
        <v>0.50682382670000004</v>
      </c>
      <c r="AO285">
        <v>0.50365874700000002</v>
      </c>
      <c r="AP285">
        <v>0.50058593019999997</v>
      </c>
      <c r="AQ285">
        <v>0.4975274918</v>
      </c>
      <c r="AR285">
        <v>0.50029708900000003</v>
      </c>
      <c r="AS285">
        <v>0.50314204579999999</v>
      </c>
      <c r="AT285">
        <v>0.50601391350000002</v>
      </c>
      <c r="AU285">
        <v>0.50892338640000001</v>
      </c>
      <c r="AV285">
        <v>0.51197067330000001</v>
      </c>
    </row>
    <row r="286" spans="1:48" x14ac:dyDescent="0.25">
      <c r="A286" t="s">
        <v>152</v>
      </c>
      <c r="B286">
        <v>15.957318185343199</v>
      </c>
      <c r="C286">
        <v>16.213518090349702</v>
      </c>
      <c r="D286">
        <v>16.477099989999999</v>
      </c>
      <c r="E286">
        <v>16.424597429999999</v>
      </c>
      <c r="F286">
        <v>16.159270530000001</v>
      </c>
      <c r="G286">
        <v>15.668090919999999</v>
      </c>
      <c r="H286">
        <v>15.61611989</v>
      </c>
      <c r="I286">
        <v>15.59395361</v>
      </c>
      <c r="J286">
        <v>15.484365220000001</v>
      </c>
      <c r="K286">
        <v>15.283306380000001</v>
      </c>
      <c r="L286">
        <v>15.204587310000001</v>
      </c>
      <c r="M286" s="2">
        <v>15.09980346</v>
      </c>
      <c r="N286">
        <v>15.10036573</v>
      </c>
      <c r="O286">
        <v>15.16284991</v>
      </c>
      <c r="P286">
        <v>14.98121508</v>
      </c>
      <c r="Q286" s="4">
        <v>14.793424099999999</v>
      </c>
      <c r="R286">
        <v>14.830154029999999</v>
      </c>
      <c r="S286">
        <v>15.21067545</v>
      </c>
      <c r="T286">
        <v>15.478061329999999</v>
      </c>
      <c r="U286">
        <v>15.77455891</v>
      </c>
      <c r="V286">
        <v>16.022980029999999</v>
      </c>
      <c r="W286">
        <v>16.153872029999999</v>
      </c>
      <c r="X286">
        <v>16.212057779999999</v>
      </c>
      <c r="Y286">
        <v>16.310398509999999</v>
      </c>
      <c r="Z286">
        <v>16.40279421</v>
      </c>
      <c r="AA286">
        <v>16.49805147</v>
      </c>
      <c r="AB286">
        <v>16.590475649999998</v>
      </c>
      <c r="AC286">
        <v>16.549132849999999</v>
      </c>
      <c r="AD286">
        <v>16.520845869999999</v>
      </c>
      <c r="AE286">
        <v>16.49643288</v>
      </c>
      <c r="AF286">
        <v>16.46532449</v>
      </c>
      <c r="AG286">
        <v>16.430022569999998</v>
      </c>
      <c r="AH286">
        <v>16.468581650000001</v>
      </c>
      <c r="AI286">
        <v>16.498686599999999</v>
      </c>
      <c r="AJ286">
        <v>16.53207501</v>
      </c>
      <c r="AK286">
        <v>16.564808330000002</v>
      </c>
      <c r="AL286">
        <v>16.594097080000001</v>
      </c>
      <c r="AM286">
        <v>16.777964050000001</v>
      </c>
      <c r="AN286">
        <v>16.97292367</v>
      </c>
      <c r="AO286">
        <v>17.168386850000001</v>
      </c>
      <c r="AP286">
        <v>17.366764830000001</v>
      </c>
      <c r="AQ286">
        <v>17.564103240000001</v>
      </c>
      <c r="AR286">
        <v>17.87945187</v>
      </c>
      <c r="AS286">
        <v>18.19512362</v>
      </c>
      <c r="AT286">
        <v>18.512362060000001</v>
      </c>
      <c r="AU286">
        <v>18.831109609999999</v>
      </c>
      <c r="AV286">
        <v>19.158508009999998</v>
      </c>
    </row>
    <row r="287" spans="1:48" x14ac:dyDescent="0.25">
      <c r="A287" t="s">
        <v>153</v>
      </c>
      <c r="B287">
        <v>3.0367066042167101</v>
      </c>
      <c r="C287">
        <v>3.0854619109979899</v>
      </c>
      <c r="D287">
        <v>3.1349999999999998</v>
      </c>
      <c r="E287">
        <v>3.5301915070000001</v>
      </c>
      <c r="F287">
        <v>2.9862570370000001</v>
      </c>
      <c r="G287">
        <v>2.2496156159999998</v>
      </c>
      <c r="H287">
        <v>2.658488229</v>
      </c>
      <c r="I287">
        <v>2.143889733</v>
      </c>
      <c r="J287">
        <v>2.463578982</v>
      </c>
      <c r="K287">
        <v>2.2467698880000002</v>
      </c>
      <c r="L287">
        <v>2.2844977970000002</v>
      </c>
      <c r="M287" s="2">
        <v>2.3624854640000001</v>
      </c>
      <c r="N287">
        <v>2.199427429</v>
      </c>
      <c r="O287">
        <v>2.328210404</v>
      </c>
      <c r="P287">
        <v>2.2846375609999998</v>
      </c>
      <c r="Q287" s="4">
        <v>2.3180035210000001</v>
      </c>
      <c r="R287">
        <v>2.2976341649999998</v>
      </c>
      <c r="S287">
        <v>2.319265315</v>
      </c>
      <c r="T287">
        <v>2.371144599</v>
      </c>
      <c r="U287">
        <v>2.4241878090000002</v>
      </c>
      <c r="V287">
        <v>2.4724366720000002</v>
      </c>
      <c r="W287">
        <v>2.5201692059999998</v>
      </c>
      <c r="X287">
        <v>2.5737199140000002</v>
      </c>
      <c r="Y287">
        <v>2.6331050060000001</v>
      </c>
      <c r="Z287">
        <v>2.693978741</v>
      </c>
      <c r="AA287">
        <v>2.7567475620000002</v>
      </c>
      <c r="AB287">
        <v>2.8207682119999999</v>
      </c>
      <c r="AC287">
        <v>2.8780973460000001</v>
      </c>
      <c r="AD287">
        <v>2.9372865099999999</v>
      </c>
      <c r="AE287">
        <v>2.9981227050000001</v>
      </c>
      <c r="AF287">
        <v>3.0597277570000001</v>
      </c>
      <c r="AG287">
        <v>3.1221799749999999</v>
      </c>
      <c r="AH287">
        <v>3.1868245769999999</v>
      </c>
      <c r="AI287">
        <v>3.2520218660000002</v>
      </c>
      <c r="AJ287">
        <v>3.3189166170000002</v>
      </c>
      <c r="AK287">
        <v>3.387312927</v>
      </c>
      <c r="AL287">
        <v>3.4569403849999998</v>
      </c>
      <c r="AM287">
        <v>3.5227539079999999</v>
      </c>
      <c r="AN287">
        <v>3.5902901740000002</v>
      </c>
      <c r="AO287">
        <v>3.6582995550000001</v>
      </c>
      <c r="AP287">
        <v>3.727106139</v>
      </c>
      <c r="AQ287">
        <v>3.796244851</v>
      </c>
      <c r="AR287">
        <v>3.8644560650000002</v>
      </c>
      <c r="AS287">
        <v>3.9321928939999999</v>
      </c>
      <c r="AT287">
        <v>3.9998752209999999</v>
      </c>
      <c r="AU287">
        <v>4.0675166420000002</v>
      </c>
      <c r="AV287">
        <v>4.1360258730000004</v>
      </c>
    </row>
    <row r="288" spans="1:48" x14ac:dyDescent="0.25">
      <c r="A288" t="s">
        <v>154</v>
      </c>
      <c r="B288">
        <v>0.84950293202489802</v>
      </c>
      <c r="C288">
        <v>0.863141976378067</v>
      </c>
      <c r="D288">
        <v>0.877</v>
      </c>
      <c r="E288">
        <v>0.91530483389999995</v>
      </c>
      <c r="F288">
        <v>0.91245250420000001</v>
      </c>
      <c r="G288">
        <v>0.75784336640000005</v>
      </c>
      <c r="H288">
        <v>0.78688807969999996</v>
      </c>
      <c r="I288">
        <v>0.82747167779999997</v>
      </c>
      <c r="J288">
        <v>0.81198599370000002</v>
      </c>
      <c r="K288">
        <v>0.79532408590000003</v>
      </c>
      <c r="L288">
        <v>0.80166745159999997</v>
      </c>
      <c r="M288" s="2">
        <v>0.85366648690000002</v>
      </c>
      <c r="N288">
        <v>0.86155082559999996</v>
      </c>
      <c r="O288">
        <v>0.86616716429999996</v>
      </c>
      <c r="P288">
        <v>0.89446539729999996</v>
      </c>
      <c r="Q288" s="4">
        <v>0.90994143220000001</v>
      </c>
      <c r="R288">
        <v>0.89856669389999999</v>
      </c>
      <c r="S288">
        <v>0.90218336669999999</v>
      </c>
      <c r="T288">
        <v>0.90524616920000001</v>
      </c>
      <c r="U288">
        <v>0.90580926669999995</v>
      </c>
      <c r="V288">
        <v>0.91132484000000002</v>
      </c>
      <c r="W288">
        <v>0.91578862709999997</v>
      </c>
      <c r="X288">
        <v>0.92350794420000004</v>
      </c>
      <c r="Y288">
        <v>0.93523723469999998</v>
      </c>
      <c r="Z288">
        <v>0.94904483070000001</v>
      </c>
      <c r="AA288">
        <v>0.96410561630000002</v>
      </c>
      <c r="AB288">
        <v>0.97981542119999998</v>
      </c>
      <c r="AC288">
        <v>0.99460113390000005</v>
      </c>
      <c r="AD288">
        <v>1.010945137</v>
      </c>
      <c r="AE288">
        <v>1.028728289</v>
      </c>
      <c r="AF288">
        <v>1.047116229</v>
      </c>
      <c r="AG288">
        <v>1.066061151</v>
      </c>
      <c r="AH288">
        <v>1.085915465</v>
      </c>
      <c r="AI288">
        <v>1.1060959239999999</v>
      </c>
      <c r="AJ288">
        <v>1.126917634</v>
      </c>
      <c r="AK288">
        <v>1.1486192479999999</v>
      </c>
      <c r="AL288">
        <v>1.1709615069999999</v>
      </c>
      <c r="AM288">
        <v>1.191344374</v>
      </c>
      <c r="AN288">
        <v>1.2116074130000001</v>
      </c>
      <c r="AO288">
        <v>1.2319070000000001</v>
      </c>
      <c r="AP288">
        <v>1.2524699260000001</v>
      </c>
      <c r="AQ288">
        <v>1.273035527</v>
      </c>
      <c r="AR288">
        <v>1.2936530669999999</v>
      </c>
      <c r="AS288">
        <v>1.3140475460000001</v>
      </c>
      <c r="AT288">
        <v>1.33420315</v>
      </c>
      <c r="AU288">
        <v>1.354155684</v>
      </c>
      <c r="AV288">
        <v>1.374368942</v>
      </c>
    </row>
    <row r="289" spans="1:48" x14ac:dyDescent="0.25">
      <c r="A289" t="s">
        <v>155</v>
      </c>
      <c r="B289">
        <v>4.19833964799514</v>
      </c>
      <c r="C289">
        <v>4.2657453490351402</v>
      </c>
      <c r="D289">
        <v>4.3342332700000004</v>
      </c>
      <c r="E289">
        <v>4.4715832290000002</v>
      </c>
      <c r="F289">
        <v>4.3389887109999998</v>
      </c>
      <c r="G289">
        <v>4.2353501170000003</v>
      </c>
      <c r="H289">
        <v>4.1973822719999996</v>
      </c>
      <c r="I289">
        <v>4.0286764709999998</v>
      </c>
      <c r="J289">
        <v>3.8131422619999999</v>
      </c>
      <c r="K289">
        <v>3.703338639</v>
      </c>
      <c r="L289">
        <v>3.6824626669999998</v>
      </c>
      <c r="M289" s="2">
        <v>3.7507410210000001</v>
      </c>
      <c r="N289">
        <v>3.504780926</v>
      </c>
      <c r="O289">
        <v>3.2453074200000001</v>
      </c>
      <c r="P289">
        <v>3.0152496040000001</v>
      </c>
      <c r="Q289" s="4">
        <v>2.8387004770000002</v>
      </c>
      <c r="R289">
        <v>2.6496630429999999</v>
      </c>
      <c r="S289">
        <v>2.6536164430000002</v>
      </c>
      <c r="T289">
        <v>2.6762719800000001</v>
      </c>
      <c r="U289">
        <v>2.707798017</v>
      </c>
      <c r="V289">
        <v>2.6532089019999998</v>
      </c>
      <c r="W289">
        <v>2.5825556559999998</v>
      </c>
      <c r="X289">
        <v>2.484038381</v>
      </c>
      <c r="Y289">
        <v>2.394047429</v>
      </c>
      <c r="Z289">
        <v>2.3118611539999998</v>
      </c>
      <c r="AA289">
        <v>2.2363033830000001</v>
      </c>
      <c r="AB289">
        <v>2.1662822639999999</v>
      </c>
      <c r="AC289">
        <v>2.0980599959999999</v>
      </c>
      <c r="AD289">
        <v>2.0310234559999998</v>
      </c>
      <c r="AE289">
        <v>1.966508927</v>
      </c>
      <c r="AF289">
        <v>1.9052079820000001</v>
      </c>
      <c r="AG289">
        <v>1.8472565510000001</v>
      </c>
      <c r="AH289">
        <v>1.7932218289999999</v>
      </c>
      <c r="AI289">
        <v>1.7418405729999999</v>
      </c>
      <c r="AJ289">
        <v>1.693004011</v>
      </c>
      <c r="AK289">
        <v>1.646605672</v>
      </c>
      <c r="AL289">
        <v>1.602582868</v>
      </c>
      <c r="AM289">
        <v>1.5775722560000001</v>
      </c>
      <c r="AN289">
        <v>1.559724434</v>
      </c>
      <c r="AO289">
        <v>1.5446870880000001</v>
      </c>
      <c r="AP289">
        <v>1.530806957</v>
      </c>
      <c r="AQ289">
        <v>1.5174888689999999</v>
      </c>
      <c r="AR289">
        <v>1.5043288990000001</v>
      </c>
      <c r="AS289">
        <v>1.4910109330000001</v>
      </c>
      <c r="AT289">
        <v>1.477622196</v>
      </c>
      <c r="AU289">
        <v>1.4641985900000001</v>
      </c>
      <c r="AV289">
        <v>1.450697039</v>
      </c>
    </row>
    <row r="290" spans="1:48" x14ac:dyDescent="0.25">
      <c r="A290" t="s">
        <v>156</v>
      </c>
      <c r="B290">
        <v>0.40824479806286101</v>
      </c>
      <c r="C290">
        <v>0.41479930034628099</v>
      </c>
      <c r="D290">
        <v>0.42145903730000001</v>
      </c>
      <c r="E290">
        <v>0.42100947719999998</v>
      </c>
      <c r="F290">
        <v>0.40222189860000002</v>
      </c>
      <c r="G290">
        <v>0.40923006299999998</v>
      </c>
      <c r="H290">
        <v>0.3908188501</v>
      </c>
      <c r="I290">
        <v>0.36514906050000001</v>
      </c>
      <c r="J290">
        <v>0.34122677579999999</v>
      </c>
      <c r="K290">
        <v>0.32583578610000002</v>
      </c>
      <c r="L290">
        <v>0.31308370870000002</v>
      </c>
      <c r="M290" s="2">
        <v>0.30727217890000003</v>
      </c>
      <c r="N290">
        <v>0.27924313789999999</v>
      </c>
      <c r="O290">
        <v>0.25215648029999999</v>
      </c>
      <c r="P290">
        <v>0.23024574789999999</v>
      </c>
      <c r="Q290" s="4">
        <v>0.2141729128</v>
      </c>
      <c r="R290">
        <v>0.19702495619999999</v>
      </c>
      <c r="S290">
        <v>0.19768213909999999</v>
      </c>
      <c r="T290">
        <v>0.20058220090000001</v>
      </c>
      <c r="U290">
        <v>0.20457699060000001</v>
      </c>
      <c r="V290">
        <v>0.19893934069999999</v>
      </c>
      <c r="W290">
        <v>0.1914114022</v>
      </c>
      <c r="X290">
        <v>0.1805039151</v>
      </c>
      <c r="Y290">
        <v>0.17099417589999999</v>
      </c>
      <c r="Z290">
        <v>0.1626658912</v>
      </c>
      <c r="AA290">
        <v>0.1552677757</v>
      </c>
      <c r="AB290">
        <v>0.14861205390000001</v>
      </c>
      <c r="AC290">
        <v>0.1423003625</v>
      </c>
      <c r="AD290">
        <v>0.13625254880000001</v>
      </c>
      <c r="AE290">
        <v>0.13057155979999999</v>
      </c>
      <c r="AF290">
        <v>0.12529719489999999</v>
      </c>
      <c r="AG290">
        <v>0.12041817959999999</v>
      </c>
      <c r="AH290">
        <v>0.115960006</v>
      </c>
      <c r="AI290">
        <v>0.11179021209999999</v>
      </c>
      <c r="AJ290">
        <v>0.1078916222</v>
      </c>
      <c r="AK290">
        <v>0.1042485948</v>
      </c>
      <c r="AL290">
        <v>0.1008476068</v>
      </c>
      <c r="AM290">
        <v>9.9127698799999997E-2</v>
      </c>
      <c r="AN290">
        <v>9.8027689599999995E-2</v>
      </c>
      <c r="AO290">
        <v>9.7168766000000004E-2</v>
      </c>
      <c r="AP290">
        <v>9.6409057000000006E-2</v>
      </c>
      <c r="AQ290">
        <v>9.5697343000000004E-2</v>
      </c>
      <c r="AR290">
        <v>9.5003124699999997E-2</v>
      </c>
      <c r="AS290">
        <v>9.4296849799999999E-2</v>
      </c>
      <c r="AT290">
        <v>9.3583800800000005E-2</v>
      </c>
      <c r="AU290">
        <v>9.2866277999999997E-2</v>
      </c>
      <c r="AV290">
        <v>9.21405421E-2</v>
      </c>
    </row>
    <row r="291" spans="1:48" x14ac:dyDescent="0.25">
      <c r="A291" t="s">
        <v>157</v>
      </c>
      <c r="B291">
        <v>0.28090746897060498</v>
      </c>
      <c r="C291">
        <v>0.28541752924702302</v>
      </c>
      <c r="D291">
        <v>0.28999999999999998</v>
      </c>
      <c r="E291">
        <v>0.30006281670000001</v>
      </c>
      <c r="F291">
        <v>0.2957793722</v>
      </c>
      <c r="G291">
        <v>0.29417895890000001</v>
      </c>
      <c r="H291">
        <v>0.30731573130000001</v>
      </c>
      <c r="I291">
        <v>0.30708895520000001</v>
      </c>
      <c r="J291">
        <v>0.31270238299999997</v>
      </c>
      <c r="K291">
        <v>0.30997885040000001</v>
      </c>
      <c r="L291">
        <v>0.33002833879999999</v>
      </c>
      <c r="M291" s="2">
        <v>0.33565130450000003</v>
      </c>
      <c r="N291">
        <v>0.33339705619999999</v>
      </c>
      <c r="O291">
        <v>0.3400596273</v>
      </c>
      <c r="P291">
        <v>0.3330088329</v>
      </c>
      <c r="Q291" s="4">
        <v>0.33298487409999999</v>
      </c>
      <c r="R291">
        <v>0.34012004689999997</v>
      </c>
      <c r="S291">
        <v>0.34124294329999999</v>
      </c>
      <c r="T291">
        <v>0.33756178469999998</v>
      </c>
      <c r="U291">
        <v>0.33239557739999998</v>
      </c>
      <c r="V291">
        <v>0.3296539933</v>
      </c>
      <c r="W291">
        <v>0.32770412519999997</v>
      </c>
      <c r="X291">
        <v>0.33200505689999998</v>
      </c>
      <c r="Y291">
        <v>0.33731700240000001</v>
      </c>
      <c r="Z291">
        <v>0.3430128764</v>
      </c>
      <c r="AA291">
        <v>0.34903890729999998</v>
      </c>
      <c r="AB291">
        <v>0.35524023030000001</v>
      </c>
      <c r="AC291">
        <v>0.36238854570000001</v>
      </c>
      <c r="AD291">
        <v>0.37174557429999999</v>
      </c>
      <c r="AE291">
        <v>0.3819505721</v>
      </c>
      <c r="AF291">
        <v>0.3925953117</v>
      </c>
      <c r="AG291">
        <v>0.40404078830000001</v>
      </c>
      <c r="AH291">
        <v>0.41492256970000002</v>
      </c>
      <c r="AI291">
        <v>0.42605850299999998</v>
      </c>
      <c r="AJ291">
        <v>0.4376726856</v>
      </c>
      <c r="AK291">
        <v>0.44976290250000001</v>
      </c>
      <c r="AL291">
        <v>0.46225667479999999</v>
      </c>
      <c r="AM291">
        <v>0.47515228529999998</v>
      </c>
      <c r="AN291">
        <v>0.48859894729999997</v>
      </c>
      <c r="AO291">
        <v>0.50256911920000003</v>
      </c>
      <c r="AP291">
        <v>0.51710721469999998</v>
      </c>
      <c r="AQ291">
        <v>0.53210635939999995</v>
      </c>
      <c r="AR291">
        <v>0.54756330050000002</v>
      </c>
      <c r="AS291">
        <v>0.5636710828</v>
      </c>
      <c r="AT291">
        <v>0.58029661570000002</v>
      </c>
      <c r="AU291">
        <v>0.59739096589999996</v>
      </c>
      <c r="AV291">
        <v>0.61512375689999998</v>
      </c>
    </row>
    <row r="292" spans="1:48" x14ac:dyDescent="0.25">
      <c r="A292" t="s">
        <v>158</v>
      </c>
      <c r="B292">
        <v>1.78718263598197</v>
      </c>
      <c r="C292">
        <v>1.81587643128327</v>
      </c>
      <c r="D292">
        <v>1.8450309149999999</v>
      </c>
      <c r="E292">
        <v>1.89913037</v>
      </c>
      <c r="F292">
        <v>1.8730412830000001</v>
      </c>
      <c r="G292">
        <v>1.8298262430000001</v>
      </c>
      <c r="H292">
        <v>1.848016579</v>
      </c>
      <c r="I292">
        <v>1.902164475</v>
      </c>
      <c r="J292">
        <v>1.898966806</v>
      </c>
      <c r="K292">
        <v>1.894875077</v>
      </c>
      <c r="L292">
        <v>1.937659086</v>
      </c>
      <c r="M292" s="2">
        <v>1.9352088039999999</v>
      </c>
      <c r="N292">
        <v>1.749557424</v>
      </c>
      <c r="O292">
        <v>1.6275778409999999</v>
      </c>
      <c r="P292">
        <v>1.5283779479999999</v>
      </c>
      <c r="Q292" s="4">
        <v>1.4103577199999999</v>
      </c>
      <c r="R292">
        <v>1.35496051</v>
      </c>
      <c r="S292">
        <v>1.358577659</v>
      </c>
      <c r="T292">
        <v>1.373525251</v>
      </c>
      <c r="U292">
        <v>1.3864567489999999</v>
      </c>
      <c r="V292">
        <v>1.4036176849999999</v>
      </c>
      <c r="W292">
        <v>1.423554274</v>
      </c>
      <c r="X292">
        <v>1.4411408320000001</v>
      </c>
      <c r="Y292">
        <v>1.466175781</v>
      </c>
      <c r="Z292">
        <v>1.4949268950000001</v>
      </c>
      <c r="AA292">
        <v>1.5262482719999999</v>
      </c>
      <c r="AB292">
        <v>1.5588840820000001</v>
      </c>
      <c r="AC292">
        <v>1.594570233</v>
      </c>
      <c r="AD292">
        <v>1.6383318819999999</v>
      </c>
      <c r="AE292">
        <v>1.6855685869999999</v>
      </c>
      <c r="AF292">
        <v>1.7349897080000001</v>
      </c>
      <c r="AG292">
        <v>1.7886924900000001</v>
      </c>
      <c r="AH292">
        <v>1.8411683329999999</v>
      </c>
      <c r="AI292">
        <v>1.894680844</v>
      </c>
      <c r="AJ292">
        <v>1.9504672599999999</v>
      </c>
      <c r="AK292">
        <v>2.0088931190000001</v>
      </c>
      <c r="AL292">
        <v>2.0698926590000002</v>
      </c>
      <c r="AM292">
        <v>2.1346632059999999</v>
      </c>
      <c r="AN292">
        <v>2.2014310689999999</v>
      </c>
      <c r="AO292">
        <v>2.2704280259999998</v>
      </c>
      <c r="AP292">
        <v>2.3422107479999998</v>
      </c>
      <c r="AQ292">
        <v>2.4166922199999998</v>
      </c>
      <c r="AR292">
        <v>2.4945534920000001</v>
      </c>
      <c r="AS292">
        <v>2.5753929869999999</v>
      </c>
      <c r="AT292">
        <v>2.6587507669999999</v>
      </c>
      <c r="AU292">
        <v>2.7445132559999998</v>
      </c>
      <c r="AV292">
        <v>2.833159277</v>
      </c>
    </row>
    <row r="293" spans="1:48" x14ac:dyDescent="0.25">
      <c r="A293" t="s">
        <v>159</v>
      </c>
      <c r="B293">
        <v>0.466213735557578</v>
      </c>
      <c r="C293">
        <v>0.47369894788306</v>
      </c>
      <c r="D293">
        <v>0.48130433769999997</v>
      </c>
      <c r="E293">
        <v>0.48233229529999999</v>
      </c>
      <c r="F293">
        <v>0.4673709264</v>
      </c>
      <c r="G293">
        <v>0.41854995659999999</v>
      </c>
      <c r="H293">
        <v>0.45595839469999999</v>
      </c>
      <c r="I293">
        <v>0.4630457965</v>
      </c>
      <c r="J293">
        <v>0.46173786059999999</v>
      </c>
      <c r="K293">
        <v>0.46854003449999998</v>
      </c>
      <c r="L293">
        <v>0.48837174789999999</v>
      </c>
      <c r="M293" s="2">
        <v>0.5098684242</v>
      </c>
      <c r="N293">
        <v>0.43847494079999999</v>
      </c>
      <c r="O293">
        <v>0.39042359189999998</v>
      </c>
      <c r="P293">
        <v>0.34675931920000003</v>
      </c>
      <c r="Q293" s="4">
        <v>0.31414318130000002</v>
      </c>
      <c r="R293">
        <v>0.28497147519999999</v>
      </c>
      <c r="S293">
        <v>0.28334148069999998</v>
      </c>
      <c r="T293">
        <v>0.285776272</v>
      </c>
      <c r="U293">
        <v>0.28939217039999998</v>
      </c>
      <c r="V293">
        <v>0.29245146849999998</v>
      </c>
      <c r="W293">
        <v>0.29575633239999999</v>
      </c>
      <c r="X293">
        <v>0.30508349010000002</v>
      </c>
      <c r="Y293">
        <v>0.312492673</v>
      </c>
      <c r="Z293">
        <v>0.3190098609</v>
      </c>
      <c r="AA293">
        <v>0.325114032</v>
      </c>
      <c r="AB293">
        <v>0.33080474459999998</v>
      </c>
      <c r="AC293">
        <v>0.33695990409999999</v>
      </c>
      <c r="AD293">
        <v>0.34226386110000001</v>
      </c>
      <c r="AE293">
        <v>0.34972980879999999</v>
      </c>
      <c r="AF293">
        <v>0.35806882870000001</v>
      </c>
      <c r="AG293">
        <v>0.36483041360000001</v>
      </c>
      <c r="AH293">
        <v>0.37577331079999998</v>
      </c>
      <c r="AI293">
        <v>0.3860251482</v>
      </c>
      <c r="AJ293">
        <v>0.39653808309999999</v>
      </c>
      <c r="AK293">
        <v>0.4074402245</v>
      </c>
      <c r="AL293">
        <v>0.41868974720000002</v>
      </c>
      <c r="AM293">
        <v>0.42998979910000001</v>
      </c>
      <c r="AN293">
        <v>0.4422899421</v>
      </c>
      <c r="AO293">
        <v>0.45520226200000002</v>
      </c>
      <c r="AP293">
        <v>0.46875341259999997</v>
      </c>
      <c r="AQ293">
        <v>0.4828061964</v>
      </c>
      <c r="AR293">
        <v>0.49723863969999998</v>
      </c>
      <c r="AS293">
        <v>0.5124279974</v>
      </c>
      <c r="AT293">
        <v>0.52822192050000005</v>
      </c>
      <c r="AU293">
        <v>0.54457162250000002</v>
      </c>
      <c r="AV293">
        <v>0.56164081160000001</v>
      </c>
    </row>
    <row r="294" spans="1:48" x14ac:dyDescent="0.25">
      <c r="A294" t="s">
        <v>160</v>
      </c>
      <c r="B294">
        <v>0.33498739816944501</v>
      </c>
      <c r="C294">
        <v>0.34036572920179903</v>
      </c>
      <c r="D294">
        <v>0.34583041110000001</v>
      </c>
      <c r="E294">
        <v>0.35120053690000003</v>
      </c>
      <c r="F294">
        <v>0.33324749240000001</v>
      </c>
      <c r="G294">
        <v>0.28351737030000002</v>
      </c>
      <c r="H294">
        <v>0.29079559789999998</v>
      </c>
      <c r="I294">
        <v>0.33095527889999998</v>
      </c>
      <c r="J294">
        <v>0.3146643992</v>
      </c>
      <c r="K294">
        <v>0.30732569669999998</v>
      </c>
      <c r="L294">
        <v>0.31356969000000001</v>
      </c>
      <c r="M294" s="2">
        <v>0.30666852909999998</v>
      </c>
      <c r="N294">
        <v>0.28888023670000001</v>
      </c>
      <c r="O294">
        <v>0.27463386480000002</v>
      </c>
      <c r="P294">
        <v>0.25734249549999999</v>
      </c>
      <c r="Q294" s="4">
        <v>0.24100116090000001</v>
      </c>
      <c r="R294">
        <v>0.23150900990000001</v>
      </c>
      <c r="S294">
        <v>0.23218304719999999</v>
      </c>
      <c r="T294">
        <v>0.23540794540000001</v>
      </c>
      <c r="U294">
        <v>0.23893359829999999</v>
      </c>
      <c r="V294">
        <v>0.25337615070000002</v>
      </c>
      <c r="W294">
        <v>0.26941707570000001</v>
      </c>
      <c r="X294">
        <v>0.2874943137</v>
      </c>
      <c r="Y294">
        <v>0.31002340179999999</v>
      </c>
      <c r="Z294">
        <v>0.33664290720000001</v>
      </c>
      <c r="AA294">
        <v>0.36741097589999999</v>
      </c>
      <c r="AB294">
        <v>0.40266371299999998</v>
      </c>
      <c r="AC294">
        <v>0.41278273119999997</v>
      </c>
      <c r="AD294">
        <v>0.4243719903</v>
      </c>
      <c r="AE294">
        <v>0.43703558250000002</v>
      </c>
      <c r="AF294">
        <v>0.4501730806</v>
      </c>
      <c r="AG294">
        <v>0.46364451950000002</v>
      </c>
      <c r="AH294">
        <v>0.47756832269999999</v>
      </c>
      <c r="AI294">
        <v>0.49145653480000001</v>
      </c>
      <c r="AJ294">
        <v>0.50576567370000003</v>
      </c>
      <c r="AK294">
        <v>0.52061823439999999</v>
      </c>
      <c r="AL294">
        <v>0.53601859679999997</v>
      </c>
      <c r="AM294">
        <v>0.55063255109999998</v>
      </c>
      <c r="AN294">
        <v>0.56536182499999998</v>
      </c>
      <c r="AO294">
        <v>0.58027056470000005</v>
      </c>
      <c r="AP294">
        <v>0.59550157780000001</v>
      </c>
      <c r="AQ294">
        <v>0.61095174249999995</v>
      </c>
      <c r="AR294">
        <v>0.62839012110000003</v>
      </c>
      <c r="AS294">
        <v>0.64670157679999996</v>
      </c>
      <c r="AT294">
        <v>0.66554268679999995</v>
      </c>
      <c r="AU294">
        <v>0.68482279810000002</v>
      </c>
      <c r="AV294">
        <v>0.7047500095</v>
      </c>
    </row>
    <row r="295" spans="1:48" x14ac:dyDescent="0.25">
      <c r="A295" t="s">
        <v>161</v>
      </c>
      <c r="B295">
        <v>0.48642068303959402</v>
      </c>
      <c r="C295">
        <v>0.49423032444302301</v>
      </c>
      <c r="D295">
        <v>0.50216535220000003</v>
      </c>
      <c r="E295">
        <v>0.51030147660000003</v>
      </c>
      <c r="F295">
        <v>0.48608244249999999</v>
      </c>
      <c r="G295">
        <v>0.4098624984</v>
      </c>
      <c r="H295">
        <v>0.418314466</v>
      </c>
      <c r="I295">
        <v>0.4806633032</v>
      </c>
      <c r="J295">
        <v>0.45798482289999998</v>
      </c>
      <c r="K295">
        <v>0.4472384472</v>
      </c>
      <c r="L295">
        <v>0.45321166909999999</v>
      </c>
      <c r="M295" s="2">
        <v>0.43817878690000001</v>
      </c>
      <c r="N295">
        <v>0.41637771550000002</v>
      </c>
      <c r="O295">
        <v>0.40543727280000003</v>
      </c>
      <c r="P295">
        <v>0.39029310659999999</v>
      </c>
      <c r="Q295" s="4">
        <v>0.37234795120000003</v>
      </c>
      <c r="R295">
        <v>0.36456095300000002</v>
      </c>
      <c r="S295">
        <v>0.36895628699999999</v>
      </c>
      <c r="T295">
        <v>0.37253907069999997</v>
      </c>
      <c r="U295">
        <v>0.37822312769999999</v>
      </c>
      <c r="V295">
        <v>0.38005621699999997</v>
      </c>
      <c r="W295">
        <v>0.3811785915</v>
      </c>
      <c r="X295">
        <v>0.38160219039999999</v>
      </c>
      <c r="Y295">
        <v>0.38497337809999999</v>
      </c>
      <c r="Z295">
        <v>0.38987823719999998</v>
      </c>
      <c r="AA295">
        <v>0.39543063299999998</v>
      </c>
      <c r="AB295">
        <v>0.40132019559999998</v>
      </c>
      <c r="AC295">
        <v>0.40852114909999998</v>
      </c>
      <c r="AD295">
        <v>0.41717098250000001</v>
      </c>
      <c r="AE295">
        <v>0.42650191659999998</v>
      </c>
      <c r="AF295">
        <v>0.4362272713</v>
      </c>
      <c r="AG295">
        <v>0.44680151629999998</v>
      </c>
      <c r="AH295">
        <v>0.45697863919999998</v>
      </c>
      <c r="AI295">
        <v>0.4670177183</v>
      </c>
      <c r="AJ295">
        <v>0.4777071323</v>
      </c>
      <c r="AK295">
        <v>0.48875215150000001</v>
      </c>
      <c r="AL295">
        <v>0.50004057609999997</v>
      </c>
      <c r="AM295">
        <v>0.50909847399999997</v>
      </c>
      <c r="AN295">
        <v>0.5181457854</v>
      </c>
      <c r="AO295">
        <v>0.52709157490000003</v>
      </c>
      <c r="AP295">
        <v>0.53637586410000004</v>
      </c>
      <c r="AQ295">
        <v>0.54536461670000003</v>
      </c>
      <c r="AR295">
        <v>0.55649409049999998</v>
      </c>
      <c r="AS295">
        <v>0.56832747189999999</v>
      </c>
      <c r="AT295">
        <v>0.58035764219999997</v>
      </c>
      <c r="AU295">
        <v>0.59258925269999996</v>
      </c>
      <c r="AV295">
        <v>0.60682499130000001</v>
      </c>
    </row>
    <row r="296" spans="1:48" x14ac:dyDescent="0.25">
      <c r="A296" t="s">
        <v>162</v>
      </c>
      <c r="B296">
        <v>1.11070055439412</v>
      </c>
      <c r="C296">
        <v>1.1285332110611901</v>
      </c>
      <c r="D296">
        <v>1.146652177</v>
      </c>
      <c r="E296">
        <v>1.156348734</v>
      </c>
      <c r="F296">
        <v>1.1229604399999999</v>
      </c>
      <c r="G296">
        <v>0.98870142189999999</v>
      </c>
      <c r="H296">
        <v>1.0366953919999999</v>
      </c>
      <c r="I296">
        <v>1.0188395779999999</v>
      </c>
      <c r="J296">
        <v>0.98335175610000003</v>
      </c>
      <c r="K296">
        <v>0.9868893191</v>
      </c>
      <c r="L296">
        <v>0.9709933758</v>
      </c>
      <c r="M296" s="2">
        <v>0.96291094379999997</v>
      </c>
      <c r="N296">
        <v>0.89277312909999995</v>
      </c>
      <c r="O296">
        <v>0.8402555357</v>
      </c>
      <c r="P296">
        <v>0.80069687310000004</v>
      </c>
      <c r="Q296" s="4">
        <v>0.74949896120000004</v>
      </c>
      <c r="R296">
        <v>0.73052724540000002</v>
      </c>
      <c r="S296">
        <v>0.73305712170000004</v>
      </c>
      <c r="T296">
        <v>0.74286279779999997</v>
      </c>
      <c r="U296">
        <v>0.75348562799999996</v>
      </c>
      <c r="V296">
        <v>0.78663336110000004</v>
      </c>
      <c r="W296">
        <v>0.82065280419999997</v>
      </c>
      <c r="X296">
        <v>0.85131716219999998</v>
      </c>
      <c r="Y296">
        <v>0.88842527410000005</v>
      </c>
      <c r="Z296">
        <v>0.92958633349999997</v>
      </c>
      <c r="AA296">
        <v>0.97446343960000004</v>
      </c>
      <c r="AB296">
        <v>1.022309854</v>
      </c>
      <c r="AC296">
        <v>1.0339760659999999</v>
      </c>
      <c r="AD296">
        <v>1.049672063</v>
      </c>
      <c r="AE296">
        <v>1.067638031</v>
      </c>
      <c r="AF296">
        <v>1.08715344</v>
      </c>
      <c r="AG296">
        <v>1.1085742709999999</v>
      </c>
      <c r="AH296">
        <v>1.1303909569999999</v>
      </c>
      <c r="AI296">
        <v>1.1527657570000001</v>
      </c>
      <c r="AJ296">
        <v>1.1763640790000001</v>
      </c>
      <c r="AK296">
        <v>1.201325449</v>
      </c>
      <c r="AL296">
        <v>1.227594528</v>
      </c>
      <c r="AM296">
        <v>1.254475832</v>
      </c>
      <c r="AN296">
        <v>1.2823645159999999</v>
      </c>
      <c r="AO296">
        <v>1.311112692</v>
      </c>
      <c r="AP296">
        <v>1.340958546</v>
      </c>
      <c r="AQ296">
        <v>1.3717277450000001</v>
      </c>
      <c r="AR296">
        <v>1.4051187279999999</v>
      </c>
      <c r="AS296">
        <v>1.4399135199999999</v>
      </c>
      <c r="AT296">
        <v>1.47576616</v>
      </c>
      <c r="AU296">
        <v>1.5125597850000001</v>
      </c>
      <c r="AV296">
        <v>1.550644363</v>
      </c>
    </row>
    <row r="297" spans="1:48" x14ac:dyDescent="0.25">
      <c r="A297" t="s">
        <v>163</v>
      </c>
      <c r="B297">
        <v>1.1542033191066601</v>
      </c>
      <c r="C297">
        <v>1.1727344267325599</v>
      </c>
      <c r="D297">
        <v>1.191563057</v>
      </c>
      <c r="E297">
        <v>1.203250615</v>
      </c>
      <c r="F297">
        <v>1.235914629</v>
      </c>
      <c r="G297">
        <v>1.1288173319999999</v>
      </c>
      <c r="H297">
        <v>1.1807207470000001</v>
      </c>
      <c r="I297">
        <v>1.2280135270000001</v>
      </c>
      <c r="J297">
        <v>1.2408275040000001</v>
      </c>
      <c r="K297">
        <v>1.2623101000000001</v>
      </c>
      <c r="L297">
        <v>1.2712850330000001</v>
      </c>
      <c r="M297" s="2">
        <v>1.2907708689999999</v>
      </c>
      <c r="N297">
        <v>1.2239469080000001</v>
      </c>
      <c r="O297">
        <v>1.1670074560000001</v>
      </c>
      <c r="P297">
        <v>1.1147365650000001</v>
      </c>
      <c r="Q297" s="4">
        <v>1.0750179989999999</v>
      </c>
      <c r="R297">
        <v>1.0521593469999999</v>
      </c>
      <c r="S297">
        <v>1.063055192</v>
      </c>
      <c r="T297">
        <v>1.087862374</v>
      </c>
      <c r="U297">
        <v>1.114834329</v>
      </c>
      <c r="V297">
        <v>1.1478852749999999</v>
      </c>
      <c r="W297">
        <v>1.181311547</v>
      </c>
      <c r="X297">
        <v>1.205752479</v>
      </c>
      <c r="Y297">
        <v>1.237873875</v>
      </c>
      <c r="Z297">
        <v>1.2747823519999999</v>
      </c>
      <c r="AA297">
        <v>1.3140214779999999</v>
      </c>
      <c r="AB297">
        <v>1.3546204100000001</v>
      </c>
      <c r="AC297">
        <v>1.396342819</v>
      </c>
      <c r="AD297">
        <v>1.4421081469999999</v>
      </c>
      <c r="AE297">
        <v>1.490471809</v>
      </c>
      <c r="AF297">
        <v>1.540745526</v>
      </c>
      <c r="AG297">
        <v>1.5930612319999999</v>
      </c>
      <c r="AH297">
        <v>1.6457131540000001</v>
      </c>
      <c r="AI297">
        <v>1.6988076670000001</v>
      </c>
      <c r="AJ297">
        <v>1.753176732</v>
      </c>
      <c r="AK297">
        <v>1.8093469310000001</v>
      </c>
      <c r="AL297">
        <v>1.867395438</v>
      </c>
      <c r="AM297">
        <v>1.9278432940000001</v>
      </c>
      <c r="AN297">
        <v>1.99005576</v>
      </c>
      <c r="AO297">
        <v>2.0538170930000001</v>
      </c>
      <c r="AP297">
        <v>2.1195085499999999</v>
      </c>
      <c r="AQ297">
        <v>2.1870009270000002</v>
      </c>
      <c r="AR297">
        <v>2.259020032</v>
      </c>
      <c r="AS297">
        <v>2.3339778689999999</v>
      </c>
      <c r="AT297">
        <v>2.4112604879999999</v>
      </c>
      <c r="AU297">
        <v>2.4906674789999999</v>
      </c>
      <c r="AV297">
        <v>2.5726008789999999</v>
      </c>
    </row>
    <row r="298" spans="1:48" x14ac:dyDescent="0.25">
      <c r="A298" t="s">
        <v>164</v>
      </c>
      <c r="B298">
        <v>0.83719219500627795</v>
      </c>
      <c r="C298">
        <v>0.85063358649459198</v>
      </c>
      <c r="D298">
        <v>0.86429078390000003</v>
      </c>
      <c r="E298">
        <v>0.87421260099999998</v>
      </c>
      <c r="F298">
        <v>0.90705212869999996</v>
      </c>
      <c r="G298">
        <v>0.81517032509999998</v>
      </c>
      <c r="H298">
        <v>0.86212474059999999</v>
      </c>
      <c r="I298">
        <v>0.91722274469999998</v>
      </c>
      <c r="J298">
        <v>0.95126118790000003</v>
      </c>
      <c r="K298">
        <v>0.97263748439999997</v>
      </c>
      <c r="L298">
        <v>0.9779358547</v>
      </c>
      <c r="M298" s="2">
        <v>0.97410005290000001</v>
      </c>
      <c r="N298">
        <v>0.96754182209999995</v>
      </c>
      <c r="O298">
        <v>1.0104002059999999</v>
      </c>
      <c r="P298">
        <v>1.0591508160000001</v>
      </c>
      <c r="Q298" s="4">
        <v>1.099371831</v>
      </c>
      <c r="R298">
        <v>1.151195164</v>
      </c>
      <c r="S298">
        <v>1.186640063</v>
      </c>
      <c r="T298">
        <v>1.222572717</v>
      </c>
      <c r="U298">
        <v>1.252985099</v>
      </c>
      <c r="V298">
        <v>1.2860074770000001</v>
      </c>
      <c r="W298">
        <v>1.3173415079999999</v>
      </c>
      <c r="X298">
        <v>1.352752857</v>
      </c>
      <c r="Y298">
        <v>1.3887818080000001</v>
      </c>
      <c r="Z298">
        <v>1.4251961259999999</v>
      </c>
      <c r="AA298">
        <v>1.461831195</v>
      </c>
      <c r="AB298">
        <v>1.498731963</v>
      </c>
      <c r="AC298">
        <v>1.5350595579999999</v>
      </c>
      <c r="AD298">
        <v>1.575985043</v>
      </c>
      <c r="AE298">
        <v>1.620074719</v>
      </c>
      <c r="AF298">
        <v>1.6661493679999999</v>
      </c>
      <c r="AG298">
        <v>1.7137629219999999</v>
      </c>
      <c r="AH298">
        <v>1.76217248</v>
      </c>
      <c r="AI298">
        <v>1.8114228640000001</v>
      </c>
      <c r="AJ298">
        <v>1.8620088889999999</v>
      </c>
      <c r="AK298">
        <v>1.914022841</v>
      </c>
      <c r="AL298">
        <v>1.9673330259999999</v>
      </c>
      <c r="AM298">
        <v>2.0239542519999998</v>
      </c>
      <c r="AN298">
        <v>2.08329473</v>
      </c>
      <c r="AO298">
        <v>2.1443933419999999</v>
      </c>
      <c r="AP298">
        <v>2.207148224</v>
      </c>
      <c r="AQ298">
        <v>2.2712149890000002</v>
      </c>
      <c r="AR298">
        <v>2.3378522739999998</v>
      </c>
      <c r="AS298">
        <v>2.406584133</v>
      </c>
      <c r="AT298">
        <v>2.4769230100000001</v>
      </c>
      <c r="AU298">
        <v>2.5486540880000002</v>
      </c>
      <c r="AV298">
        <v>2.6221263179999998</v>
      </c>
    </row>
    <row r="299" spans="1:48" x14ac:dyDescent="0.25">
      <c r="A299" t="s">
        <v>165</v>
      </c>
      <c r="B299">
        <v>0.37216483793934002</v>
      </c>
      <c r="C299">
        <v>0.378140064792584</v>
      </c>
      <c r="D299">
        <v>0.3842112258</v>
      </c>
      <c r="E299">
        <v>0.39977221410000002</v>
      </c>
      <c r="F299">
        <v>0.38971493130000001</v>
      </c>
      <c r="G299">
        <v>0.3340175936</v>
      </c>
      <c r="H299">
        <v>0.35450574200000001</v>
      </c>
      <c r="I299">
        <v>0.36764171909999999</v>
      </c>
      <c r="J299">
        <v>0.35158803799999999</v>
      </c>
      <c r="K299">
        <v>0.33615207679999998</v>
      </c>
      <c r="L299">
        <v>0.33203827800000002</v>
      </c>
      <c r="M299" s="2">
        <v>0.3453269598</v>
      </c>
      <c r="N299">
        <v>0.31033247619999998</v>
      </c>
      <c r="O299">
        <v>0.28585448870000002</v>
      </c>
      <c r="P299">
        <v>0.26159574699999999</v>
      </c>
      <c r="Q299" s="4">
        <v>0.23780192559999999</v>
      </c>
      <c r="R299">
        <v>0.22745773010000001</v>
      </c>
      <c r="S299">
        <v>0.22888142110000001</v>
      </c>
      <c r="T299">
        <v>0.23275612509999999</v>
      </c>
      <c r="U299">
        <v>0.237277771</v>
      </c>
      <c r="V299">
        <v>0.24222511729999999</v>
      </c>
      <c r="W299">
        <v>0.24760812230000001</v>
      </c>
      <c r="X299">
        <v>0.25380313440000002</v>
      </c>
      <c r="Y299">
        <v>0.26112551960000002</v>
      </c>
      <c r="Z299">
        <v>0.26928719400000001</v>
      </c>
      <c r="AA299">
        <v>0.2782515693</v>
      </c>
      <c r="AB299">
        <v>0.28795806750000003</v>
      </c>
      <c r="AC299">
        <v>0.29484847580000001</v>
      </c>
      <c r="AD299">
        <v>0.30211748630000002</v>
      </c>
      <c r="AE299">
        <v>0.30992116679999998</v>
      </c>
      <c r="AF299">
        <v>0.31800426599999998</v>
      </c>
      <c r="AG299">
        <v>0.32618838020000002</v>
      </c>
      <c r="AH299">
        <v>0.33494718639999999</v>
      </c>
      <c r="AI299">
        <v>0.34371930429999997</v>
      </c>
      <c r="AJ299">
        <v>0.3528000999</v>
      </c>
      <c r="AK299">
        <v>0.36218909539999999</v>
      </c>
      <c r="AL299">
        <v>0.37186144329999998</v>
      </c>
      <c r="AM299">
        <v>0.38145937320000001</v>
      </c>
      <c r="AN299">
        <v>0.39138311599999998</v>
      </c>
      <c r="AO299">
        <v>0.4015410875</v>
      </c>
      <c r="AP299">
        <v>0.41201061839999997</v>
      </c>
      <c r="AQ299">
        <v>0.4226904574</v>
      </c>
      <c r="AR299">
        <v>0.43377123870000001</v>
      </c>
      <c r="AS299">
        <v>0.4451584744</v>
      </c>
      <c r="AT299">
        <v>0.45677932370000002</v>
      </c>
      <c r="AU299">
        <v>0.46862346980000003</v>
      </c>
      <c r="AV299">
        <v>0.48092957619999999</v>
      </c>
    </row>
    <row r="300" spans="1:48" x14ac:dyDescent="0.25">
      <c r="A300" t="s">
        <v>166</v>
      </c>
      <c r="B300">
        <v>1.35788542312243</v>
      </c>
      <c r="C300">
        <v>1.3796867128111401</v>
      </c>
      <c r="D300">
        <v>1.4018380290000001</v>
      </c>
      <c r="E300">
        <v>1.405998138</v>
      </c>
      <c r="F300">
        <v>1.365287935</v>
      </c>
      <c r="G300">
        <v>1.094250427</v>
      </c>
      <c r="H300">
        <v>1.205218127</v>
      </c>
      <c r="I300">
        <v>1.2720129170000001</v>
      </c>
      <c r="J300">
        <v>1.2144389870000001</v>
      </c>
      <c r="K300">
        <v>1.1827249120000001</v>
      </c>
      <c r="L300">
        <v>1.1703357999999999</v>
      </c>
      <c r="M300" s="2">
        <v>1.1623198589999999</v>
      </c>
      <c r="N300">
        <v>1.170578015</v>
      </c>
      <c r="O300">
        <v>1.2554509540000001</v>
      </c>
      <c r="P300">
        <v>1.268641922</v>
      </c>
      <c r="Q300" s="4">
        <v>1.2132628670000001</v>
      </c>
      <c r="R300">
        <v>1.2087528679999999</v>
      </c>
      <c r="S300">
        <v>1.22008586</v>
      </c>
      <c r="T300">
        <v>1.237884881</v>
      </c>
      <c r="U300">
        <v>1.257150301</v>
      </c>
      <c r="V300">
        <v>1.2778151390000001</v>
      </c>
      <c r="W300">
        <v>1.2991181389999999</v>
      </c>
      <c r="X300">
        <v>1.319626792</v>
      </c>
      <c r="Y300">
        <v>1.3464547549999999</v>
      </c>
      <c r="Z300">
        <v>1.376906966</v>
      </c>
      <c r="AA300">
        <v>1.4094305490000001</v>
      </c>
      <c r="AB300">
        <v>1.4431089020000001</v>
      </c>
      <c r="AC300">
        <v>1.4731335720000001</v>
      </c>
      <c r="AD300">
        <v>1.5063428750000001</v>
      </c>
      <c r="AE300">
        <v>1.542300523</v>
      </c>
      <c r="AF300">
        <v>1.579800176</v>
      </c>
      <c r="AG300">
        <v>1.6180829619999999</v>
      </c>
      <c r="AH300">
        <v>1.657859567</v>
      </c>
      <c r="AI300">
        <v>1.6973388819999999</v>
      </c>
      <c r="AJ300">
        <v>1.7377216520000001</v>
      </c>
      <c r="AK300">
        <v>1.779083975</v>
      </c>
      <c r="AL300">
        <v>1.8213742369999999</v>
      </c>
      <c r="AM300">
        <v>1.862436048</v>
      </c>
      <c r="AN300">
        <v>1.904388185</v>
      </c>
      <c r="AO300">
        <v>1.9468528890000001</v>
      </c>
      <c r="AP300">
        <v>1.99020978</v>
      </c>
      <c r="AQ300">
        <v>2.034004565</v>
      </c>
      <c r="AR300">
        <v>2.0805928630000001</v>
      </c>
      <c r="AS300">
        <v>2.1284908410000001</v>
      </c>
      <c r="AT300">
        <v>2.1771936090000001</v>
      </c>
      <c r="AU300">
        <v>2.2266039869999998</v>
      </c>
      <c r="AV300">
        <v>2.2777649950000001</v>
      </c>
    </row>
    <row r="301" spans="1:48" x14ac:dyDescent="0.25">
      <c r="A301" t="s">
        <v>167</v>
      </c>
      <c r="B301">
        <v>1.0012429254495601</v>
      </c>
      <c r="C301">
        <v>1.01731820447886</v>
      </c>
      <c r="D301">
        <v>1.0336515770000001</v>
      </c>
      <c r="E301">
        <v>1.038661499</v>
      </c>
      <c r="F301">
        <v>0.98243132720000004</v>
      </c>
      <c r="G301">
        <v>0.82236168139999999</v>
      </c>
      <c r="H301">
        <v>0.90283418329999998</v>
      </c>
      <c r="I301">
        <v>0.92285257320000003</v>
      </c>
      <c r="J301">
        <v>0.89198209019999997</v>
      </c>
      <c r="K301">
        <v>0.88475898779999995</v>
      </c>
      <c r="L301">
        <v>0.91071106410000002</v>
      </c>
      <c r="M301" s="2">
        <v>0.92375764520000003</v>
      </c>
      <c r="N301">
        <v>0.77157306140000004</v>
      </c>
      <c r="O301">
        <v>0.69325182230000004</v>
      </c>
      <c r="P301">
        <v>0.60954202790000001</v>
      </c>
      <c r="Q301" s="4">
        <v>0.53491736540000001</v>
      </c>
      <c r="R301">
        <v>0.4942732822</v>
      </c>
      <c r="S301">
        <v>0.48915790730000003</v>
      </c>
      <c r="T301">
        <v>0.4926307009</v>
      </c>
      <c r="U301">
        <v>0.49819105029999999</v>
      </c>
      <c r="V301">
        <v>0.50917080920000002</v>
      </c>
      <c r="W301">
        <v>0.52092354330000001</v>
      </c>
      <c r="X301">
        <v>0.53368444640000001</v>
      </c>
      <c r="Y301">
        <v>0.54840512289999999</v>
      </c>
      <c r="Z301">
        <v>0.56456436990000003</v>
      </c>
      <c r="AA301">
        <v>0.58180916839999997</v>
      </c>
      <c r="AB301">
        <v>0.59995963910000005</v>
      </c>
      <c r="AC301">
        <v>0.61110143530000005</v>
      </c>
      <c r="AD301">
        <v>0.62371707399999998</v>
      </c>
      <c r="AE301">
        <v>0.63754322070000002</v>
      </c>
      <c r="AF301">
        <v>0.65226148610000001</v>
      </c>
      <c r="AG301">
        <v>0.66778025129999996</v>
      </c>
      <c r="AH301">
        <v>0.68428619410000002</v>
      </c>
      <c r="AI301">
        <v>0.70132508989999998</v>
      </c>
      <c r="AJ301">
        <v>0.71927222580000005</v>
      </c>
      <c r="AK301">
        <v>0.73815031659999997</v>
      </c>
      <c r="AL301">
        <v>0.75792821489999995</v>
      </c>
      <c r="AM301">
        <v>0.77850124679999999</v>
      </c>
      <c r="AN301">
        <v>0.80022291020000003</v>
      </c>
      <c r="AO301">
        <v>0.82285540079999997</v>
      </c>
      <c r="AP301">
        <v>0.84652555439999999</v>
      </c>
      <c r="AQ301">
        <v>0.87110439380000004</v>
      </c>
      <c r="AR301">
        <v>0.89680056409999998</v>
      </c>
      <c r="AS301">
        <v>0.92352105179999999</v>
      </c>
      <c r="AT301">
        <v>0.95118332500000002</v>
      </c>
      <c r="AU301">
        <v>0.97977373619999997</v>
      </c>
      <c r="AV301">
        <v>1.0096325429999999</v>
      </c>
    </row>
    <row r="302" spans="1:48" x14ac:dyDescent="0.25">
      <c r="A302" t="s">
        <v>168</v>
      </c>
      <c r="B302">
        <v>2.4152832310825598</v>
      </c>
      <c r="C302">
        <v>2.4540613846030799</v>
      </c>
      <c r="D302">
        <v>2.4934621340000001</v>
      </c>
      <c r="E302">
        <v>2.5655305130000001</v>
      </c>
      <c r="F302">
        <v>2.5572724529999999</v>
      </c>
      <c r="G302">
        <v>2.2848579259999999</v>
      </c>
      <c r="H302">
        <v>2.3470993500000001</v>
      </c>
      <c r="I302">
        <v>2.4252290150000002</v>
      </c>
      <c r="J302">
        <v>2.4294027460000001</v>
      </c>
      <c r="K302">
        <v>2.407522862</v>
      </c>
      <c r="L302">
        <v>2.4295561540000001</v>
      </c>
      <c r="M302" s="2">
        <v>2.442362782</v>
      </c>
      <c r="N302">
        <v>2.3162836520000001</v>
      </c>
      <c r="O302">
        <v>2.2532165040000001</v>
      </c>
      <c r="P302">
        <v>2.207194995</v>
      </c>
      <c r="Q302" s="4">
        <v>2.1563197029999999</v>
      </c>
      <c r="R302">
        <v>2.1335063970000001</v>
      </c>
      <c r="S302">
        <v>2.1708857410000002</v>
      </c>
      <c r="T302">
        <v>2.2094861529999998</v>
      </c>
      <c r="U302">
        <v>2.2452082299999998</v>
      </c>
      <c r="V302">
        <v>2.2845279619999999</v>
      </c>
      <c r="W302">
        <v>2.325655765</v>
      </c>
      <c r="X302">
        <v>2.3656688830000001</v>
      </c>
      <c r="Y302">
        <v>2.415624158</v>
      </c>
      <c r="Z302">
        <v>2.4687343450000001</v>
      </c>
      <c r="AA302">
        <v>2.524317189</v>
      </c>
      <c r="AB302">
        <v>2.5811201100000001</v>
      </c>
      <c r="AC302">
        <v>2.640763937</v>
      </c>
      <c r="AD302">
        <v>2.7106524049999998</v>
      </c>
      <c r="AE302">
        <v>2.7857607170000001</v>
      </c>
      <c r="AF302">
        <v>2.8638414769999998</v>
      </c>
      <c r="AG302">
        <v>2.945757103</v>
      </c>
      <c r="AH302">
        <v>3.0282591870000002</v>
      </c>
      <c r="AI302">
        <v>3.1116441250000002</v>
      </c>
      <c r="AJ302">
        <v>3.1980530580000002</v>
      </c>
      <c r="AK302">
        <v>3.2874575720000001</v>
      </c>
      <c r="AL302">
        <v>3.3795631930000001</v>
      </c>
      <c r="AM302">
        <v>3.4734971030000001</v>
      </c>
      <c r="AN302">
        <v>3.572886499</v>
      </c>
      <c r="AO302">
        <v>3.6753205410000001</v>
      </c>
      <c r="AP302">
        <v>3.7814282810000002</v>
      </c>
      <c r="AQ302">
        <v>3.8905303949999999</v>
      </c>
      <c r="AR302">
        <v>4.0046790110000003</v>
      </c>
      <c r="AS302">
        <v>4.122185386</v>
      </c>
      <c r="AT302">
        <v>4.2430235510000003</v>
      </c>
      <c r="AU302">
        <v>4.367040845</v>
      </c>
      <c r="AV302">
        <v>4.4957841180000004</v>
      </c>
    </row>
    <row r="303" spans="1:48" x14ac:dyDescent="0.25">
      <c r="A303" t="s">
        <v>169</v>
      </c>
      <c r="B303">
        <v>0.65126083553124703</v>
      </c>
      <c r="C303">
        <v>0.66171703890198696</v>
      </c>
      <c r="D303">
        <v>0.67234112000000001</v>
      </c>
      <c r="E303">
        <v>0.69744375199999997</v>
      </c>
      <c r="F303">
        <v>0.69888647270000004</v>
      </c>
      <c r="G303">
        <v>0.65350221559999999</v>
      </c>
      <c r="H303">
        <v>0.69060971800000004</v>
      </c>
      <c r="I303">
        <v>0.71962346649999998</v>
      </c>
      <c r="J303">
        <v>0.73543581150000004</v>
      </c>
      <c r="K303">
        <v>0.7654829554</v>
      </c>
      <c r="L303">
        <v>0.79270432319999995</v>
      </c>
      <c r="M303" s="2">
        <v>0.81429341590000004</v>
      </c>
      <c r="N303">
        <v>0.8425166033</v>
      </c>
      <c r="O303">
        <v>0.89069981629999995</v>
      </c>
      <c r="P303">
        <v>0.90096722480000002</v>
      </c>
      <c r="Q303" s="4">
        <v>0.92525702219999995</v>
      </c>
      <c r="R303">
        <v>1.1202341440000001</v>
      </c>
      <c r="S303">
        <v>1.1845767119999999</v>
      </c>
      <c r="T303">
        <v>1.1950749389999999</v>
      </c>
      <c r="U303">
        <v>1.1947495100000001</v>
      </c>
      <c r="V303">
        <v>1.20034163</v>
      </c>
      <c r="W303">
        <v>1.2090609489999999</v>
      </c>
      <c r="X303">
        <v>1.2409130209999999</v>
      </c>
      <c r="Y303">
        <v>1.2725703209999999</v>
      </c>
      <c r="Z303">
        <v>1.304734933</v>
      </c>
      <c r="AA303">
        <v>1.3375767780000001</v>
      </c>
      <c r="AB303">
        <v>1.3703385589999999</v>
      </c>
      <c r="AC303">
        <v>1.4035706130000001</v>
      </c>
      <c r="AD303">
        <v>1.4365037329999999</v>
      </c>
      <c r="AE303">
        <v>1.4726370980000001</v>
      </c>
      <c r="AF303">
        <v>1.5098667640000001</v>
      </c>
      <c r="AG303">
        <v>1.5445381949999999</v>
      </c>
      <c r="AH303">
        <v>1.5836627249999999</v>
      </c>
      <c r="AI303">
        <v>1.6216712689999999</v>
      </c>
      <c r="AJ303">
        <v>1.659936984</v>
      </c>
      <c r="AK303">
        <v>1.698785751</v>
      </c>
      <c r="AL303">
        <v>1.7380076680000001</v>
      </c>
      <c r="AM303">
        <v>1.777664044</v>
      </c>
      <c r="AN303">
        <v>1.8191014809999999</v>
      </c>
      <c r="AO303">
        <v>1.8615529289999999</v>
      </c>
      <c r="AP303">
        <v>1.90503914</v>
      </c>
      <c r="AQ303">
        <v>1.949186799</v>
      </c>
      <c r="AR303">
        <v>1.9942434689999999</v>
      </c>
      <c r="AS303">
        <v>2.0404549200000002</v>
      </c>
      <c r="AT303">
        <v>2.0875441490000002</v>
      </c>
      <c r="AU303">
        <v>2.135417007</v>
      </c>
      <c r="AV303">
        <v>2.1845777900000001</v>
      </c>
    </row>
    <row r="304" spans="1:48" x14ac:dyDescent="0.25">
      <c r="A304" t="s">
        <v>170</v>
      </c>
      <c r="B304">
        <v>0.273913131298955</v>
      </c>
      <c r="C304">
        <v>0.27831089522167202</v>
      </c>
      <c r="D304">
        <v>0.28278387739999999</v>
      </c>
      <c r="E304">
        <v>0.2892036516</v>
      </c>
      <c r="F304">
        <v>0.28075732440000001</v>
      </c>
      <c r="G304">
        <v>0.26156296039999999</v>
      </c>
      <c r="H304">
        <v>0.2677418473</v>
      </c>
      <c r="I304">
        <v>0.26539845870000001</v>
      </c>
      <c r="J304">
        <v>0.2579178983</v>
      </c>
      <c r="K304">
        <v>0.2570956338</v>
      </c>
      <c r="L304">
        <v>0.25469197259999998</v>
      </c>
      <c r="M304" s="2">
        <v>0.25165544210000002</v>
      </c>
      <c r="N304">
        <v>0.25465198030000002</v>
      </c>
      <c r="O304">
        <v>0.26942020849999998</v>
      </c>
      <c r="P304">
        <v>0.26406373500000002</v>
      </c>
      <c r="Q304" s="4">
        <v>0.27681615500000001</v>
      </c>
      <c r="R304">
        <v>0.27705534659999997</v>
      </c>
      <c r="S304">
        <v>0.27877072219999999</v>
      </c>
      <c r="T304">
        <v>0.28249759070000002</v>
      </c>
      <c r="U304">
        <v>0.28560838509999997</v>
      </c>
      <c r="V304">
        <v>0.28756865570000001</v>
      </c>
      <c r="W304">
        <v>0.2924553681</v>
      </c>
      <c r="X304">
        <v>0.29846246240000002</v>
      </c>
      <c r="Y304">
        <v>0.30386072120000002</v>
      </c>
      <c r="Z304">
        <v>0.3090018853</v>
      </c>
      <c r="AA304">
        <v>0.31407103959999999</v>
      </c>
      <c r="AB304">
        <v>0.31908047239999998</v>
      </c>
      <c r="AC304">
        <v>0.3240505145</v>
      </c>
      <c r="AD304">
        <v>0.32815067869999998</v>
      </c>
      <c r="AE304">
        <v>0.33291250550000001</v>
      </c>
      <c r="AF304">
        <v>0.33790881299999997</v>
      </c>
      <c r="AG304">
        <v>0.34190516199999998</v>
      </c>
      <c r="AH304">
        <v>0.34612180799999998</v>
      </c>
      <c r="AI304">
        <v>0.35009710999999999</v>
      </c>
      <c r="AJ304">
        <v>0.35407005600000002</v>
      </c>
      <c r="AK304">
        <v>0.35814056249999998</v>
      </c>
      <c r="AL304">
        <v>0.3622826837</v>
      </c>
      <c r="AM304">
        <v>0.36443248909999998</v>
      </c>
      <c r="AN304">
        <v>0.36671316900000001</v>
      </c>
      <c r="AO304">
        <v>0.369111521</v>
      </c>
      <c r="AP304">
        <v>0.37162952789999998</v>
      </c>
      <c r="AQ304">
        <v>0.37421314439999998</v>
      </c>
      <c r="AR304">
        <v>0.3762962849</v>
      </c>
      <c r="AS304">
        <v>0.37843610680000001</v>
      </c>
      <c r="AT304">
        <v>0.38059616969999999</v>
      </c>
      <c r="AU304">
        <v>0.3827845171</v>
      </c>
      <c r="AV304">
        <v>0.38507652069999998</v>
      </c>
    </row>
    <row r="305" spans="1:48" x14ac:dyDescent="0.25">
      <c r="A305" t="s">
        <v>171</v>
      </c>
      <c r="B305">
        <v>8.0720537060518599E-2</v>
      </c>
      <c r="C305">
        <v>8.2016531392822806E-2</v>
      </c>
      <c r="D305">
        <v>8.3443287199999897E-2</v>
      </c>
      <c r="E305">
        <v>8.4137485900000003E-2</v>
      </c>
      <c r="F305">
        <v>8.1205692300000007E-2</v>
      </c>
      <c r="G305">
        <v>7.5873545900000006E-2</v>
      </c>
      <c r="H305">
        <v>7.8876049000000004E-2</v>
      </c>
      <c r="I305">
        <v>8.1010988500000006E-2</v>
      </c>
      <c r="J305">
        <v>8.0716564099999999E-2</v>
      </c>
      <c r="K305">
        <v>8.2537516800000002E-2</v>
      </c>
      <c r="L305">
        <v>8.6163092600000005E-2</v>
      </c>
      <c r="M305" s="2">
        <v>9.0975504299999996E-2</v>
      </c>
      <c r="N305">
        <v>9.4694341900000006E-2</v>
      </c>
      <c r="O305">
        <v>0.1008506254</v>
      </c>
      <c r="P305">
        <v>0.10298420229999999</v>
      </c>
      <c r="Q305" s="4">
        <v>0.1067765431</v>
      </c>
      <c r="R305">
        <v>0.11273089140000001</v>
      </c>
      <c r="S305">
        <v>0.1297284085</v>
      </c>
      <c r="T305">
        <v>0.1435961077</v>
      </c>
      <c r="U305">
        <v>0.1558634364</v>
      </c>
      <c r="V305">
        <v>0.16609665239999999</v>
      </c>
      <c r="W305">
        <v>0.1992364341</v>
      </c>
      <c r="X305">
        <v>0.245617846</v>
      </c>
      <c r="Y305">
        <v>0.29426626350000001</v>
      </c>
      <c r="Z305">
        <v>0.34463291219999997</v>
      </c>
      <c r="AA305">
        <v>0.39695056880000001</v>
      </c>
      <c r="AB305">
        <v>0.4511692108</v>
      </c>
      <c r="AC305">
        <v>0.5265187361</v>
      </c>
      <c r="AD305">
        <v>0.60485362570000001</v>
      </c>
      <c r="AE305">
        <v>0.68613229539999998</v>
      </c>
      <c r="AF305">
        <v>0.77008491290000003</v>
      </c>
      <c r="AG305">
        <v>0.85691373680000005</v>
      </c>
      <c r="AH305">
        <v>0.93410138379999996</v>
      </c>
      <c r="AI305">
        <v>1.013547309</v>
      </c>
      <c r="AJ305">
        <v>1.0960425920000001</v>
      </c>
      <c r="AK305">
        <v>1.181497113</v>
      </c>
      <c r="AL305">
        <v>1.269839701</v>
      </c>
      <c r="AM305">
        <v>1.320031526</v>
      </c>
      <c r="AN305">
        <v>1.3723948720000001</v>
      </c>
      <c r="AO305">
        <v>1.426149128</v>
      </c>
      <c r="AP305">
        <v>1.4815304949999999</v>
      </c>
      <c r="AQ305">
        <v>1.5382404030000001</v>
      </c>
      <c r="AR305">
        <v>1.5661295399999999</v>
      </c>
      <c r="AS305">
        <v>1.5940566519999999</v>
      </c>
      <c r="AT305">
        <v>1.622130726</v>
      </c>
      <c r="AU305">
        <v>1.6503467919999999</v>
      </c>
      <c r="AV305">
        <v>1.679330929</v>
      </c>
    </row>
    <row r="306" spans="1:48" x14ac:dyDescent="0.25">
      <c r="A306" t="s">
        <v>172</v>
      </c>
      <c r="B306">
        <v>9.6864644472622399E-2</v>
      </c>
      <c r="C306">
        <v>9.8419837671387303E-2</v>
      </c>
      <c r="D306">
        <v>0.1</v>
      </c>
      <c r="E306">
        <v>0.1124895009</v>
      </c>
      <c r="F306">
        <v>9.8898608499999999E-2</v>
      </c>
      <c r="G306">
        <v>6.8705723900000001E-2</v>
      </c>
      <c r="H306">
        <v>8.2015447199999994E-2</v>
      </c>
      <c r="I306">
        <v>7.0608657800000002E-2</v>
      </c>
      <c r="J306">
        <v>8.5320090000000001E-2</v>
      </c>
      <c r="K306">
        <v>7.9502060499999999E-2</v>
      </c>
      <c r="L306">
        <v>8.2392560500000003E-2</v>
      </c>
      <c r="M306" s="2">
        <v>8.4556916499999996E-2</v>
      </c>
      <c r="N306">
        <v>7.9310312399999999E-2</v>
      </c>
      <c r="O306">
        <v>8.8284557400000005E-2</v>
      </c>
      <c r="P306">
        <v>9.5440763100000006E-2</v>
      </c>
      <c r="Q306" s="4">
        <v>9.8682631399999998E-2</v>
      </c>
      <c r="R306">
        <v>9.9280258900000001E-2</v>
      </c>
      <c r="S306">
        <v>9.90570125E-2</v>
      </c>
      <c r="T306">
        <v>9.9639827400000006E-2</v>
      </c>
      <c r="U306">
        <v>9.9926442500000004E-2</v>
      </c>
      <c r="V306">
        <v>0.10094138079999999</v>
      </c>
      <c r="W306">
        <v>0.10207896969999999</v>
      </c>
      <c r="X306">
        <v>0.1043646998</v>
      </c>
      <c r="Y306">
        <v>0.1068187981</v>
      </c>
      <c r="Z306">
        <v>0.1093156711</v>
      </c>
      <c r="AA306">
        <v>0.11184108249999999</v>
      </c>
      <c r="AB306">
        <v>0.1144033969</v>
      </c>
      <c r="AC306">
        <v>0.117070247</v>
      </c>
      <c r="AD306">
        <v>0.12022860439999999</v>
      </c>
      <c r="AE306">
        <v>0.1236944593</v>
      </c>
      <c r="AF306">
        <v>0.12732272659999999</v>
      </c>
      <c r="AG306">
        <v>0.13105875550000001</v>
      </c>
      <c r="AH306">
        <v>0.13482506029999999</v>
      </c>
      <c r="AI306">
        <v>0.13864135399999999</v>
      </c>
      <c r="AJ306">
        <v>0.1425676401</v>
      </c>
      <c r="AK306">
        <v>0.14661345100000001</v>
      </c>
      <c r="AL306">
        <v>0.15076164950000001</v>
      </c>
      <c r="AM306">
        <v>0.1551865989</v>
      </c>
      <c r="AN306">
        <v>0.15993045889999999</v>
      </c>
      <c r="AO306">
        <v>0.16487526960000001</v>
      </c>
      <c r="AP306">
        <v>0.17001420449999999</v>
      </c>
      <c r="AQ306">
        <v>0.17530893550000001</v>
      </c>
      <c r="AR306">
        <v>0.18089945099999999</v>
      </c>
      <c r="AS306">
        <v>0.18675737910000001</v>
      </c>
      <c r="AT306">
        <v>0.1928441226</v>
      </c>
      <c r="AU306">
        <v>0.1991406715</v>
      </c>
      <c r="AV306">
        <v>0.2057019906</v>
      </c>
    </row>
    <row r="307" spans="1:48" x14ac:dyDescent="0.25">
      <c r="A307" t="s">
        <v>173</v>
      </c>
      <c r="B307">
        <v>9.6864644472622399E-2</v>
      </c>
      <c r="C307">
        <v>9.8419837671387303E-2</v>
      </c>
      <c r="D307">
        <v>0.1</v>
      </c>
      <c r="E307">
        <v>0.10425369080000001</v>
      </c>
      <c r="F307">
        <v>0.1073609823</v>
      </c>
      <c r="G307">
        <v>8.3028958799999997E-2</v>
      </c>
      <c r="H307">
        <v>8.7208235999999995E-2</v>
      </c>
      <c r="I307">
        <v>9.6360442700000007E-2</v>
      </c>
      <c r="J307">
        <v>0.1002276247</v>
      </c>
      <c r="K307">
        <v>0.1001402983</v>
      </c>
      <c r="L307">
        <v>9.9650907100000005E-2</v>
      </c>
      <c r="M307" s="2">
        <v>0.1000686865</v>
      </c>
      <c r="N307">
        <v>9.4798612800000001E-2</v>
      </c>
      <c r="O307">
        <v>9.4673545600000006E-2</v>
      </c>
      <c r="P307">
        <v>0.10126467159999999</v>
      </c>
      <c r="Q307" s="4">
        <v>0.1025592845</v>
      </c>
      <c r="R307">
        <v>0.1024090487</v>
      </c>
      <c r="S307">
        <v>0.1020807817</v>
      </c>
      <c r="T307">
        <v>0.1015469667</v>
      </c>
      <c r="U307">
        <v>0.10058305269999999</v>
      </c>
      <c r="V307">
        <v>0.10120105710000001</v>
      </c>
      <c r="W307">
        <v>0.10194329639999999</v>
      </c>
      <c r="X307">
        <v>0.1034552342</v>
      </c>
      <c r="Y307">
        <v>0.1051885832</v>
      </c>
      <c r="Z307">
        <v>0.107061174</v>
      </c>
      <c r="AA307">
        <v>0.1089976082</v>
      </c>
      <c r="AB307">
        <v>0.11099123430000001</v>
      </c>
      <c r="AC307">
        <v>0.11324087250000001</v>
      </c>
      <c r="AD307">
        <v>0.1160679258</v>
      </c>
      <c r="AE307">
        <v>0.1192956593</v>
      </c>
      <c r="AF307">
        <v>0.12272998020000001</v>
      </c>
      <c r="AG307">
        <v>0.12631045090000001</v>
      </c>
      <c r="AH307">
        <v>0.12995636090000001</v>
      </c>
      <c r="AI307">
        <v>0.13368171070000001</v>
      </c>
      <c r="AJ307">
        <v>0.13753593210000001</v>
      </c>
      <c r="AK307">
        <v>0.14156540889999999</v>
      </c>
      <c r="AL307">
        <v>0.1457392109</v>
      </c>
      <c r="AM307">
        <v>0.1502254113</v>
      </c>
      <c r="AN307">
        <v>0.15500227999999999</v>
      </c>
      <c r="AO307">
        <v>0.16000541539999999</v>
      </c>
      <c r="AP307">
        <v>0.165236152</v>
      </c>
      <c r="AQ307">
        <v>0.17064229780000001</v>
      </c>
      <c r="AR307">
        <v>0.17647728439999999</v>
      </c>
      <c r="AS307">
        <v>0.1826315057</v>
      </c>
      <c r="AT307">
        <v>0.18903529329999999</v>
      </c>
      <c r="AU307">
        <v>0.19566854219999999</v>
      </c>
      <c r="AV307">
        <v>0.20260557500000001</v>
      </c>
    </row>
    <row r="308" spans="1:48" x14ac:dyDescent="0.25">
      <c r="A308" t="s">
        <v>174</v>
      </c>
      <c r="B308">
        <v>10.826676236859401</v>
      </c>
      <c r="C308">
        <v>11.000502025829901</v>
      </c>
      <c r="D308">
        <v>11.17711864</v>
      </c>
      <c r="E308">
        <v>11.787355420000001</v>
      </c>
      <c r="F308">
        <v>12.174460140000001</v>
      </c>
      <c r="G308">
        <v>11.66544073</v>
      </c>
      <c r="H308">
        <v>12.138546249999999</v>
      </c>
      <c r="I308">
        <v>12.65545713</v>
      </c>
      <c r="J308">
        <v>13.022627760000001</v>
      </c>
      <c r="K308">
        <v>13.307396219999999</v>
      </c>
      <c r="L308">
        <v>13.6268858</v>
      </c>
      <c r="M308" s="2">
        <v>13.85303715</v>
      </c>
      <c r="N308">
        <v>13.512682079999999</v>
      </c>
      <c r="O308">
        <v>13.58476194</v>
      </c>
      <c r="P308">
        <v>13.862442919999999</v>
      </c>
      <c r="Q308" s="4">
        <v>13.790704270000001</v>
      </c>
      <c r="R308">
        <v>13.699184600000001</v>
      </c>
      <c r="S308">
        <v>13.76511342</v>
      </c>
      <c r="T308">
        <v>13.682323070000001</v>
      </c>
      <c r="U308">
        <v>13.52707335</v>
      </c>
      <c r="V308">
        <v>13.626002310000001</v>
      </c>
      <c r="W308">
        <v>13.802723309999999</v>
      </c>
      <c r="X308">
        <v>14.02738686</v>
      </c>
      <c r="Y308">
        <v>14.25794398</v>
      </c>
      <c r="Z308">
        <v>14.48044939</v>
      </c>
      <c r="AA308">
        <v>14.68026673</v>
      </c>
      <c r="AB308">
        <v>14.85593609</v>
      </c>
      <c r="AC308">
        <v>15.03793024</v>
      </c>
      <c r="AD308">
        <v>15.228616049999999</v>
      </c>
      <c r="AE308">
        <v>15.41460831</v>
      </c>
      <c r="AF308">
        <v>15.58876158</v>
      </c>
      <c r="AG308">
        <v>15.74815933</v>
      </c>
      <c r="AH308">
        <v>15.88433742</v>
      </c>
      <c r="AI308">
        <v>16.001663090000001</v>
      </c>
      <c r="AJ308">
        <v>16.1035124</v>
      </c>
      <c r="AK308">
        <v>16.193479589999999</v>
      </c>
      <c r="AL308">
        <v>16.272587770000001</v>
      </c>
      <c r="AM308">
        <v>16.265052870000002</v>
      </c>
      <c r="AN308">
        <v>16.21949601</v>
      </c>
      <c r="AO308">
        <v>16.158223830000001</v>
      </c>
      <c r="AP308">
        <v>16.090790670000001</v>
      </c>
      <c r="AQ308">
        <v>16.02044149</v>
      </c>
      <c r="AR308">
        <v>15.95265461</v>
      </c>
      <c r="AS308">
        <v>15.88683779</v>
      </c>
      <c r="AT308">
        <v>15.82084085</v>
      </c>
      <c r="AU308">
        <v>15.753881</v>
      </c>
      <c r="AV308">
        <v>15.686151000000001</v>
      </c>
    </row>
    <row r="309" spans="1:48" x14ac:dyDescent="0.25">
      <c r="A309" t="s">
        <v>175</v>
      </c>
      <c r="B309">
        <v>0.33902625565417799</v>
      </c>
      <c r="C309">
        <v>0.34446943184985501</v>
      </c>
      <c r="D309">
        <v>0.35</v>
      </c>
      <c r="E309">
        <v>0.36275373659999999</v>
      </c>
      <c r="F309">
        <v>0.35001923670000001</v>
      </c>
      <c r="G309">
        <v>0.3534577424</v>
      </c>
      <c r="H309">
        <v>0.36772527579999997</v>
      </c>
      <c r="I309">
        <v>0.35757388629999998</v>
      </c>
      <c r="J309">
        <v>0.3504890437</v>
      </c>
      <c r="K309">
        <v>0.339704012</v>
      </c>
      <c r="L309">
        <v>0.35661923969999998</v>
      </c>
      <c r="M309" s="2">
        <v>0.36197049809999998</v>
      </c>
      <c r="N309">
        <v>0.35987382979999999</v>
      </c>
      <c r="O309">
        <v>0.36068023780000003</v>
      </c>
      <c r="P309">
        <v>0.33840499899999998</v>
      </c>
      <c r="Q309" s="4">
        <v>0.33081170459999998</v>
      </c>
      <c r="R309">
        <v>0.33163262180000003</v>
      </c>
      <c r="S309">
        <v>0.33398378620000002</v>
      </c>
      <c r="T309">
        <v>0.3343977206</v>
      </c>
      <c r="U309">
        <v>0.33487832449999999</v>
      </c>
      <c r="V309">
        <v>0.33470208680000002</v>
      </c>
      <c r="W309">
        <v>0.33524904309999998</v>
      </c>
      <c r="X309">
        <v>0.34368021329999998</v>
      </c>
      <c r="Y309">
        <v>0.35056867609999998</v>
      </c>
      <c r="Z309">
        <v>0.3562273192</v>
      </c>
      <c r="AA309">
        <v>0.36171129769999999</v>
      </c>
      <c r="AB309">
        <v>0.36720857289999997</v>
      </c>
      <c r="AC309">
        <v>0.37244096370000002</v>
      </c>
      <c r="AD309">
        <v>0.37865701550000003</v>
      </c>
      <c r="AE309">
        <v>0.38497718539999998</v>
      </c>
      <c r="AF309">
        <v>0.39128039489999999</v>
      </c>
      <c r="AG309">
        <v>0.39807342400000001</v>
      </c>
      <c r="AH309">
        <v>0.40442719529999999</v>
      </c>
      <c r="AI309">
        <v>0.4111795339</v>
      </c>
      <c r="AJ309">
        <v>0.41837679840000003</v>
      </c>
      <c r="AK309">
        <v>0.42580850799999997</v>
      </c>
      <c r="AL309">
        <v>0.43334894130000001</v>
      </c>
      <c r="AM309">
        <v>0.44029917000000002</v>
      </c>
      <c r="AN309">
        <v>0.4474996825</v>
      </c>
      <c r="AO309">
        <v>0.4548965156</v>
      </c>
      <c r="AP309">
        <v>0.46242787070000002</v>
      </c>
      <c r="AQ309">
        <v>0.4699633366</v>
      </c>
      <c r="AR309">
        <v>0.47719605079999999</v>
      </c>
      <c r="AS309">
        <v>0.48438510530000001</v>
      </c>
      <c r="AT309">
        <v>0.4915354555</v>
      </c>
      <c r="AU309">
        <v>0.49863706530000002</v>
      </c>
      <c r="AV309">
        <v>0.50580339320000001</v>
      </c>
    </row>
    <row r="310" spans="1:48" x14ac:dyDescent="0.25">
      <c r="A310" t="s">
        <v>176</v>
      </c>
      <c r="B310">
        <v>2.2888818916391198</v>
      </c>
      <c r="C310">
        <v>2.3256306307692101</v>
      </c>
      <c r="D310">
        <v>2.3629693829999998</v>
      </c>
      <c r="E310">
        <v>2.436344149</v>
      </c>
      <c r="F310">
        <v>2.3520954010000001</v>
      </c>
      <c r="G310">
        <v>2.3330419450000002</v>
      </c>
      <c r="H310">
        <v>2.3465868209999998</v>
      </c>
      <c r="I310">
        <v>2.3504260819999998</v>
      </c>
      <c r="J310">
        <v>2.2587201299999999</v>
      </c>
      <c r="K310">
        <v>2.203722467</v>
      </c>
      <c r="L310">
        <v>2.2177212110000002</v>
      </c>
      <c r="M310" s="2">
        <v>2.2044624740000001</v>
      </c>
      <c r="N310">
        <v>2.1031003699999999</v>
      </c>
      <c r="O310">
        <v>2.0674351230000001</v>
      </c>
      <c r="P310">
        <v>1.995040723</v>
      </c>
      <c r="Q310" s="4">
        <v>1.928521267</v>
      </c>
      <c r="R310">
        <v>1.953905172</v>
      </c>
      <c r="S310">
        <v>2.0026418659999998</v>
      </c>
      <c r="T310">
        <v>2.0480200719999999</v>
      </c>
      <c r="U310">
        <v>2.0848197530000001</v>
      </c>
      <c r="V310">
        <v>2.106759254</v>
      </c>
      <c r="W310">
        <v>2.130084987</v>
      </c>
      <c r="X310">
        <v>2.178149812</v>
      </c>
      <c r="Y310">
        <v>2.2193919339999999</v>
      </c>
      <c r="Z310">
        <v>2.254957455</v>
      </c>
      <c r="AA310">
        <v>2.290630615</v>
      </c>
      <c r="AB310">
        <v>2.3269225840000001</v>
      </c>
      <c r="AC310">
        <v>2.3612239900000001</v>
      </c>
      <c r="AD310">
        <v>2.4008567009999999</v>
      </c>
      <c r="AE310">
        <v>2.4414116209999999</v>
      </c>
      <c r="AF310">
        <v>2.4822782110000001</v>
      </c>
      <c r="AG310">
        <v>2.5270949009999999</v>
      </c>
      <c r="AH310">
        <v>2.5699840429999998</v>
      </c>
      <c r="AI310">
        <v>2.6151424909999998</v>
      </c>
      <c r="AJ310">
        <v>2.6631046180000002</v>
      </c>
      <c r="AK310">
        <v>2.7129091920000001</v>
      </c>
      <c r="AL310">
        <v>2.7639494509999998</v>
      </c>
      <c r="AM310">
        <v>2.813055935</v>
      </c>
      <c r="AN310">
        <v>2.862802683</v>
      </c>
      <c r="AO310">
        <v>2.9132060879999999</v>
      </c>
      <c r="AP310">
        <v>2.96419883</v>
      </c>
      <c r="AQ310">
        <v>3.0153201420000002</v>
      </c>
      <c r="AR310">
        <v>3.0651385169999998</v>
      </c>
      <c r="AS310">
        <v>3.1140707139999999</v>
      </c>
      <c r="AT310">
        <v>3.1622912940000001</v>
      </c>
      <c r="AU310">
        <v>3.209838532</v>
      </c>
      <c r="AV310">
        <v>3.2571184459999998</v>
      </c>
    </row>
    <row r="311" spans="1:48" x14ac:dyDescent="0.25">
      <c r="A311" t="s">
        <v>177</v>
      </c>
      <c r="B311">
        <v>0.33446709499354699</v>
      </c>
      <c r="C311">
        <v>0.33983707239011601</v>
      </c>
      <c r="D311">
        <v>0.34529326649999997</v>
      </c>
      <c r="E311">
        <v>0.3466127464</v>
      </c>
      <c r="F311">
        <v>0.32876428699999999</v>
      </c>
      <c r="G311">
        <v>0.29893006560000002</v>
      </c>
      <c r="H311">
        <v>0.32430731429999998</v>
      </c>
      <c r="I311">
        <v>0.32049010880000001</v>
      </c>
      <c r="J311">
        <v>0.30762651200000002</v>
      </c>
      <c r="K311">
        <v>0.30520818690000001</v>
      </c>
      <c r="L311">
        <v>0.31420731060000001</v>
      </c>
      <c r="M311" s="2">
        <v>0.32817459980000002</v>
      </c>
      <c r="N311">
        <v>0.2999963517</v>
      </c>
      <c r="O311">
        <v>0.28453187479999997</v>
      </c>
      <c r="P311">
        <v>0.26221747909999998</v>
      </c>
      <c r="Q311" s="4">
        <v>0.24969832049999999</v>
      </c>
      <c r="R311">
        <v>0.2392970646</v>
      </c>
      <c r="S311">
        <v>0.24308665530000001</v>
      </c>
      <c r="T311">
        <v>0.24773730890000001</v>
      </c>
      <c r="U311">
        <v>0.25267311139999998</v>
      </c>
      <c r="V311">
        <v>0.25449004320000002</v>
      </c>
      <c r="W311">
        <v>0.2561661797</v>
      </c>
      <c r="X311">
        <v>0.26681821970000003</v>
      </c>
      <c r="Y311">
        <v>0.27355924790000002</v>
      </c>
      <c r="Z311">
        <v>0.2780833559</v>
      </c>
      <c r="AA311">
        <v>0.28176696779999999</v>
      </c>
      <c r="AB311">
        <v>0.28492862060000002</v>
      </c>
      <c r="AC311">
        <v>0.28771352620000001</v>
      </c>
      <c r="AD311">
        <v>0.28901875179999997</v>
      </c>
      <c r="AE311">
        <v>0.29170654109999999</v>
      </c>
      <c r="AF311">
        <v>0.29482162989999999</v>
      </c>
      <c r="AG311">
        <v>0.29644341530000001</v>
      </c>
      <c r="AH311">
        <v>0.30149782749999998</v>
      </c>
      <c r="AI311">
        <v>0.30611469740000002</v>
      </c>
      <c r="AJ311">
        <v>0.3109175113</v>
      </c>
      <c r="AK311">
        <v>0.31583246279999999</v>
      </c>
      <c r="AL311">
        <v>0.32076816060000002</v>
      </c>
      <c r="AM311">
        <v>0.32493829769999999</v>
      </c>
      <c r="AN311">
        <v>0.32965742370000001</v>
      </c>
      <c r="AO311">
        <v>0.33459035380000002</v>
      </c>
      <c r="AP311">
        <v>0.33966111160000001</v>
      </c>
      <c r="AQ311">
        <v>0.34472840640000002</v>
      </c>
      <c r="AR311">
        <v>0.34944274240000001</v>
      </c>
      <c r="AS311">
        <v>0.35418491559999998</v>
      </c>
      <c r="AT311">
        <v>0.35893084180000001</v>
      </c>
      <c r="AU311">
        <v>0.36366487930000002</v>
      </c>
      <c r="AV311">
        <v>0.36847587609999999</v>
      </c>
    </row>
    <row r="312" spans="1:48" x14ac:dyDescent="0.25">
      <c r="A312" t="s">
        <v>178</v>
      </c>
      <c r="B312">
        <v>0.65874913489657305</v>
      </c>
      <c r="C312">
        <v>0.66932556533578202</v>
      </c>
      <c r="D312">
        <v>0.68007180379999999</v>
      </c>
      <c r="E312">
        <v>0.69179387459999997</v>
      </c>
      <c r="F312">
        <v>0.64255958319999995</v>
      </c>
      <c r="G312">
        <v>0.55504000129999997</v>
      </c>
      <c r="H312">
        <v>0.56694306979999998</v>
      </c>
      <c r="I312">
        <v>0.62788297749999999</v>
      </c>
      <c r="J312">
        <v>0.57463545979999997</v>
      </c>
      <c r="K312">
        <v>0.54873387340000002</v>
      </c>
      <c r="L312">
        <v>0.55839351849999996</v>
      </c>
      <c r="M312" s="2">
        <v>0.55412764830000005</v>
      </c>
      <c r="N312">
        <v>0.56646736269999998</v>
      </c>
      <c r="O312">
        <v>0.58722869990000004</v>
      </c>
      <c r="P312">
        <v>0.58820166510000005</v>
      </c>
      <c r="Q312" s="4">
        <v>0.5850477141</v>
      </c>
      <c r="R312">
        <v>0.59687801080000003</v>
      </c>
      <c r="S312">
        <v>0.61056925929999994</v>
      </c>
      <c r="T312">
        <v>0.62339021660000005</v>
      </c>
      <c r="U312">
        <v>0.63467658410000005</v>
      </c>
      <c r="V312">
        <v>0.66756589030000002</v>
      </c>
      <c r="W312">
        <v>0.70302032550000004</v>
      </c>
      <c r="X312">
        <v>0.75671725960000003</v>
      </c>
      <c r="Y312">
        <v>0.815322133</v>
      </c>
      <c r="Z312">
        <v>0.87962211670000001</v>
      </c>
      <c r="AA312">
        <v>0.95224352160000003</v>
      </c>
      <c r="AB312">
        <v>1.0347583359999999</v>
      </c>
      <c r="AC312">
        <v>1.0493510669999999</v>
      </c>
      <c r="AD312">
        <v>1.064780997</v>
      </c>
      <c r="AE312">
        <v>1.0810385810000001</v>
      </c>
      <c r="AF312">
        <v>1.09712162</v>
      </c>
      <c r="AG312">
        <v>1.112999598</v>
      </c>
      <c r="AH312">
        <v>1.130189407</v>
      </c>
      <c r="AI312">
        <v>1.1478685239999999</v>
      </c>
      <c r="AJ312">
        <v>1.166454586</v>
      </c>
      <c r="AK312">
        <v>1.185489526</v>
      </c>
      <c r="AL312">
        <v>1.2047252049999999</v>
      </c>
      <c r="AM312">
        <v>1.218886763</v>
      </c>
      <c r="AN312">
        <v>1.232519301</v>
      </c>
      <c r="AO312">
        <v>1.245679899</v>
      </c>
      <c r="AP312">
        <v>1.258355178</v>
      </c>
      <c r="AQ312">
        <v>1.270211601</v>
      </c>
      <c r="AR312">
        <v>1.2838655430000001</v>
      </c>
      <c r="AS312">
        <v>1.297444373</v>
      </c>
      <c r="AT312">
        <v>1.3105930320000001</v>
      </c>
      <c r="AU312">
        <v>1.3232316209999999</v>
      </c>
      <c r="AV312">
        <v>1.3357211099999999</v>
      </c>
    </row>
    <row r="313" spans="1:48" x14ac:dyDescent="0.25">
      <c r="A313" t="s">
        <v>179</v>
      </c>
      <c r="B313">
        <v>0.82427878799744203</v>
      </c>
      <c r="C313">
        <v>0.83751285055927005</v>
      </c>
      <c r="D313">
        <v>0.85095939030000001</v>
      </c>
      <c r="E313">
        <v>0.86620038170000002</v>
      </c>
      <c r="F313">
        <v>0.80777578589999999</v>
      </c>
      <c r="G313">
        <v>0.69150639000000003</v>
      </c>
      <c r="H313">
        <v>0.70286666840000001</v>
      </c>
      <c r="I313">
        <v>0.78597288340000004</v>
      </c>
      <c r="J313">
        <v>0.72086318410000005</v>
      </c>
      <c r="K313">
        <v>0.68819507560000004</v>
      </c>
      <c r="L313">
        <v>0.69548908070000004</v>
      </c>
      <c r="M313" s="2">
        <v>0.68227033739999998</v>
      </c>
      <c r="N313">
        <v>0.70378713299999995</v>
      </c>
      <c r="O313">
        <v>0.74747416889999996</v>
      </c>
      <c r="P313">
        <v>0.76932008129999996</v>
      </c>
      <c r="Q313" s="4">
        <v>0.77958585329999996</v>
      </c>
      <c r="R313">
        <v>0.81069714289999995</v>
      </c>
      <c r="S313">
        <v>0.83687647070000004</v>
      </c>
      <c r="T313">
        <v>0.85093950480000002</v>
      </c>
      <c r="U313">
        <v>0.86658029700000005</v>
      </c>
      <c r="V313">
        <v>0.86372308980000001</v>
      </c>
      <c r="W313">
        <v>0.85797139950000001</v>
      </c>
      <c r="X313">
        <v>0.8664055974</v>
      </c>
      <c r="Y313">
        <v>0.87332241939999999</v>
      </c>
      <c r="Z313">
        <v>0.87875519660000001</v>
      </c>
      <c r="AA313">
        <v>0.88405988680000003</v>
      </c>
      <c r="AB313">
        <v>0.88962376190000003</v>
      </c>
      <c r="AC313">
        <v>0.89580342469999996</v>
      </c>
      <c r="AD313">
        <v>0.90285688610000003</v>
      </c>
      <c r="AE313">
        <v>0.90998726119999995</v>
      </c>
      <c r="AF313">
        <v>0.91702039660000001</v>
      </c>
      <c r="AG313">
        <v>0.92515972459999996</v>
      </c>
      <c r="AH313">
        <v>0.93283837589999996</v>
      </c>
      <c r="AI313">
        <v>0.9408873338</v>
      </c>
      <c r="AJ313">
        <v>0.95034082330000003</v>
      </c>
      <c r="AK313">
        <v>0.95999379500000004</v>
      </c>
      <c r="AL313">
        <v>0.96943181540000001</v>
      </c>
      <c r="AM313">
        <v>0.97210141880000001</v>
      </c>
      <c r="AN313">
        <v>0.97438595049999999</v>
      </c>
      <c r="AO313">
        <v>0.97606121219999997</v>
      </c>
      <c r="AP313">
        <v>0.97770401220000003</v>
      </c>
      <c r="AQ313">
        <v>0.97808658699999995</v>
      </c>
      <c r="AR313">
        <v>0.98078605529999996</v>
      </c>
      <c r="AS313">
        <v>0.98357974240000001</v>
      </c>
      <c r="AT313">
        <v>0.98586335629999999</v>
      </c>
      <c r="AU313">
        <v>0.98774205049999997</v>
      </c>
      <c r="AV313">
        <v>0.99214883600000003</v>
      </c>
    </row>
    <row r="314" spans="1:48" x14ac:dyDescent="0.25">
      <c r="A314" t="s">
        <v>180</v>
      </c>
      <c r="B314">
        <v>1.0481488657432101</v>
      </c>
      <c r="C314">
        <v>1.06497723481608</v>
      </c>
      <c r="D314">
        <v>1.0820757889999999</v>
      </c>
      <c r="E314">
        <v>1.09305794</v>
      </c>
      <c r="F314">
        <v>1.039541687</v>
      </c>
      <c r="G314">
        <v>0.92912832320000005</v>
      </c>
      <c r="H314">
        <v>0.97025083560000003</v>
      </c>
      <c r="I314">
        <v>0.92814219399999998</v>
      </c>
      <c r="J314">
        <v>0.86228640010000002</v>
      </c>
      <c r="K314">
        <v>0.84582405289999996</v>
      </c>
      <c r="L314">
        <v>0.82982681570000005</v>
      </c>
      <c r="M314" s="2">
        <v>0.83490251859999998</v>
      </c>
      <c r="N314">
        <v>0.84083610939999998</v>
      </c>
      <c r="O314">
        <v>0.86365844280000004</v>
      </c>
      <c r="P314">
        <v>0.88023905540000003</v>
      </c>
      <c r="Q314" s="4">
        <v>0.87534912899999995</v>
      </c>
      <c r="R314">
        <v>0.90628880850000004</v>
      </c>
      <c r="S314">
        <v>0.9276420245</v>
      </c>
      <c r="T314">
        <v>0.94664956280000001</v>
      </c>
      <c r="U314">
        <v>0.96313090489999997</v>
      </c>
      <c r="V314">
        <v>0.99731718650000001</v>
      </c>
      <c r="W314">
        <v>1.030454011</v>
      </c>
      <c r="X314">
        <v>1.0782582570000001</v>
      </c>
      <c r="Y314">
        <v>1.1243035530000001</v>
      </c>
      <c r="Z314">
        <v>1.168815208</v>
      </c>
      <c r="AA314">
        <v>1.215324788</v>
      </c>
      <c r="AB314">
        <v>1.2641875380000001</v>
      </c>
      <c r="AC314">
        <v>1.2648392239999999</v>
      </c>
      <c r="AD314">
        <v>1.2673358240000001</v>
      </c>
      <c r="AE314">
        <v>1.270793684</v>
      </c>
      <c r="AF314">
        <v>1.2749578930000001</v>
      </c>
      <c r="AG314">
        <v>1.280582551</v>
      </c>
      <c r="AH314">
        <v>1.2873028099999999</v>
      </c>
      <c r="AI314">
        <v>1.2956494110000001</v>
      </c>
      <c r="AJ314">
        <v>1.3055777239999999</v>
      </c>
      <c r="AK314">
        <v>1.3163904280000001</v>
      </c>
      <c r="AL314">
        <v>1.3277368919999999</v>
      </c>
      <c r="AM314">
        <v>1.3363347990000001</v>
      </c>
      <c r="AN314">
        <v>1.3453438470000001</v>
      </c>
      <c r="AO314">
        <v>1.3544842640000001</v>
      </c>
      <c r="AP314">
        <v>1.363632776</v>
      </c>
      <c r="AQ314">
        <v>1.372469336</v>
      </c>
      <c r="AR314">
        <v>1.381573272</v>
      </c>
      <c r="AS314">
        <v>1.390263356</v>
      </c>
      <c r="AT314">
        <v>1.398589278</v>
      </c>
      <c r="AU314">
        <v>1.4065515129999999</v>
      </c>
      <c r="AV314">
        <v>1.4144354669999999</v>
      </c>
    </row>
    <row r="315" spans="1:48" x14ac:dyDescent="0.25">
      <c r="A315" t="s">
        <v>181</v>
      </c>
      <c r="B315">
        <v>2.10405672446069</v>
      </c>
      <c r="C315">
        <v>2.1378380357483402</v>
      </c>
      <c r="D315">
        <v>2.1721617169999998</v>
      </c>
      <c r="E315">
        <v>2.1971296690000002</v>
      </c>
      <c r="F315">
        <v>2.2042420260000002</v>
      </c>
      <c r="G315">
        <v>2.0592527</v>
      </c>
      <c r="H315">
        <v>2.1439878929999998</v>
      </c>
      <c r="I315">
        <v>2.1646600280000001</v>
      </c>
      <c r="J315">
        <v>2.099688955</v>
      </c>
      <c r="K315">
        <v>2.090999053</v>
      </c>
      <c r="L315">
        <v>2.1074459349999999</v>
      </c>
      <c r="M315" s="2">
        <v>2.1846999170000001</v>
      </c>
      <c r="N315">
        <v>2.2418782039999998</v>
      </c>
      <c r="O315">
        <v>2.306785665</v>
      </c>
      <c r="P315">
        <v>2.3277462070000001</v>
      </c>
      <c r="Q315" s="4">
        <v>2.3688131430000001</v>
      </c>
      <c r="R315">
        <v>2.4434008829999998</v>
      </c>
      <c r="S315">
        <v>2.5118550700000002</v>
      </c>
      <c r="T315">
        <v>2.5855790719999998</v>
      </c>
      <c r="U315">
        <v>2.6560233759999998</v>
      </c>
      <c r="V315">
        <v>2.71129145</v>
      </c>
      <c r="W315">
        <v>2.7619743680000002</v>
      </c>
      <c r="X315">
        <v>2.8391350929999999</v>
      </c>
      <c r="Y315">
        <v>2.9118445560000001</v>
      </c>
      <c r="Z315">
        <v>2.9810000350000001</v>
      </c>
      <c r="AA315">
        <v>3.0503223049999999</v>
      </c>
      <c r="AB315">
        <v>3.1205729949999998</v>
      </c>
      <c r="AC315">
        <v>3.1845729970000001</v>
      </c>
      <c r="AD315">
        <v>3.2486145240000002</v>
      </c>
      <c r="AE315">
        <v>3.3124896659999998</v>
      </c>
      <c r="AF315">
        <v>3.3762282689999998</v>
      </c>
      <c r="AG315">
        <v>3.4410424910000001</v>
      </c>
      <c r="AH315">
        <v>3.5069213590000001</v>
      </c>
      <c r="AI315">
        <v>3.5750029830000001</v>
      </c>
      <c r="AJ315">
        <v>3.6451945540000001</v>
      </c>
      <c r="AK315">
        <v>3.7164720490000001</v>
      </c>
      <c r="AL315">
        <v>3.7882653199999998</v>
      </c>
      <c r="AM315">
        <v>3.853710671</v>
      </c>
      <c r="AN315">
        <v>3.9193068979999999</v>
      </c>
      <c r="AO315">
        <v>3.9844799559999999</v>
      </c>
      <c r="AP315">
        <v>4.0490157870000001</v>
      </c>
      <c r="AQ315">
        <v>4.1122773129999999</v>
      </c>
      <c r="AR315">
        <v>4.1755952150000004</v>
      </c>
      <c r="AS315">
        <v>4.2376331079999998</v>
      </c>
      <c r="AT315">
        <v>4.2984118740000001</v>
      </c>
      <c r="AU315">
        <v>4.3578806590000001</v>
      </c>
      <c r="AV315">
        <v>4.4165758759999996</v>
      </c>
    </row>
    <row r="316" spans="1:48" x14ac:dyDescent="0.25">
      <c r="A316" t="s">
        <v>182</v>
      </c>
      <c r="B316">
        <v>3.5007894359007703E-2</v>
      </c>
      <c r="C316">
        <v>3.55699574265659E-2</v>
      </c>
      <c r="D316">
        <v>3.6141044599999998E-2</v>
      </c>
      <c r="E316">
        <v>3.6609183599999998E-2</v>
      </c>
      <c r="F316">
        <v>3.6756106400000002E-2</v>
      </c>
      <c r="G316">
        <v>3.4705637400000003E-2</v>
      </c>
      <c r="H316">
        <v>3.6373959800000001E-2</v>
      </c>
      <c r="I316">
        <v>3.7003396299999998E-2</v>
      </c>
      <c r="J316">
        <v>3.6394353999999997E-2</v>
      </c>
      <c r="K316">
        <v>3.6569334699999997E-2</v>
      </c>
      <c r="L316">
        <v>3.7226887200000003E-2</v>
      </c>
      <c r="M316" s="2">
        <v>3.8927636600000003E-2</v>
      </c>
      <c r="N316">
        <v>4.0120835200000003E-2</v>
      </c>
      <c r="O316">
        <v>4.1704051700000001E-2</v>
      </c>
      <c r="P316">
        <v>4.2492205599999999E-2</v>
      </c>
      <c r="Q316" s="4">
        <v>4.4041033299999997E-2</v>
      </c>
      <c r="R316">
        <v>4.5839619200000001E-2</v>
      </c>
      <c r="S316">
        <v>4.7370567600000003E-2</v>
      </c>
      <c r="T316">
        <v>4.8995337899999998E-2</v>
      </c>
      <c r="U316">
        <v>5.0483147800000003E-2</v>
      </c>
      <c r="V316">
        <v>5.1646547299999998E-2</v>
      </c>
      <c r="W316">
        <v>5.2664912199999997E-2</v>
      </c>
      <c r="X316">
        <v>5.41026852E-2</v>
      </c>
      <c r="Y316">
        <v>5.5480512199999998E-2</v>
      </c>
      <c r="Z316">
        <v>5.6794377700000002E-2</v>
      </c>
      <c r="AA316">
        <v>5.8100490499999997E-2</v>
      </c>
      <c r="AB316">
        <v>5.9408126200000001E-2</v>
      </c>
      <c r="AC316">
        <v>6.0530645299999998E-2</v>
      </c>
      <c r="AD316">
        <v>6.1657524800000002E-2</v>
      </c>
      <c r="AE316">
        <v>6.2802095599999996E-2</v>
      </c>
      <c r="AF316">
        <v>6.3958935300000005E-2</v>
      </c>
      <c r="AG316">
        <v>6.5133142000000005E-2</v>
      </c>
      <c r="AH316">
        <v>6.6355096700000005E-2</v>
      </c>
      <c r="AI316">
        <v>6.76126217E-2</v>
      </c>
      <c r="AJ316">
        <v>6.8907466700000003E-2</v>
      </c>
      <c r="AK316">
        <v>7.0223068E-2</v>
      </c>
      <c r="AL316">
        <v>7.1550722499999997E-2</v>
      </c>
      <c r="AM316">
        <v>7.27884434E-2</v>
      </c>
      <c r="AN316">
        <v>7.4037037099999994E-2</v>
      </c>
      <c r="AO316">
        <v>7.5279444099999995E-2</v>
      </c>
      <c r="AP316">
        <v>7.6510930599999999E-2</v>
      </c>
      <c r="AQ316">
        <v>7.7721397999999997E-2</v>
      </c>
      <c r="AR316">
        <v>7.8868654699999999E-2</v>
      </c>
      <c r="AS316">
        <v>7.9970114300000006E-2</v>
      </c>
      <c r="AT316">
        <v>8.1034761799999896E-2</v>
      </c>
      <c r="AU316">
        <v>8.2064310299999998E-2</v>
      </c>
      <c r="AV316">
        <v>8.3067982299999996E-2</v>
      </c>
    </row>
    <row r="317" spans="1:48" x14ac:dyDescent="0.25">
      <c r="A317" t="s">
        <v>183</v>
      </c>
      <c r="B317">
        <v>0.123108525113815</v>
      </c>
      <c r="C317">
        <v>0.12508507230509899</v>
      </c>
      <c r="D317">
        <v>0.12709335359999999</v>
      </c>
      <c r="E317">
        <v>0.13241976389999999</v>
      </c>
      <c r="F317">
        <v>0.12688736940000001</v>
      </c>
      <c r="G317">
        <v>0.11007108409999999</v>
      </c>
      <c r="H317">
        <v>0.1164153429</v>
      </c>
      <c r="I317">
        <v>0.1180980071</v>
      </c>
      <c r="J317">
        <v>0.1095554498</v>
      </c>
      <c r="K317">
        <v>0.10288921199999999</v>
      </c>
      <c r="L317">
        <v>0.10141154769999999</v>
      </c>
      <c r="M317" s="2">
        <v>0.10669671610000001</v>
      </c>
      <c r="N317">
        <v>0.1024193841</v>
      </c>
      <c r="O317">
        <v>0.10122378849999999</v>
      </c>
      <c r="P317">
        <v>9.7803949599999995E-2</v>
      </c>
      <c r="Q317" s="4">
        <v>9.3359529299999897E-2</v>
      </c>
      <c r="R317">
        <v>9.3784733100000003E-2</v>
      </c>
      <c r="S317">
        <v>9.5902126800000001E-2</v>
      </c>
      <c r="T317">
        <v>9.8081241499999999E-2</v>
      </c>
      <c r="U317">
        <v>0.1002373916</v>
      </c>
      <c r="V317">
        <v>0.1016442639</v>
      </c>
      <c r="W317">
        <v>0.10308492900000001</v>
      </c>
      <c r="X317">
        <v>0.1064165607</v>
      </c>
      <c r="Y317">
        <v>0.10941172070000001</v>
      </c>
      <c r="Z317">
        <v>0.1122376982</v>
      </c>
      <c r="AA317">
        <v>0.1152068862</v>
      </c>
      <c r="AB317">
        <v>0.11839958690000001</v>
      </c>
      <c r="AC317">
        <v>0.1201627541</v>
      </c>
      <c r="AD317">
        <v>0.12181524539999999</v>
      </c>
      <c r="AE317">
        <v>0.12351820130000001</v>
      </c>
      <c r="AF317">
        <v>0.12521714170000001</v>
      </c>
      <c r="AG317">
        <v>0.12687171110000001</v>
      </c>
      <c r="AH317">
        <v>0.12877962030000001</v>
      </c>
      <c r="AI317">
        <v>0.13075242279999999</v>
      </c>
      <c r="AJ317">
        <v>0.13284178999999999</v>
      </c>
      <c r="AK317">
        <v>0.1349792658</v>
      </c>
      <c r="AL317">
        <v>0.1371326095</v>
      </c>
      <c r="AM317">
        <v>0.1389597082</v>
      </c>
      <c r="AN317">
        <v>0.14083556459999999</v>
      </c>
      <c r="AO317">
        <v>0.14271740159999999</v>
      </c>
      <c r="AP317">
        <v>0.14460209190000001</v>
      </c>
      <c r="AQ317">
        <v>0.14644230929999999</v>
      </c>
      <c r="AR317">
        <v>0.1482109787</v>
      </c>
      <c r="AS317">
        <v>0.14992325419999999</v>
      </c>
      <c r="AT317">
        <v>0.15158881769999999</v>
      </c>
      <c r="AU317">
        <v>0.15321493720000001</v>
      </c>
      <c r="AV317">
        <v>0.1548764265</v>
      </c>
    </row>
    <row r="318" spans="1:48" x14ac:dyDescent="0.25">
      <c r="A318" t="s">
        <v>184</v>
      </c>
      <c r="B318">
        <v>0.92126667906680404</v>
      </c>
      <c r="C318">
        <v>0.93605791359137203</v>
      </c>
      <c r="D318">
        <v>0.95108662619999995</v>
      </c>
      <c r="E318">
        <v>0.95538161789999998</v>
      </c>
      <c r="F318">
        <v>0.8720242305</v>
      </c>
      <c r="G318">
        <v>0.71572272739999998</v>
      </c>
      <c r="H318">
        <v>0.7832165807</v>
      </c>
      <c r="I318">
        <v>0.78955893050000003</v>
      </c>
      <c r="J318">
        <v>0.73480911790000003</v>
      </c>
      <c r="K318">
        <v>0.72975026249999997</v>
      </c>
      <c r="L318">
        <v>0.73574303720000001</v>
      </c>
      <c r="M318" s="2">
        <v>0.74912740799999999</v>
      </c>
      <c r="N318">
        <v>0.73085056240000001</v>
      </c>
      <c r="O318">
        <v>0.76552790609999999</v>
      </c>
      <c r="P318">
        <v>0.76452943920000005</v>
      </c>
      <c r="Q318" s="4">
        <v>0.74083514289999997</v>
      </c>
      <c r="R318">
        <v>0.75585713639999996</v>
      </c>
      <c r="S318">
        <v>0.7697648614</v>
      </c>
      <c r="T318">
        <v>0.78501795289999998</v>
      </c>
      <c r="U318">
        <v>0.80120618190000004</v>
      </c>
      <c r="V318">
        <v>0.81079226569999996</v>
      </c>
      <c r="W318">
        <v>0.82009511840000004</v>
      </c>
      <c r="X318">
        <v>0.84010737589999995</v>
      </c>
      <c r="Y318">
        <v>0.85744768159999996</v>
      </c>
      <c r="Z318">
        <v>0.87281920209999997</v>
      </c>
      <c r="AA318">
        <v>0.88803679729999996</v>
      </c>
      <c r="AB318">
        <v>0.90343254849999999</v>
      </c>
      <c r="AC318">
        <v>0.91408571620000001</v>
      </c>
      <c r="AD318">
        <v>0.9242447077</v>
      </c>
      <c r="AE318">
        <v>0.93461254140000005</v>
      </c>
      <c r="AF318">
        <v>0.94495959519999995</v>
      </c>
      <c r="AG318">
        <v>0.95512769249999996</v>
      </c>
      <c r="AH318">
        <v>0.96655910850000004</v>
      </c>
      <c r="AI318">
        <v>0.97833057779999999</v>
      </c>
      <c r="AJ318">
        <v>0.99066710520000001</v>
      </c>
      <c r="AK318">
        <v>1.0030898720000001</v>
      </c>
      <c r="AL318">
        <v>1.015417011</v>
      </c>
      <c r="AM318">
        <v>1.0247509939999999</v>
      </c>
      <c r="AN318">
        <v>1.034072353</v>
      </c>
      <c r="AO318">
        <v>1.043141442</v>
      </c>
      <c r="AP318">
        <v>1.0519560830000001</v>
      </c>
      <c r="AQ318">
        <v>1.060217486</v>
      </c>
      <c r="AR318">
        <v>1.068487781</v>
      </c>
      <c r="AS318">
        <v>1.0762918029999999</v>
      </c>
      <c r="AT318">
        <v>1.083652557</v>
      </c>
      <c r="AU318">
        <v>1.0906147930000001</v>
      </c>
      <c r="AV318">
        <v>1.0976646800000001</v>
      </c>
    </row>
    <row r="319" spans="1:48" x14ac:dyDescent="0.25">
      <c r="A319" t="s">
        <v>185</v>
      </c>
      <c r="B319">
        <v>0.27729899566656702</v>
      </c>
      <c r="C319">
        <v>0.28175112073689501</v>
      </c>
      <c r="D319">
        <v>0.28627472609999999</v>
      </c>
      <c r="E319">
        <v>0.28814612690000002</v>
      </c>
      <c r="F319">
        <v>0.26678772639999998</v>
      </c>
      <c r="G319">
        <v>0.2267383841</v>
      </c>
      <c r="H319">
        <v>0.24790091450000001</v>
      </c>
      <c r="I319">
        <v>0.2465814663</v>
      </c>
      <c r="J319">
        <v>0.22941416319999999</v>
      </c>
      <c r="K319">
        <v>0.2224887841</v>
      </c>
      <c r="L319">
        <v>0.22477359250000001</v>
      </c>
      <c r="M319" s="2">
        <v>0.22605819790000001</v>
      </c>
      <c r="N319">
        <v>0.19819985779999999</v>
      </c>
      <c r="O319">
        <v>0.18711819869999999</v>
      </c>
      <c r="P319">
        <v>0.1679342358</v>
      </c>
      <c r="Q319" s="4">
        <v>0.15401911039999999</v>
      </c>
      <c r="R319">
        <v>0.14990560859999999</v>
      </c>
      <c r="S319">
        <v>0.1517001939</v>
      </c>
      <c r="T319">
        <v>0.15465080980000001</v>
      </c>
      <c r="U319">
        <v>0.15786165639999999</v>
      </c>
      <c r="V319">
        <v>0.161213667</v>
      </c>
      <c r="W319">
        <v>0.16460677439999999</v>
      </c>
      <c r="X319">
        <v>0.17037755930000001</v>
      </c>
      <c r="Y319">
        <v>0.1754152943</v>
      </c>
      <c r="Z319">
        <v>0.1800374639</v>
      </c>
      <c r="AA319">
        <v>0.18469974710000001</v>
      </c>
      <c r="AB319">
        <v>0.18952686960000001</v>
      </c>
      <c r="AC319">
        <v>0.1916024181</v>
      </c>
      <c r="AD319">
        <v>0.19361744889999999</v>
      </c>
      <c r="AE319">
        <v>0.19569783930000001</v>
      </c>
      <c r="AF319">
        <v>0.19785345060000001</v>
      </c>
      <c r="AG319">
        <v>0.2001120726</v>
      </c>
      <c r="AH319">
        <v>0.20266858239999999</v>
      </c>
      <c r="AI319">
        <v>0.20546081699999999</v>
      </c>
      <c r="AJ319">
        <v>0.20850823169999999</v>
      </c>
      <c r="AK319">
        <v>0.2117055809</v>
      </c>
      <c r="AL319">
        <v>0.21500541209999999</v>
      </c>
      <c r="AM319">
        <v>0.21801981030000001</v>
      </c>
      <c r="AN319">
        <v>0.22122426710000001</v>
      </c>
      <c r="AO319">
        <v>0.22452770899999999</v>
      </c>
      <c r="AP319">
        <v>0.22790462410000001</v>
      </c>
      <c r="AQ319">
        <v>0.23129420049999999</v>
      </c>
      <c r="AR319">
        <v>0.23458150220000001</v>
      </c>
      <c r="AS319">
        <v>0.2378113831</v>
      </c>
      <c r="AT319">
        <v>0.2410182736</v>
      </c>
      <c r="AU319">
        <v>0.2442111357</v>
      </c>
      <c r="AV319">
        <v>0.24746120360000001</v>
      </c>
    </row>
    <row r="320" spans="1:48" x14ac:dyDescent="0.25">
      <c r="A320" t="s">
        <v>186</v>
      </c>
      <c r="B320">
        <v>3.9646094653471602</v>
      </c>
      <c r="C320">
        <v>4.0282625527025697</v>
      </c>
      <c r="D320">
        <v>4.092937611</v>
      </c>
      <c r="E320">
        <v>4.2183069379999996</v>
      </c>
      <c r="F320">
        <v>4.1158540639999996</v>
      </c>
      <c r="G320">
        <v>3.7338500730000002</v>
      </c>
      <c r="H320">
        <v>3.8199919740000001</v>
      </c>
      <c r="I320">
        <v>3.8411931450000001</v>
      </c>
      <c r="J320">
        <v>3.7040312200000001</v>
      </c>
      <c r="K320">
        <v>3.5891725779999999</v>
      </c>
      <c r="L320">
        <v>3.5422552089999999</v>
      </c>
      <c r="M320" s="2">
        <v>3.5129504200000001</v>
      </c>
      <c r="N320">
        <v>3.4728851039999999</v>
      </c>
      <c r="O320">
        <v>3.5234873470000001</v>
      </c>
      <c r="P320">
        <v>3.4925232409999998</v>
      </c>
      <c r="Q320" s="4">
        <v>3.5548133559999999</v>
      </c>
      <c r="R320">
        <v>3.6991364340000001</v>
      </c>
      <c r="S320">
        <v>3.8504691649999998</v>
      </c>
      <c r="T320">
        <v>3.9706121630000002</v>
      </c>
      <c r="U320">
        <v>4.0770778830000003</v>
      </c>
      <c r="V320">
        <v>4.1507367650000004</v>
      </c>
      <c r="W320">
        <v>4.2229033449999998</v>
      </c>
      <c r="X320">
        <v>4.3411378169999999</v>
      </c>
      <c r="Y320">
        <v>4.4437075940000001</v>
      </c>
      <c r="Z320">
        <v>4.5306292179999996</v>
      </c>
      <c r="AA320">
        <v>4.6149285969999996</v>
      </c>
      <c r="AB320">
        <v>4.6988756670000003</v>
      </c>
      <c r="AC320">
        <v>4.7745784420000001</v>
      </c>
      <c r="AD320">
        <v>4.8553233840000001</v>
      </c>
      <c r="AE320">
        <v>4.9371022309999999</v>
      </c>
      <c r="AF320">
        <v>5.0186516890000004</v>
      </c>
      <c r="AG320">
        <v>5.1028928889999996</v>
      </c>
      <c r="AH320">
        <v>5.1874189319999999</v>
      </c>
      <c r="AI320">
        <v>5.2748964799999998</v>
      </c>
      <c r="AJ320">
        <v>5.3668996900000003</v>
      </c>
      <c r="AK320">
        <v>5.4606919950000004</v>
      </c>
      <c r="AL320">
        <v>5.5548972670000003</v>
      </c>
      <c r="AM320">
        <v>5.6391891579999998</v>
      </c>
      <c r="AN320">
        <v>5.7289223800000002</v>
      </c>
      <c r="AO320">
        <v>5.8195961199999999</v>
      </c>
      <c r="AP320">
        <v>5.9107374620000002</v>
      </c>
      <c r="AQ320">
        <v>6.0006827170000001</v>
      </c>
      <c r="AR320">
        <v>6.0883355909999999</v>
      </c>
      <c r="AS320">
        <v>6.1728455980000003</v>
      </c>
      <c r="AT320">
        <v>6.2556605740000002</v>
      </c>
      <c r="AU320">
        <v>6.3369300969999998</v>
      </c>
      <c r="AV320">
        <v>6.4186085970000004</v>
      </c>
    </row>
    <row r="321" spans="1:48" x14ac:dyDescent="0.25">
      <c r="A321" t="s">
        <v>187</v>
      </c>
      <c r="B321">
        <v>0.26437779778576997</v>
      </c>
      <c r="C321">
        <v>0.26862246884464203</v>
      </c>
      <c r="D321">
        <v>0.27293528950000001</v>
      </c>
      <c r="E321">
        <v>0.29063112619999998</v>
      </c>
      <c r="F321">
        <v>0.2898107285</v>
      </c>
      <c r="G321">
        <v>0.26024338089999999</v>
      </c>
      <c r="H321">
        <v>0.2592157464</v>
      </c>
      <c r="I321">
        <v>0.26694900119999998</v>
      </c>
      <c r="J321">
        <v>0.2607210009</v>
      </c>
      <c r="K321">
        <v>0.25918480109999997</v>
      </c>
      <c r="L321">
        <v>0.2462309234</v>
      </c>
      <c r="M321" s="2">
        <v>0.22748912460000001</v>
      </c>
      <c r="N321">
        <v>0.21714690480000001</v>
      </c>
      <c r="O321">
        <v>0.2152236357</v>
      </c>
      <c r="P321">
        <v>0.2072658342</v>
      </c>
      <c r="Q321" s="4">
        <v>0.2064440817</v>
      </c>
      <c r="R321">
        <v>0.20873602620000001</v>
      </c>
      <c r="S321">
        <v>0.2161445414</v>
      </c>
      <c r="T321">
        <v>0.22026717239999999</v>
      </c>
      <c r="U321">
        <v>0.22813918150000001</v>
      </c>
      <c r="V321">
        <v>0.2316514006</v>
      </c>
      <c r="W321">
        <v>0.2353113956</v>
      </c>
      <c r="X321">
        <v>0.23852564749999999</v>
      </c>
      <c r="Y321">
        <v>0.24109932349999999</v>
      </c>
      <c r="Z321">
        <v>0.2433365918</v>
      </c>
      <c r="AA321">
        <v>0.24547534100000001</v>
      </c>
      <c r="AB321">
        <v>0.24761910209999999</v>
      </c>
      <c r="AC321">
        <v>0.25030531890000002</v>
      </c>
      <c r="AD321">
        <v>0.253353353</v>
      </c>
      <c r="AE321">
        <v>0.25638415840000001</v>
      </c>
      <c r="AF321">
        <v>0.25938906410000001</v>
      </c>
      <c r="AG321">
        <v>0.26294613049999999</v>
      </c>
      <c r="AH321">
        <v>0.26603959310000003</v>
      </c>
      <c r="AI321">
        <v>0.26910976190000002</v>
      </c>
      <c r="AJ321">
        <v>0.2727985517</v>
      </c>
      <c r="AK321">
        <v>0.27654997910000001</v>
      </c>
      <c r="AL321">
        <v>0.28020110069999998</v>
      </c>
      <c r="AM321">
        <v>0.28269716589999999</v>
      </c>
      <c r="AN321">
        <v>0.2857057663</v>
      </c>
      <c r="AO321">
        <v>0.28880510370000001</v>
      </c>
      <c r="AP321">
        <v>0.29230539649999998</v>
      </c>
      <c r="AQ321">
        <v>0.2954851356</v>
      </c>
      <c r="AR321">
        <v>0.29882272139999999</v>
      </c>
      <c r="AS321">
        <v>0.30220237230000002</v>
      </c>
      <c r="AT321">
        <v>0.30544571929999997</v>
      </c>
      <c r="AU321">
        <v>0.30865932969999998</v>
      </c>
      <c r="AV321">
        <v>0.3137403137</v>
      </c>
    </row>
    <row r="322" spans="1:48" x14ac:dyDescent="0.25">
      <c r="A322" t="s">
        <v>188</v>
      </c>
      <c r="B322">
        <v>1.83998873489261E-2</v>
      </c>
      <c r="C322">
        <v>1.8695303491925299E-2</v>
      </c>
      <c r="D322">
        <v>1.8995462599999999E-2</v>
      </c>
      <c r="E322">
        <v>1.97378229E-2</v>
      </c>
      <c r="F322">
        <v>1.9360717699999998E-2</v>
      </c>
      <c r="G322">
        <v>1.8380666600000001E-2</v>
      </c>
      <c r="H322">
        <v>1.9344434800000001E-2</v>
      </c>
      <c r="I322">
        <v>1.9614983900000001E-2</v>
      </c>
      <c r="J322">
        <v>1.9295914399999999E-2</v>
      </c>
      <c r="K322">
        <v>1.9637132200000001E-2</v>
      </c>
      <c r="L322">
        <v>2.0232436199999999E-2</v>
      </c>
      <c r="M322" s="2">
        <v>2.10139118E-2</v>
      </c>
      <c r="N322">
        <v>2.2135940199999999E-2</v>
      </c>
      <c r="O322">
        <v>2.3392108799999999E-2</v>
      </c>
      <c r="P322">
        <v>2.3133576600000001E-2</v>
      </c>
      <c r="Q322" s="4">
        <v>2.33323943E-2</v>
      </c>
      <c r="R322">
        <v>2.7723324300000001E-2</v>
      </c>
      <c r="S322">
        <v>2.9369091999999999E-2</v>
      </c>
      <c r="T322">
        <v>2.9922243300000002E-2</v>
      </c>
      <c r="U322">
        <v>3.03492876E-2</v>
      </c>
      <c r="V322">
        <v>3.06424948E-2</v>
      </c>
      <c r="W322">
        <v>3.10083658E-2</v>
      </c>
      <c r="X322">
        <v>3.2179940800000001E-2</v>
      </c>
      <c r="Y322">
        <v>3.3094079899999997E-2</v>
      </c>
      <c r="Z322">
        <v>3.3858332300000002E-2</v>
      </c>
      <c r="AA322">
        <v>3.4585591200000002E-2</v>
      </c>
      <c r="AB322">
        <v>3.5291326900000003E-2</v>
      </c>
      <c r="AC322">
        <v>3.5889823299999998E-2</v>
      </c>
      <c r="AD322">
        <v>3.6358202200000002E-2</v>
      </c>
      <c r="AE322">
        <v>3.6836367199999998E-2</v>
      </c>
      <c r="AF322">
        <v>3.7298915699999997E-2</v>
      </c>
      <c r="AG322">
        <v>3.7671914500000001E-2</v>
      </c>
      <c r="AH322">
        <v>3.8173446200000002E-2</v>
      </c>
      <c r="AI322">
        <v>3.8668058200000001E-2</v>
      </c>
      <c r="AJ322">
        <v>3.9170965699999998E-2</v>
      </c>
      <c r="AK322">
        <v>3.9669349E-2</v>
      </c>
      <c r="AL322">
        <v>4.0153176399999997E-2</v>
      </c>
      <c r="AM322">
        <v>4.0556005999999999E-2</v>
      </c>
      <c r="AN322">
        <v>4.0979105100000003E-2</v>
      </c>
      <c r="AO322">
        <v>4.1403029600000002E-2</v>
      </c>
      <c r="AP322">
        <v>4.1819399700000003E-2</v>
      </c>
      <c r="AQ322">
        <v>4.2217666899999999E-2</v>
      </c>
      <c r="AR322">
        <v>4.2575435799999999E-2</v>
      </c>
      <c r="AS322">
        <v>4.29088652E-2</v>
      </c>
      <c r="AT322">
        <v>4.3224485700000002E-2</v>
      </c>
      <c r="AU322">
        <v>4.3524298000000003E-2</v>
      </c>
      <c r="AV322">
        <v>4.3817177800000003E-2</v>
      </c>
    </row>
    <row r="323" spans="1:48" x14ac:dyDescent="0.25">
      <c r="A323" t="s">
        <v>189</v>
      </c>
      <c r="B323">
        <v>2.4964280861431799E-2</v>
      </c>
      <c r="C323">
        <v>2.5365090465587499E-2</v>
      </c>
      <c r="D323">
        <v>2.5772571500000001E-2</v>
      </c>
      <c r="E323">
        <v>2.7975779499999999E-2</v>
      </c>
      <c r="F323">
        <v>2.9455293399999999E-2</v>
      </c>
      <c r="G323">
        <v>3.0444138999999999E-2</v>
      </c>
      <c r="H323">
        <v>3.2804177099999998E-2</v>
      </c>
      <c r="I323">
        <v>3.4845599200000001E-2</v>
      </c>
      <c r="J323">
        <v>3.6551752999999999E-2</v>
      </c>
      <c r="K323">
        <v>3.8572185000000002E-2</v>
      </c>
      <c r="L323">
        <v>4.0739140600000001E-2</v>
      </c>
      <c r="M323" s="2">
        <v>4.2445819000000003E-2</v>
      </c>
      <c r="N323">
        <v>4.2170400199999999E-2</v>
      </c>
      <c r="O323">
        <v>4.4108222599999997E-2</v>
      </c>
      <c r="P323">
        <v>4.5331742799999998E-2</v>
      </c>
      <c r="Q323" s="4">
        <v>4.9922054399999999E-2</v>
      </c>
      <c r="R323">
        <v>5.9454680199999999E-2</v>
      </c>
      <c r="S323">
        <v>6.8645021299999998E-2</v>
      </c>
      <c r="T323">
        <v>7.6633814600000003E-2</v>
      </c>
      <c r="U323">
        <v>8.3145200099999997E-2</v>
      </c>
      <c r="V323">
        <v>8.8248121900000004E-2</v>
      </c>
      <c r="W323">
        <v>0.1078935253</v>
      </c>
      <c r="X323">
        <v>0.1237611867</v>
      </c>
      <c r="Y323">
        <v>0.13958087050000001</v>
      </c>
      <c r="Z323">
        <v>0.15544188110000001</v>
      </c>
      <c r="AA323">
        <v>0.17140657510000001</v>
      </c>
      <c r="AB323">
        <v>0.187468416</v>
      </c>
      <c r="AC323">
        <v>0.2048655345</v>
      </c>
      <c r="AD323">
        <v>0.2217895221</v>
      </c>
      <c r="AE323">
        <v>0.23922565509999999</v>
      </c>
      <c r="AF323">
        <v>0.25693083329999999</v>
      </c>
      <c r="AG323">
        <v>0.2739417938</v>
      </c>
      <c r="AH323">
        <v>0.28767146030000001</v>
      </c>
      <c r="AI323">
        <v>0.30131484759999999</v>
      </c>
      <c r="AJ323">
        <v>0.31506123660000002</v>
      </c>
      <c r="AK323">
        <v>0.32900026719999997</v>
      </c>
      <c r="AL323">
        <v>0.3431138011</v>
      </c>
      <c r="AM323">
        <v>0.35114199699999998</v>
      </c>
      <c r="AN323">
        <v>0.35935496929999999</v>
      </c>
      <c r="AO323">
        <v>0.36774579080000003</v>
      </c>
      <c r="AP323">
        <v>0.37632201970000001</v>
      </c>
      <c r="AQ323">
        <v>0.38503366929999999</v>
      </c>
      <c r="AR323">
        <v>0.38717704469999997</v>
      </c>
      <c r="AS323">
        <v>0.38937874049999999</v>
      </c>
      <c r="AT323">
        <v>0.39160126239999998</v>
      </c>
      <c r="AU323">
        <v>0.39385288680000002</v>
      </c>
      <c r="AV323">
        <v>0.3962111646</v>
      </c>
    </row>
    <row r="324" spans="1:48" x14ac:dyDescent="0.25">
      <c r="A324" t="s">
        <v>190</v>
      </c>
      <c r="B324">
        <v>2.4451023560838E-2</v>
      </c>
      <c r="C324">
        <v>2.48435926530149E-2</v>
      </c>
      <c r="D324">
        <v>2.5257341700000002E-2</v>
      </c>
      <c r="E324">
        <v>2.97290544E-2</v>
      </c>
      <c r="F324">
        <v>3.3767910499999998E-2</v>
      </c>
      <c r="G324">
        <v>3.75316651E-2</v>
      </c>
      <c r="H324">
        <v>4.2444228000000001E-2</v>
      </c>
      <c r="I324">
        <v>4.7050012799999999E-2</v>
      </c>
      <c r="J324">
        <v>5.1304855900000002E-2</v>
      </c>
      <c r="K324">
        <v>5.5378848699999997E-2</v>
      </c>
      <c r="L324">
        <v>5.86587072E-2</v>
      </c>
      <c r="M324" s="2">
        <v>6.0627211299999997E-2</v>
      </c>
      <c r="N324">
        <v>6.6836671900000005E-2</v>
      </c>
      <c r="O324">
        <v>7.4170808599999999E-2</v>
      </c>
      <c r="P324">
        <v>8.2098103699999994E-2</v>
      </c>
      <c r="Q324" s="4">
        <v>9.1284311500000007E-2</v>
      </c>
      <c r="R324">
        <v>0.1038767746</v>
      </c>
      <c r="S324">
        <v>0.1608137935</v>
      </c>
      <c r="T324">
        <v>0.20822478589999999</v>
      </c>
      <c r="U324">
        <v>0.2488304952</v>
      </c>
      <c r="V324">
        <v>0.28267896180000002</v>
      </c>
      <c r="W324">
        <v>0.40727911509999998</v>
      </c>
      <c r="X324">
        <v>0.54727460819999996</v>
      </c>
      <c r="Y324">
        <v>0.69365739280000005</v>
      </c>
      <c r="Z324">
        <v>0.84532526340000003</v>
      </c>
      <c r="AA324">
        <v>1.0028769129999999</v>
      </c>
      <c r="AB324">
        <v>1.166230085</v>
      </c>
      <c r="AC324">
        <v>1.363370583</v>
      </c>
      <c r="AD324">
        <v>1.568309451</v>
      </c>
      <c r="AE324">
        <v>1.780945644</v>
      </c>
      <c r="AF324">
        <v>2.0005822169999998</v>
      </c>
      <c r="AG324">
        <v>2.2277461459999999</v>
      </c>
      <c r="AH324">
        <v>2.409734378</v>
      </c>
      <c r="AI324">
        <v>2.5969228609999999</v>
      </c>
      <c r="AJ324">
        <v>2.7913237409999998</v>
      </c>
      <c r="AK324">
        <v>2.99267408</v>
      </c>
      <c r="AL324">
        <v>3.2007703909999998</v>
      </c>
      <c r="AM324">
        <v>3.3128677350000002</v>
      </c>
      <c r="AN324">
        <v>3.4299107379999998</v>
      </c>
      <c r="AO324">
        <v>3.5499199309999998</v>
      </c>
      <c r="AP324">
        <v>3.6734700569999998</v>
      </c>
      <c r="AQ324">
        <v>3.799806926</v>
      </c>
      <c r="AR324">
        <v>3.8722784149999998</v>
      </c>
      <c r="AS324">
        <v>3.9449713499999999</v>
      </c>
      <c r="AT324">
        <v>4.0181559599999996</v>
      </c>
      <c r="AU324">
        <v>4.0918209289999998</v>
      </c>
      <c r="AV324">
        <v>4.1675209469999999</v>
      </c>
    </row>
    <row r="325" spans="1:48" x14ac:dyDescent="0.25">
      <c r="A325" t="s">
        <v>191</v>
      </c>
      <c r="B325">
        <v>9.7986336600280596E-2</v>
      </c>
      <c r="C325">
        <v>9.9559538928976704E-2</v>
      </c>
      <c r="D325">
        <v>0.1011579995</v>
      </c>
      <c r="E325">
        <v>0.1139632872</v>
      </c>
      <c r="F325">
        <v>9.7721996300000002E-2</v>
      </c>
      <c r="G325">
        <v>6.9449138600000002E-2</v>
      </c>
      <c r="H325">
        <v>8.2612043699999999E-2</v>
      </c>
      <c r="I325">
        <v>6.8807645700000003E-2</v>
      </c>
      <c r="J325">
        <v>8.0495973900000004E-2</v>
      </c>
      <c r="K325">
        <v>7.3185287399999896E-2</v>
      </c>
      <c r="L325">
        <v>6.2724843599999996E-2</v>
      </c>
      <c r="M325" s="2">
        <v>5.2224479400000003E-2</v>
      </c>
      <c r="N325">
        <v>3.8783963800000001E-2</v>
      </c>
      <c r="O325">
        <v>3.6241931099999999E-2</v>
      </c>
      <c r="P325">
        <v>3.2130445200000003E-2</v>
      </c>
      <c r="Q325" s="4">
        <v>3.1228008000000002E-2</v>
      </c>
      <c r="R325">
        <v>3.06808566E-2</v>
      </c>
      <c r="S325">
        <v>3.1077102799999999E-2</v>
      </c>
      <c r="T325">
        <v>3.2089994599999998E-2</v>
      </c>
      <c r="U325">
        <v>3.3245113600000001E-2</v>
      </c>
      <c r="V325">
        <v>3.4487915199999997E-2</v>
      </c>
      <c r="W325">
        <v>3.5858298800000001E-2</v>
      </c>
      <c r="X325">
        <v>3.7264159200000001E-2</v>
      </c>
      <c r="Y325">
        <v>3.8601343699999999E-2</v>
      </c>
      <c r="Z325">
        <v>3.9875565699999997E-2</v>
      </c>
      <c r="AA325">
        <v>4.1152757900000003E-2</v>
      </c>
      <c r="AB325">
        <v>4.2454460200000002E-2</v>
      </c>
      <c r="AC325">
        <v>4.36512607E-2</v>
      </c>
      <c r="AD325">
        <v>4.4883438800000001E-2</v>
      </c>
      <c r="AE325">
        <v>4.61534298E-2</v>
      </c>
      <c r="AF325">
        <v>4.7452418599999997E-2</v>
      </c>
      <c r="AG325">
        <v>4.8779374100000002E-2</v>
      </c>
      <c r="AH325">
        <v>5.0081044800000002E-2</v>
      </c>
      <c r="AI325">
        <v>5.1387561499999998E-2</v>
      </c>
      <c r="AJ325">
        <v>5.2728298899999998E-2</v>
      </c>
      <c r="AK325">
        <v>5.4102030000000002E-2</v>
      </c>
      <c r="AL325">
        <v>5.55037902E-2</v>
      </c>
      <c r="AM325">
        <v>5.6965355099999997E-2</v>
      </c>
      <c r="AN325">
        <v>5.8537529599999999E-2</v>
      </c>
      <c r="AO325">
        <v>6.0173815999999998E-2</v>
      </c>
      <c r="AP325">
        <v>6.1864815300000001E-2</v>
      </c>
      <c r="AQ325">
        <v>6.3596044599999998E-2</v>
      </c>
      <c r="AR325">
        <v>6.5401235200000005E-2</v>
      </c>
      <c r="AS325">
        <v>6.7264142499999999E-2</v>
      </c>
      <c r="AT325">
        <v>6.9181888900000002E-2</v>
      </c>
      <c r="AU325">
        <v>7.1150506500000002E-2</v>
      </c>
      <c r="AV325">
        <v>7.3185230700000006E-2</v>
      </c>
    </row>
    <row r="326" spans="1:48" x14ac:dyDescent="0.25">
      <c r="A326" t="s">
        <v>192</v>
      </c>
      <c r="B326">
        <v>9.7669243615228496E-2</v>
      </c>
      <c r="C326">
        <v>9.9237354913482997E-2</v>
      </c>
      <c r="D326">
        <v>0.1008306427</v>
      </c>
      <c r="E326">
        <v>0.1052893104</v>
      </c>
      <c r="F326">
        <v>0.1061788903</v>
      </c>
      <c r="G326">
        <v>8.3759960800000005E-2</v>
      </c>
      <c r="H326">
        <v>8.7629649200000007E-2</v>
      </c>
      <c r="I326">
        <v>9.4433267599999995E-2</v>
      </c>
      <c r="J326">
        <v>9.4620554600000004E-2</v>
      </c>
      <c r="K326">
        <v>9.2406257000000006E-2</v>
      </c>
      <c r="L326">
        <v>9.1708133900000002E-2</v>
      </c>
      <c r="M326" s="2">
        <v>9.3432623899999998E-2</v>
      </c>
      <c r="N326">
        <v>9.0633292899999995E-2</v>
      </c>
      <c r="O326">
        <v>9.0921142699999999E-2</v>
      </c>
      <c r="P326">
        <v>9.57434016E-2</v>
      </c>
      <c r="Q326" s="4">
        <v>9.5366940299999994E-2</v>
      </c>
      <c r="R326">
        <v>9.3456861500000002E-2</v>
      </c>
      <c r="S326">
        <v>9.3263607499999998E-2</v>
      </c>
      <c r="T326">
        <v>9.3620390400000003E-2</v>
      </c>
      <c r="U326">
        <v>9.4011767999999996E-2</v>
      </c>
      <c r="V326">
        <v>9.4972721999999996E-2</v>
      </c>
      <c r="W326">
        <v>9.6025699000000006E-2</v>
      </c>
      <c r="X326">
        <v>9.8494112499999995E-2</v>
      </c>
      <c r="Y326">
        <v>0.1003882022</v>
      </c>
      <c r="Z326">
        <v>0.1019195158</v>
      </c>
      <c r="AA326">
        <v>0.1033506396</v>
      </c>
      <c r="AB326">
        <v>0.10478252690000001</v>
      </c>
      <c r="AC326">
        <v>0.1061145815</v>
      </c>
      <c r="AD326">
        <v>0.107636707</v>
      </c>
      <c r="AE326">
        <v>0.1093214954</v>
      </c>
      <c r="AF326">
        <v>0.11106243709999999</v>
      </c>
      <c r="AG326">
        <v>0.1128444953</v>
      </c>
      <c r="AH326">
        <v>0.1147360283</v>
      </c>
      <c r="AI326">
        <v>0.11674917</v>
      </c>
      <c r="AJ326">
        <v>0.11887050590000001</v>
      </c>
      <c r="AK326">
        <v>0.12107531890000001</v>
      </c>
      <c r="AL326">
        <v>0.1233175915</v>
      </c>
      <c r="AM326">
        <v>0.12552592279999999</v>
      </c>
      <c r="AN326">
        <v>0.12789057379999999</v>
      </c>
      <c r="AO326">
        <v>0.13034680579999999</v>
      </c>
      <c r="AP326">
        <v>0.1328635497</v>
      </c>
      <c r="AQ326">
        <v>0.13538605100000001</v>
      </c>
      <c r="AR326">
        <v>0.13802100279999999</v>
      </c>
      <c r="AS326">
        <v>0.1407047343</v>
      </c>
      <c r="AT326">
        <v>0.14341416809999999</v>
      </c>
      <c r="AU326">
        <v>0.14614027979999999</v>
      </c>
      <c r="AV326">
        <v>0.1489286065</v>
      </c>
    </row>
    <row r="327" spans="1:48" x14ac:dyDescent="0.25">
      <c r="A327" t="s">
        <v>193</v>
      </c>
      <c r="B327">
        <v>3.6009586559097402</v>
      </c>
      <c r="C327">
        <v>3.65877321189345</v>
      </c>
      <c r="D327">
        <v>3.7175159990000002</v>
      </c>
      <c r="E327">
        <v>4.023192388</v>
      </c>
      <c r="F327">
        <v>4.1954616079999996</v>
      </c>
      <c r="G327">
        <v>4.2664525170000003</v>
      </c>
      <c r="H327">
        <v>4.6420455069999997</v>
      </c>
      <c r="I327">
        <v>4.9326394899999997</v>
      </c>
      <c r="J327">
        <v>5.1153890779999998</v>
      </c>
      <c r="K327">
        <v>5.4233993759999999</v>
      </c>
      <c r="L327">
        <v>5.9176388260000001</v>
      </c>
      <c r="M327" s="2">
        <v>6.6336470529999998</v>
      </c>
      <c r="N327">
        <v>6.9055118259999997</v>
      </c>
      <c r="O327">
        <v>6.9113952960000002</v>
      </c>
      <c r="P327">
        <v>6.5501806399999998</v>
      </c>
      <c r="Q327" s="4">
        <v>6.1467680199999997</v>
      </c>
      <c r="R327">
        <v>5.8449690629999997</v>
      </c>
      <c r="S327">
        <v>5.7620466280000002</v>
      </c>
      <c r="T327">
        <v>5.6929000060000003</v>
      </c>
      <c r="U327">
        <v>5.6316741009999998</v>
      </c>
      <c r="V327">
        <v>5.6261293529999996</v>
      </c>
      <c r="W327">
        <v>5.6529409570000002</v>
      </c>
      <c r="X327">
        <v>5.8103660140000004</v>
      </c>
      <c r="Y327">
        <v>5.9097492709999999</v>
      </c>
      <c r="Z327">
        <v>5.9678330590000002</v>
      </c>
      <c r="AA327">
        <v>6.0045554350000003</v>
      </c>
      <c r="AB327">
        <v>6.0279374900000002</v>
      </c>
      <c r="AC327">
        <v>6.0349609360000001</v>
      </c>
      <c r="AD327">
        <v>6.0273788289999999</v>
      </c>
      <c r="AE327">
        <v>6.0083623859999999</v>
      </c>
      <c r="AF327">
        <v>5.9797255549999999</v>
      </c>
      <c r="AG327">
        <v>5.9431024969999999</v>
      </c>
      <c r="AH327">
        <v>5.9022399759999997</v>
      </c>
      <c r="AI327">
        <v>5.8612524549999998</v>
      </c>
      <c r="AJ327">
        <v>5.817876321</v>
      </c>
      <c r="AK327">
        <v>5.769649018</v>
      </c>
      <c r="AL327">
        <v>5.7160627990000004</v>
      </c>
      <c r="AM327">
        <v>5.6196042410000002</v>
      </c>
      <c r="AN327">
        <v>5.5116421339999997</v>
      </c>
      <c r="AO327">
        <v>5.3998300410000004</v>
      </c>
      <c r="AP327">
        <v>5.2861362449999998</v>
      </c>
      <c r="AQ327">
        <v>5.1714349200000003</v>
      </c>
      <c r="AR327">
        <v>5.0534612440000002</v>
      </c>
      <c r="AS327">
        <v>4.934723719</v>
      </c>
      <c r="AT327">
        <v>4.8165427239999996</v>
      </c>
      <c r="AU327">
        <v>4.6993737869999999</v>
      </c>
      <c r="AV327">
        <v>4.5833207549999999</v>
      </c>
    </row>
    <row r="328" spans="1:48" x14ac:dyDescent="0.25">
      <c r="A328" t="s">
        <v>194</v>
      </c>
      <c r="B328">
        <v>2.0385874315760302</v>
      </c>
      <c r="C328">
        <v>2.0713176121897701</v>
      </c>
      <c r="D328">
        <v>2.1045732859999999</v>
      </c>
      <c r="E328">
        <v>2.2052187289999998</v>
      </c>
      <c r="F328">
        <v>2.2584464909999999</v>
      </c>
      <c r="G328">
        <v>2.4021483570000002</v>
      </c>
      <c r="H328">
        <v>2.5146356380000001</v>
      </c>
      <c r="I328">
        <v>2.5945051399999999</v>
      </c>
      <c r="J328">
        <v>2.6549659600000002</v>
      </c>
      <c r="K328">
        <v>2.7724789759999999</v>
      </c>
      <c r="L328">
        <v>2.9279568739999999</v>
      </c>
      <c r="M328" s="2">
        <v>3.1710767259999999</v>
      </c>
      <c r="N328">
        <v>3.215624026</v>
      </c>
      <c r="O328">
        <v>3.1357688260000001</v>
      </c>
      <c r="P328">
        <v>2.9178044650000001</v>
      </c>
      <c r="Q328" s="4">
        <v>2.7095878679999998</v>
      </c>
      <c r="R328">
        <v>2.5405742120000001</v>
      </c>
      <c r="S328">
        <v>2.5085148099999999</v>
      </c>
      <c r="T328">
        <v>2.4921988580000001</v>
      </c>
      <c r="U328">
        <v>2.483710758</v>
      </c>
      <c r="V328">
        <v>2.4621880159999998</v>
      </c>
      <c r="W328">
        <v>2.445414526</v>
      </c>
      <c r="X328">
        <v>2.4654422029999998</v>
      </c>
      <c r="Y328">
        <v>2.4659635600000001</v>
      </c>
      <c r="Z328">
        <v>2.4541589620000002</v>
      </c>
      <c r="AA328">
        <v>2.4374899860000001</v>
      </c>
      <c r="AB328">
        <v>2.418586398</v>
      </c>
      <c r="AC328">
        <v>2.3946733560000002</v>
      </c>
      <c r="AD328">
        <v>2.3662446350000002</v>
      </c>
      <c r="AE328">
        <v>2.3351562650000002</v>
      </c>
      <c r="AF328">
        <v>2.30240635</v>
      </c>
      <c r="AG328">
        <v>2.2686375910000001</v>
      </c>
      <c r="AH328">
        <v>2.2353986049999999</v>
      </c>
      <c r="AI328">
        <v>2.2035373059999999</v>
      </c>
      <c r="AJ328">
        <v>2.1721683340000002</v>
      </c>
      <c r="AK328">
        <v>2.1403667679999998</v>
      </c>
      <c r="AL328">
        <v>2.1079186299999999</v>
      </c>
      <c r="AM328">
        <v>2.0691172660000001</v>
      </c>
      <c r="AN328">
        <v>2.0294755549999999</v>
      </c>
      <c r="AO328">
        <v>1.9896840389999999</v>
      </c>
      <c r="AP328">
        <v>1.9496847909999999</v>
      </c>
      <c r="AQ328">
        <v>1.909511255</v>
      </c>
      <c r="AR328">
        <v>1.8681915250000001</v>
      </c>
      <c r="AS328">
        <v>1.826473641</v>
      </c>
      <c r="AT328">
        <v>1.784848454</v>
      </c>
      <c r="AU328">
        <v>1.7434886380000001</v>
      </c>
      <c r="AV328">
        <v>1.702415298</v>
      </c>
    </row>
    <row r="329" spans="1:48" x14ac:dyDescent="0.25">
      <c r="A329" t="s">
        <v>195</v>
      </c>
      <c r="B329">
        <v>5.2121797950038999</v>
      </c>
      <c r="C329">
        <v>5.29586302754001</v>
      </c>
      <c r="D329">
        <v>5.3808898210000002</v>
      </c>
      <c r="E329">
        <v>5.4232868349999999</v>
      </c>
      <c r="F329">
        <v>4.6184677489999997</v>
      </c>
      <c r="G329">
        <v>3.9215970200000001</v>
      </c>
      <c r="H329">
        <v>4.191525414</v>
      </c>
      <c r="I329">
        <v>4.081968389</v>
      </c>
      <c r="J329">
        <v>3.9081941640000002</v>
      </c>
      <c r="K329">
        <v>4.1874594539999999</v>
      </c>
      <c r="L329">
        <v>4.3924885480000002</v>
      </c>
      <c r="M329" s="2">
        <v>4.5553489919999999</v>
      </c>
      <c r="N329">
        <v>3.4746866089999999</v>
      </c>
      <c r="O329">
        <v>2.7845855780000002</v>
      </c>
      <c r="P329">
        <v>2.318431124</v>
      </c>
      <c r="Q329" s="4">
        <v>2.0243668509999999</v>
      </c>
      <c r="R329">
        <v>1.8569950740000001</v>
      </c>
      <c r="S329">
        <v>1.839410521</v>
      </c>
      <c r="T329">
        <v>1.8727579510000001</v>
      </c>
      <c r="U329">
        <v>1.928805275</v>
      </c>
      <c r="V329">
        <v>1.981651203</v>
      </c>
      <c r="W329">
        <v>2.038914879</v>
      </c>
      <c r="X329">
        <v>2.0882275849999998</v>
      </c>
      <c r="Y329">
        <v>2.1412477019999998</v>
      </c>
      <c r="Z329">
        <v>2.1952650669999998</v>
      </c>
      <c r="AA329">
        <v>2.2510829409999999</v>
      </c>
      <c r="AB329">
        <v>2.3082422459999998</v>
      </c>
      <c r="AC329">
        <v>2.3532095430000002</v>
      </c>
      <c r="AD329">
        <v>2.397022765</v>
      </c>
      <c r="AE329">
        <v>2.4413622230000001</v>
      </c>
      <c r="AF329">
        <v>2.486164069</v>
      </c>
      <c r="AG329">
        <v>2.5315662059999999</v>
      </c>
      <c r="AH329">
        <v>2.5800848300000001</v>
      </c>
      <c r="AI329">
        <v>2.6286612420000002</v>
      </c>
      <c r="AJ329">
        <v>2.6787218159999999</v>
      </c>
      <c r="AK329">
        <v>2.7298375479999999</v>
      </c>
      <c r="AL329">
        <v>2.7818938339999999</v>
      </c>
      <c r="AM329">
        <v>2.8291125400000001</v>
      </c>
      <c r="AN329">
        <v>2.8767021499999998</v>
      </c>
      <c r="AO329">
        <v>2.9242611520000001</v>
      </c>
      <c r="AP329">
        <v>2.9723123490000001</v>
      </c>
      <c r="AQ329">
        <v>3.0202416689999998</v>
      </c>
      <c r="AR329">
        <v>3.071168068</v>
      </c>
      <c r="AS329">
        <v>3.1225245290000001</v>
      </c>
      <c r="AT329">
        <v>3.174012077</v>
      </c>
      <c r="AU329">
        <v>3.2256307359999998</v>
      </c>
      <c r="AV329">
        <v>3.2788377529999999</v>
      </c>
    </row>
    <row r="330" spans="1:48" x14ac:dyDescent="0.25">
      <c r="A330" t="s">
        <v>196</v>
      </c>
      <c r="B330">
        <v>44.7907640514576</v>
      </c>
      <c r="C330">
        <v>45.509894256286898</v>
      </c>
      <c r="D330">
        <v>46.23973883</v>
      </c>
      <c r="E330">
        <v>47.175388490000003</v>
      </c>
      <c r="F330">
        <v>45.055232080000003</v>
      </c>
      <c r="G330">
        <v>42.542736210000001</v>
      </c>
      <c r="H330">
        <v>43.245501050000001</v>
      </c>
      <c r="I330">
        <v>42.607576119999997</v>
      </c>
      <c r="J330">
        <v>41.15036207</v>
      </c>
      <c r="K330">
        <v>40.117460059999999</v>
      </c>
      <c r="L330">
        <v>40.453436959999998</v>
      </c>
      <c r="M330" s="2">
        <v>41.324652370000003</v>
      </c>
      <c r="N330">
        <v>40.043042049999997</v>
      </c>
      <c r="O330">
        <v>38.615861690000003</v>
      </c>
      <c r="P330">
        <v>36.462322540000002</v>
      </c>
      <c r="Q330" s="4">
        <v>35.153074650000001</v>
      </c>
      <c r="R330">
        <v>34.357560569999997</v>
      </c>
      <c r="S330">
        <v>34.866286209999998</v>
      </c>
      <c r="T330">
        <v>35.43556495</v>
      </c>
      <c r="U330">
        <v>36.112436780000003</v>
      </c>
      <c r="V330">
        <v>36.650928489999998</v>
      </c>
      <c r="W330">
        <v>37.037430639999997</v>
      </c>
      <c r="X330">
        <v>37.292185179999997</v>
      </c>
      <c r="Y330">
        <v>37.700166160000002</v>
      </c>
      <c r="Z330">
        <v>38.166791570000001</v>
      </c>
      <c r="AA330">
        <v>38.69134468</v>
      </c>
      <c r="AB330">
        <v>39.254077639999998</v>
      </c>
      <c r="AC330">
        <v>39.46283845</v>
      </c>
      <c r="AD330">
        <v>39.70366568</v>
      </c>
      <c r="AE330">
        <v>39.961318679999998</v>
      </c>
      <c r="AF330">
        <v>40.221859170000002</v>
      </c>
      <c r="AG330">
        <v>40.500161249999998</v>
      </c>
      <c r="AH330">
        <v>40.87390224</v>
      </c>
      <c r="AI330">
        <v>41.243762769999996</v>
      </c>
      <c r="AJ330">
        <v>41.63714152</v>
      </c>
      <c r="AK330">
        <v>42.046756369999997</v>
      </c>
      <c r="AL330">
        <v>42.467630870000001</v>
      </c>
      <c r="AM330">
        <v>43.00581236</v>
      </c>
      <c r="AN330">
        <v>43.553788439999998</v>
      </c>
      <c r="AO330">
        <v>44.099213370000001</v>
      </c>
      <c r="AP330">
        <v>44.651652060000004</v>
      </c>
      <c r="AQ330">
        <v>45.200073359999998</v>
      </c>
      <c r="AR330">
        <v>45.880435230000003</v>
      </c>
      <c r="AS330">
        <v>46.555184619999999</v>
      </c>
      <c r="AT330">
        <v>47.224599220000002</v>
      </c>
      <c r="AU330">
        <v>47.88985812</v>
      </c>
      <c r="AV330">
        <v>48.576697920000001</v>
      </c>
    </row>
    <row r="331" spans="1:48" x14ac:dyDescent="0.25">
      <c r="A331" t="s">
        <v>197</v>
      </c>
      <c r="B331">
        <v>23.630684437515601</v>
      </c>
      <c r="C331">
        <v>24.0100827197213</v>
      </c>
      <c r="D331">
        <v>24.39568693</v>
      </c>
      <c r="E331">
        <v>25.261685320000002</v>
      </c>
      <c r="F331">
        <v>25.457724580000001</v>
      </c>
      <c r="G331">
        <v>23.512225870000002</v>
      </c>
      <c r="H331">
        <v>24.5545966</v>
      </c>
      <c r="I331">
        <v>25.524189020000001</v>
      </c>
      <c r="J331">
        <v>25.791154330000001</v>
      </c>
      <c r="K331">
        <v>26.05310854</v>
      </c>
      <c r="L331">
        <v>26.528184750000001</v>
      </c>
      <c r="M331" s="2">
        <v>26.821712080000001</v>
      </c>
      <c r="N331">
        <v>25.758370370000002</v>
      </c>
      <c r="O331">
        <v>25.572259849999998</v>
      </c>
      <c r="P331">
        <v>25.50450416</v>
      </c>
      <c r="Q331" s="4">
        <v>25.037821449999999</v>
      </c>
      <c r="R331">
        <v>24.98488832</v>
      </c>
      <c r="S331">
        <v>25.23539178</v>
      </c>
      <c r="T331">
        <v>25.33554457</v>
      </c>
      <c r="U331">
        <v>25.34833781</v>
      </c>
      <c r="V331">
        <v>25.675572339999999</v>
      </c>
      <c r="W331">
        <v>26.11772015</v>
      </c>
      <c r="X331">
        <v>26.650131760000001</v>
      </c>
      <c r="Y331">
        <v>27.238321419999998</v>
      </c>
      <c r="Z331">
        <v>27.84772443</v>
      </c>
      <c r="AA331">
        <v>28.45707122</v>
      </c>
      <c r="AB331">
        <v>29.058640870000001</v>
      </c>
      <c r="AC331">
        <v>29.62282965</v>
      </c>
      <c r="AD331">
        <v>30.238900009999998</v>
      </c>
      <c r="AE331">
        <v>30.88377698</v>
      </c>
      <c r="AF331">
        <v>31.536684709999999</v>
      </c>
      <c r="AG331">
        <v>32.19010248</v>
      </c>
      <c r="AH331">
        <v>32.823044660000001</v>
      </c>
      <c r="AI331">
        <v>33.441564280000001</v>
      </c>
      <c r="AJ331">
        <v>34.061213170000002</v>
      </c>
      <c r="AK331">
        <v>34.687124689999997</v>
      </c>
      <c r="AL331">
        <v>35.319167020000002</v>
      </c>
      <c r="AM331">
        <v>35.834296399999999</v>
      </c>
      <c r="AN331">
        <v>36.333061559999997</v>
      </c>
      <c r="AO331">
        <v>36.831372680000001</v>
      </c>
      <c r="AP331">
        <v>37.341978560000001</v>
      </c>
      <c r="AQ331">
        <v>37.864227679999999</v>
      </c>
      <c r="AR331">
        <v>38.388774990000002</v>
      </c>
      <c r="AS331">
        <v>38.93552674</v>
      </c>
      <c r="AT331">
        <v>39.498290410000003</v>
      </c>
      <c r="AU331">
        <v>40.075049819999997</v>
      </c>
      <c r="AV331">
        <v>40.67442544</v>
      </c>
    </row>
    <row r="332" spans="1:48" x14ac:dyDescent="0.25">
      <c r="A332" t="s">
        <v>198</v>
      </c>
      <c r="B332">
        <v>19.086294972196299</v>
      </c>
      <c r="C332">
        <v>19.392731611612</v>
      </c>
      <c r="D332">
        <v>19.7041033</v>
      </c>
      <c r="E332">
        <v>20.440493629999999</v>
      </c>
      <c r="F332">
        <v>20.173511139999999</v>
      </c>
      <c r="G332">
        <v>19.2098549</v>
      </c>
      <c r="H332">
        <v>20.107298069999999</v>
      </c>
      <c r="I332">
        <v>20.62642825</v>
      </c>
      <c r="J332">
        <v>20.30185908</v>
      </c>
      <c r="K332">
        <v>20.437499760000001</v>
      </c>
      <c r="L332">
        <v>21.08700327</v>
      </c>
      <c r="M332" s="2">
        <v>22.08632532</v>
      </c>
      <c r="N332">
        <v>22.259258129999999</v>
      </c>
      <c r="O332">
        <v>22.368077469999999</v>
      </c>
      <c r="P332">
        <v>21.68014149</v>
      </c>
      <c r="Q332" s="4">
        <v>21.058828980000001</v>
      </c>
      <c r="R332">
        <v>20.936095030000001</v>
      </c>
      <c r="S332">
        <v>21.251736640000001</v>
      </c>
      <c r="T332">
        <v>21.539928230000001</v>
      </c>
      <c r="U332">
        <v>21.812754519999999</v>
      </c>
      <c r="V332">
        <v>22.062881489999999</v>
      </c>
      <c r="W332">
        <v>22.450007280000001</v>
      </c>
      <c r="X332">
        <v>23.194614319999999</v>
      </c>
      <c r="Y332">
        <v>23.831909360000001</v>
      </c>
      <c r="Z332">
        <v>24.39172782</v>
      </c>
      <c r="AA332">
        <v>24.937925140000001</v>
      </c>
      <c r="AB332">
        <v>25.488215010000001</v>
      </c>
      <c r="AC332">
        <v>25.91073656</v>
      </c>
      <c r="AD332">
        <v>26.334733150000002</v>
      </c>
      <c r="AE332">
        <v>26.758522849999999</v>
      </c>
      <c r="AF332">
        <v>27.17919702</v>
      </c>
      <c r="AG332">
        <v>27.607203559999999</v>
      </c>
      <c r="AH332">
        <v>27.989016889999998</v>
      </c>
      <c r="AI332">
        <v>28.38783991</v>
      </c>
      <c r="AJ332">
        <v>28.807788850000001</v>
      </c>
      <c r="AK332">
        <v>29.236672550000002</v>
      </c>
      <c r="AL332">
        <v>29.669270090000001</v>
      </c>
      <c r="AM332">
        <v>29.91151086</v>
      </c>
      <c r="AN332">
        <v>30.154103760000002</v>
      </c>
      <c r="AO332">
        <v>30.39656896</v>
      </c>
      <c r="AP332">
        <v>30.641173030000001</v>
      </c>
      <c r="AQ332">
        <v>30.8818865</v>
      </c>
      <c r="AR332">
        <v>31.058010530000001</v>
      </c>
      <c r="AS332">
        <v>31.227031029999999</v>
      </c>
      <c r="AT332">
        <v>31.391584779999999</v>
      </c>
      <c r="AU332">
        <v>31.55259225</v>
      </c>
      <c r="AV332">
        <v>31.721097390000001</v>
      </c>
    </row>
    <row r="333" spans="1:48" x14ac:dyDescent="0.25">
      <c r="A333" t="s">
        <v>199</v>
      </c>
      <c r="B333">
        <v>8.7136876148933198E-3</v>
      </c>
      <c r="C333">
        <v>8.8535886880725095E-3</v>
      </c>
      <c r="D333">
        <v>8.9958834100000006E-3</v>
      </c>
      <c r="E333">
        <v>9.2012717899999999E-3</v>
      </c>
      <c r="F333">
        <v>8.9309954299999997E-3</v>
      </c>
      <c r="G333">
        <v>8.3167624799999999E-3</v>
      </c>
      <c r="H333">
        <v>8.5140200000000006E-3</v>
      </c>
      <c r="I333">
        <v>8.4384589899999998E-3</v>
      </c>
      <c r="J333">
        <v>8.1988318200000004E-3</v>
      </c>
      <c r="K333">
        <v>8.1722941599999994E-3</v>
      </c>
      <c r="L333">
        <v>8.0947766400000006E-3</v>
      </c>
      <c r="M333" s="2">
        <v>7.9978517699999998E-3</v>
      </c>
      <c r="N333">
        <v>8.0877212599999998E-3</v>
      </c>
      <c r="O333">
        <v>8.5535918300000003E-3</v>
      </c>
      <c r="P333">
        <v>8.3761348899999994E-3</v>
      </c>
      <c r="Q333" s="4">
        <v>8.7495197199999996E-3</v>
      </c>
      <c r="R333">
        <v>8.7407124100000004E-3</v>
      </c>
      <c r="S333">
        <v>8.7391753699999995E-3</v>
      </c>
      <c r="T333">
        <v>8.8114011599999906E-3</v>
      </c>
      <c r="U333">
        <v>8.8726768300000005E-3</v>
      </c>
      <c r="V333">
        <v>8.9049827799999905E-3</v>
      </c>
      <c r="W333">
        <v>8.9418348300000002E-3</v>
      </c>
      <c r="X333">
        <v>9.0201685300000008E-3</v>
      </c>
      <c r="Y333">
        <v>9.0785241600000004E-3</v>
      </c>
      <c r="Z333">
        <v>9.1279683899999995E-3</v>
      </c>
      <c r="AA333">
        <v>9.1742059300000001E-3</v>
      </c>
      <c r="AB333">
        <v>9.2176979000000003E-3</v>
      </c>
      <c r="AC333">
        <v>9.2552346400000002E-3</v>
      </c>
      <c r="AD333">
        <v>9.2673641199999997E-3</v>
      </c>
      <c r="AE333">
        <v>9.2977040600000001E-3</v>
      </c>
      <c r="AF333">
        <v>9.3338561699999999E-3</v>
      </c>
      <c r="AG333">
        <v>9.3419027999999994E-3</v>
      </c>
      <c r="AH333">
        <v>9.3977246899999995E-3</v>
      </c>
      <c r="AI333">
        <v>9.4463378800000008E-3</v>
      </c>
      <c r="AJ333">
        <v>9.4942849000000003E-3</v>
      </c>
      <c r="AK333">
        <v>9.5442407900000002E-3</v>
      </c>
      <c r="AL333">
        <v>9.5954814100000004E-3</v>
      </c>
      <c r="AM333">
        <v>9.6410639300000007E-3</v>
      </c>
      <c r="AN333">
        <v>9.6899975299999906E-3</v>
      </c>
      <c r="AO333">
        <v>9.7419219499999994E-3</v>
      </c>
      <c r="AP333">
        <v>9.7968789399999999E-3</v>
      </c>
      <c r="AQ333">
        <v>9.8534347700000007E-3</v>
      </c>
      <c r="AR333">
        <v>9.9082861000000001E-3</v>
      </c>
      <c r="AS333">
        <v>9.9646299200000007E-3</v>
      </c>
      <c r="AT333">
        <v>1.00215067E-2</v>
      </c>
      <c r="AU333">
        <v>1.0079128200000001E-2</v>
      </c>
      <c r="AV333">
        <v>1.0139479200000001E-2</v>
      </c>
    </row>
    <row r="334" spans="1:48" x14ac:dyDescent="0.25">
      <c r="A334" t="s">
        <v>200</v>
      </c>
      <c r="B334">
        <v>2.2411408237618402</v>
      </c>
      <c r="C334">
        <v>2.2771230646048699</v>
      </c>
      <c r="D334">
        <v>2.3169525329999998</v>
      </c>
      <c r="E334">
        <v>2.370127375</v>
      </c>
      <c r="F334">
        <v>2.3045138490000001</v>
      </c>
      <c r="G334">
        <v>2.1578931369999999</v>
      </c>
      <c r="H334">
        <v>2.2498922270000001</v>
      </c>
      <c r="I334">
        <v>2.3071389390000001</v>
      </c>
      <c r="J334">
        <v>2.2797098490000001</v>
      </c>
      <c r="K334">
        <v>2.300384432</v>
      </c>
      <c r="L334">
        <v>2.3574977100000001</v>
      </c>
      <c r="M334" s="2">
        <v>2.4248449729999999</v>
      </c>
      <c r="N334">
        <v>2.4866682170000001</v>
      </c>
      <c r="O334">
        <v>2.6008425289999999</v>
      </c>
      <c r="P334">
        <v>2.6037251700000001</v>
      </c>
      <c r="Q334" s="4">
        <v>2.6388044150000001</v>
      </c>
      <c r="R334">
        <v>2.6868925450000001</v>
      </c>
      <c r="S334">
        <v>2.7697607980000001</v>
      </c>
      <c r="T334">
        <v>2.829890357</v>
      </c>
      <c r="U334">
        <v>2.8934957259999998</v>
      </c>
      <c r="V334">
        <v>2.9467431980000001</v>
      </c>
      <c r="W334">
        <v>3.002195409</v>
      </c>
      <c r="X334">
        <v>3.0524201980000001</v>
      </c>
      <c r="Y334">
        <v>3.1116369260000001</v>
      </c>
      <c r="Z334">
        <v>3.1712950069999999</v>
      </c>
      <c r="AA334">
        <v>3.2331382990000002</v>
      </c>
      <c r="AB334">
        <v>3.2961259049999998</v>
      </c>
      <c r="AC334">
        <v>3.3490249190000001</v>
      </c>
      <c r="AD334">
        <v>3.406619788</v>
      </c>
      <c r="AE334">
        <v>3.4672526079999999</v>
      </c>
      <c r="AF334">
        <v>3.5288375630000002</v>
      </c>
      <c r="AG334">
        <v>3.5919789710000001</v>
      </c>
      <c r="AH334">
        <v>3.6574395470000001</v>
      </c>
      <c r="AI334">
        <v>3.7230995349999998</v>
      </c>
      <c r="AJ334">
        <v>3.7916607629999999</v>
      </c>
      <c r="AK334">
        <v>3.8623496369999999</v>
      </c>
      <c r="AL334">
        <v>3.934612692</v>
      </c>
      <c r="AM334">
        <v>4.0043393610000004</v>
      </c>
      <c r="AN334">
        <v>4.0776530099999997</v>
      </c>
      <c r="AO334">
        <v>4.1520643550000003</v>
      </c>
      <c r="AP334">
        <v>4.2281825130000001</v>
      </c>
      <c r="AQ334">
        <v>4.3050727809999998</v>
      </c>
      <c r="AR334">
        <v>4.3831260959999998</v>
      </c>
      <c r="AS334">
        <v>4.4612856939999999</v>
      </c>
      <c r="AT334">
        <v>4.5398565939999997</v>
      </c>
      <c r="AU334">
        <v>4.6188248850000004</v>
      </c>
      <c r="AV334">
        <v>4.6999427779999996</v>
      </c>
    </row>
    <row r="335" spans="1:48" x14ac:dyDescent="0.25">
      <c r="A335" t="s">
        <v>201</v>
      </c>
      <c r="B335">
        <v>0.27241064700996198</v>
      </c>
      <c r="C335">
        <v>0.27678428806142702</v>
      </c>
      <c r="D335">
        <v>0.28123276009999998</v>
      </c>
      <c r="E335">
        <v>0.28765369060000001</v>
      </c>
      <c r="F335">
        <v>0.27920420750000002</v>
      </c>
      <c r="G335">
        <v>0.26000182100000002</v>
      </c>
      <c r="H335">
        <v>0.2661685613</v>
      </c>
      <c r="I335">
        <v>0.26380634409999998</v>
      </c>
      <c r="J335">
        <v>0.25631502769999998</v>
      </c>
      <c r="K335">
        <v>0.25548539710000001</v>
      </c>
      <c r="L335">
        <v>0.25306201449999999</v>
      </c>
      <c r="M335" s="2">
        <v>0.25003191200000002</v>
      </c>
      <c r="N335">
        <v>0.25284144660000002</v>
      </c>
      <c r="O335">
        <v>0.26740567110000002</v>
      </c>
      <c r="P335">
        <v>0.26185794400000001</v>
      </c>
      <c r="Q335" s="4">
        <v>0.273530844</v>
      </c>
      <c r="R335">
        <v>0.27325550650000002</v>
      </c>
      <c r="S335">
        <v>0.27320745499999999</v>
      </c>
      <c r="T335">
        <v>0.27546540539999997</v>
      </c>
      <c r="U335">
        <v>0.27738102889999999</v>
      </c>
      <c r="V335">
        <v>0.27839098979999999</v>
      </c>
      <c r="W335">
        <v>0.27954307290000002</v>
      </c>
      <c r="X335">
        <v>0.28199197100000001</v>
      </c>
      <c r="Y335">
        <v>0.28381630699999999</v>
      </c>
      <c r="Z335">
        <v>0.28536205149999999</v>
      </c>
      <c r="AA335">
        <v>0.28680754720000001</v>
      </c>
      <c r="AB335">
        <v>0.28816721010000002</v>
      </c>
      <c r="AC335">
        <v>0.2893406979</v>
      </c>
      <c r="AD335">
        <v>0.28971989450000002</v>
      </c>
      <c r="AE335">
        <v>0.29066839329999999</v>
      </c>
      <c r="AF335">
        <v>0.29179859429999999</v>
      </c>
      <c r="AG335">
        <v>0.2920501512</v>
      </c>
      <c r="AH335">
        <v>0.29379527659999999</v>
      </c>
      <c r="AI335">
        <v>0.295315041</v>
      </c>
      <c r="AJ335">
        <v>0.29681397910000001</v>
      </c>
      <c r="AK335">
        <v>0.29837571899999998</v>
      </c>
      <c r="AL335">
        <v>0.29997762300000003</v>
      </c>
      <c r="AM335">
        <v>0.3014026413</v>
      </c>
      <c r="AN335">
        <v>0.3029324222</v>
      </c>
      <c r="AO335">
        <v>0.30455570339999999</v>
      </c>
      <c r="AP335">
        <v>0.30627378989999998</v>
      </c>
      <c r="AQ335">
        <v>0.30804186020000002</v>
      </c>
      <c r="AR335">
        <v>0.30975664359999999</v>
      </c>
      <c r="AS335">
        <v>0.31151808549999999</v>
      </c>
      <c r="AT335">
        <v>0.31329618920000002</v>
      </c>
      <c r="AU335">
        <v>0.31509757599999999</v>
      </c>
      <c r="AV335">
        <v>0.31698428960000002</v>
      </c>
    </row>
    <row r="336" spans="1:48" x14ac:dyDescent="0.25">
      <c r="A336" t="s">
        <v>202</v>
      </c>
      <c r="B336">
        <v>7.5369050235461005E-2</v>
      </c>
      <c r="C336">
        <v>7.6579124715801403E-2</v>
      </c>
      <c r="D336">
        <v>7.7918580599999995E-2</v>
      </c>
      <c r="E336">
        <v>7.9706838299999999E-2</v>
      </c>
      <c r="F336">
        <v>7.7500270499999996E-2</v>
      </c>
      <c r="G336">
        <v>7.2569449699999997E-2</v>
      </c>
      <c r="H336">
        <v>7.5663357900000006E-2</v>
      </c>
      <c r="I336">
        <v>7.7588551699999994E-2</v>
      </c>
      <c r="J336">
        <v>7.6666117699999994E-2</v>
      </c>
      <c r="K336">
        <v>7.73613992E-2</v>
      </c>
      <c r="L336">
        <v>7.9282105500000005E-2</v>
      </c>
      <c r="M336" s="2">
        <v>8.1546978500000006E-2</v>
      </c>
      <c r="N336">
        <v>8.3626080000000005E-2</v>
      </c>
      <c r="O336">
        <v>8.74657358E-2</v>
      </c>
      <c r="P336">
        <v>8.7562678399999996E-2</v>
      </c>
      <c r="Q336" s="4">
        <v>8.8742385300000004E-2</v>
      </c>
      <c r="R336">
        <v>9.0359577999999996E-2</v>
      </c>
      <c r="S336">
        <v>9.3146418300000006E-2</v>
      </c>
      <c r="T336">
        <v>9.5168561600000007E-2</v>
      </c>
      <c r="U336">
        <v>9.7307595499999996E-2</v>
      </c>
      <c r="V336">
        <v>9.9098295700000005E-2</v>
      </c>
      <c r="W336">
        <v>0.1009631408</v>
      </c>
      <c r="X336">
        <v>0.1026521889</v>
      </c>
      <c r="Y336">
        <v>0.1046436339</v>
      </c>
      <c r="Z336">
        <v>0.1066499214</v>
      </c>
      <c r="AA336">
        <v>0.10872969709999999</v>
      </c>
      <c r="AB336">
        <v>0.11084795579999999</v>
      </c>
      <c r="AC336">
        <v>0.1126269375</v>
      </c>
      <c r="AD336">
        <v>0.11456383959999999</v>
      </c>
      <c r="AE336">
        <v>0.1166029074</v>
      </c>
      <c r="AF336">
        <v>0.1186739953</v>
      </c>
      <c r="AG336">
        <v>0.1207974263</v>
      </c>
      <c r="AH336">
        <v>0.1229988504</v>
      </c>
      <c r="AI336">
        <v>0.1252069807</v>
      </c>
      <c r="AJ336">
        <v>0.12751267899999999</v>
      </c>
      <c r="AK336">
        <v>0.12988992960000001</v>
      </c>
      <c r="AL336">
        <v>0.1323201195</v>
      </c>
      <c r="AM336">
        <v>0.13466501140000001</v>
      </c>
      <c r="AN336">
        <v>0.13713053250000001</v>
      </c>
      <c r="AO336">
        <v>0.13963296889999999</v>
      </c>
      <c r="AP336">
        <v>0.14219280500000001</v>
      </c>
      <c r="AQ336">
        <v>0.14477860710000001</v>
      </c>
      <c r="AR336">
        <v>0.14740352209999999</v>
      </c>
      <c r="AS336">
        <v>0.1500320114</v>
      </c>
      <c r="AT336">
        <v>0.1526743327</v>
      </c>
      <c r="AU336">
        <v>0.15533001809999999</v>
      </c>
      <c r="AV336">
        <v>0.1580579942</v>
      </c>
    </row>
    <row r="337" spans="1:48" x14ac:dyDescent="0.25">
      <c r="A337" t="s">
        <v>203</v>
      </c>
      <c r="B337">
        <v>1.39754959524107E-2</v>
      </c>
      <c r="C337">
        <v>1.4199877060428899E-2</v>
      </c>
      <c r="D337">
        <v>1.44280972E-2</v>
      </c>
      <c r="E337">
        <v>1.4757510499999999E-2</v>
      </c>
      <c r="F337">
        <v>1.4324026300000001E-2</v>
      </c>
      <c r="G337">
        <v>1.33388854E-2</v>
      </c>
      <c r="H337">
        <v>1.36552579E-2</v>
      </c>
      <c r="I337">
        <v>1.3534068999999999E-2</v>
      </c>
      <c r="J337">
        <v>1.31497417E-2</v>
      </c>
      <c r="K337">
        <v>1.31071791E-2</v>
      </c>
      <c r="L337">
        <v>1.2982852200000001E-2</v>
      </c>
      <c r="M337" s="2">
        <v>1.2827398699999999E-2</v>
      </c>
      <c r="N337">
        <v>1.2971536400000001E-2</v>
      </c>
      <c r="O337">
        <v>1.3718725399999999E-2</v>
      </c>
      <c r="P337">
        <v>1.34341101E-2</v>
      </c>
      <c r="Q337" s="4">
        <v>1.4032965499999999E-2</v>
      </c>
      <c r="R337">
        <v>1.40188398E-2</v>
      </c>
      <c r="S337">
        <v>1.4016374599999999E-2</v>
      </c>
      <c r="T337">
        <v>1.4132214400000001E-2</v>
      </c>
      <c r="U337">
        <v>1.42304917E-2</v>
      </c>
      <c r="V337">
        <v>1.4282305800000001E-2</v>
      </c>
      <c r="W337">
        <v>1.43414111E-2</v>
      </c>
      <c r="X337">
        <v>1.44670471E-2</v>
      </c>
      <c r="Y337">
        <v>1.4560641100000001E-2</v>
      </c>
      <c r="Z337">
        <v>1.4639942499999999E-2</v>
      </c>
      <c r="AA337">
        <v>1.4714100799999999E-2</v>
      </c>
      <c r="AB337">
        <v>1.47838556E-2</v>
      </c>
      <c r="AC337">
        <v>1.4844059099999999E-2</v>
      </c>
      <c r="AD337">
        <v>1.48635131E-2</v>
      </c>
      <c r="AE337">
        <v>1.4912174E-2</v>
      </c>
      <c r="AF337">
        <v>1.4970156700000001E-2</v>
      </c>
      <c r="AG337">
        <v>1.4983062300000001E-2</v>
      </c>
      <c r="AH337">
        <v>1.50725926E-2</v>
      </c>
      <c r="AI337">
        <v>1.5150561099999999E-2</v>
      </c>
      <c r="AJ337">
        <v>1.52274612E-2</v>
      </c>
      <c r="AK337">
        <v>1.5307583200000001E-2</v>
      </c>
      <c r="AL337">
        <v>1.53897658E-2</v>
      </c>
      <c r="AM337">
        <v>1.54628736E-2</v>
      </c>
      <c r="AN337">
        <v>1.5541355999999999E-2</v>
      </c>
      <c r="AO337">
        <v>1.56246353E-2</v>
      </c>
      <c r="AP337">
        <v>1.5712778300000001E-2</v>
      </c>
      <c r="AQ337">
        <v>1.5803485700000001E-2</v>
      </c>
      <c r="AR337">
        <v>1.5891459300000001E-2</v>
      </c>
      <c r="AS337">
        <v>1.59818267E-2</v>
      </c>
      <c r="AT337">
        <v>1.60730488E-2</v>
      </c>
      <c r="AU337">
        <v>1.6165465399999999E-2</v>
      </c>
      <c r="AV337">
        <v>1.6262259599999999E-2</v>
      </c>
    </row>
    <row r="338" spans="1:48" x14ac:dyDescent="0.25">
      <c r="A338" t="s">
        <v>204</v>
      </c>
      <c r="B338">
        <v>1.0198078865667299E-2</v>
      </c>
      <c r="C338">
        <v>1.0361812320517701E-2</v>
      </c>
      <c r="D338">
        <v>1.05430522E-2</v>
      </c>
      <c r="E338">
        <v>1.0785018800000001E-2</v>
      </c>
      <c r="F338">
        <v>1.04864512E-2</v>
      </c>
      <c r="G338">
        <v>9.8192689000000007E-3</v>
      </c>
      <c r="H338">
        <v>1.02379012E-2</v>
      </c>
      <c r="I338">
        <v>1.04983964E-2</v>
      </c>
      <c r="J338">
        <v>1.03735832E-2</v>
      </c>
      <c r="K338">
        <v>1.04676608E-2</v>
      </c>
      <c r="L338">
        <v>1.07275488E-2</v>
      </c>
      <c r="M338" s="2">
        <v>1.1034005499999999E-2</v>
      </c>
      <c r="N338">
        <v>1.13153258E-2</v>
      </c>
      <c r="O338">
        <v>1.18348642E-2</v>
      </c>
      <c r="P338">
        <v>1.1847981299999999E-2</v>
      </c>
      <c r="Q338" s="4">
        <v>1.20076058E-2</v>
      </c>
      <c r="R338">
        <v>1.2226425799999999E-2</v>
      </c>
      <c r="S338">
        <v>1.26035092E-2</v>
      </c>
      <c r="T338">
        <v>1.2877122499999999E-2</v>
      </c>
      <c r="U338">
        <v>1.3166552200000001E-2</v>
      </c>
      <c r="V338">
        <v>1.3408849299999999E-2</v>
      </c>
      <c r="W338">
        <v>1.36611788E-2</v>
      </c>
      <c r="X338">
        <v>1.38897215E-2</v>
      </c>
      <c r="Y338">
        <v>1.4159181099999999E-2</v>
      </c>
      <c r="Z338">
        <v>1.4430649E-2</v>
      </c>
      <c r="AA338">
        <v>1.47120605E-2</v>
      </c>
      <c r="AB338">
        <v>1.49986791E-2</v>
      </c>
      <c r="AC338">
        <v>1.52393905E-2</v>
      </c>
      <c r="AD338">
        <v>1.550147E-2</v>
      </c>
      <c r="AE338">
        <v>1.5777373399999999E-2</v>
      </c>
      <c r="AF338">
        <v>1.6057609300000001E-2</v>
      </c>
      <c r="AG338">
        <v>1.6344927700000001E-2</v>
      </c>
      <c r="AH338">
        <v>1.66427993E-2</v>
      </c>
      <c r="AI338">
        <v>1.6941578299999999E-2</v>
      </c>
      <c r="AJ338">
        <v>1.7253559000000002E-2</v>
      </c>
      <c r="AK338">
        <v>1.75752214E-2</v>
      </c>
      <c r="AL338">
        <v>1.7904046999999999E-2</v>
      </c>
      <c r="AM338">
        <v>1.8221330899999999E-2</v>
      </c>
      <c r="AN338">
        <v>1.8554937099999998E-2</v>
      </c>
      <c r="AO338">
        <v>1.8893538200000001E-2</v>
      </c>
      <c r="AP338">
        <v>1.9239906000000001E-2</v>
      </c>
      <c r="AQ338">
        <v>1.95897872E-2</v>
      </c>
      <c r="AR338">
        <v>1.99449607E-2</v>
      </c>
      <c r="AS338">
        <v>2.03006178E-2</v>
      </c>
      <c r="AT338">
        <v>2.06581466E-2</v>
      </c>
      <c r="AU338">
        <v>2.1017483600000001E-2</v>
      </c>
      <c r="AV338">
        <v>2.1386602099999999E-2</v>
      </c>
    </row>
    <row r="339" spans="1:48" x14ac:dyDescent="0.25">
      <c r="A339" t="s">
        <v>205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0</v>
      </c>
      <c r="N339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5">
      <c r="A340" t="s">
        <v>206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2">
        <v>0</v>
      </c>
      <c r="N340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25">
      <c r="A341" t="s">
        <v>207</v>
      </c>
      <c r="B341">
        <v>0.69902191747547504</v>
      </c>
      <c r="C341">
        <v>0.71024494046558895</v>
      </c>
      <c r="D341">
        <v>0.71754787909999995</v>
      </c>
      <c r="E341">
        <v>0.71556054130000002</v>
      </c>
      <c r="F341">
        <v>0.71556212200000002</v>
      </c>
      <c r="G341">
        <v>0.71779541869999997</v>
      </c>
      <c r="H341">
        <v>0.72190597349999996</v>
      </c>
      <c r="I341">
        <v>0.72905359540000003</v>
      </c>
      <c r="J341">
        <v>0.73247693449999995</v>
      </c>
      <c r="K341">
        <v>0.73433414600000002</v>
      </c>
      <c r="L341">
        <v>0.74180052780000005</v>
      </c>
      <c r="M341" s="2">
        <v>0.73735374990000002</v>
      </c>
      <c r="N341">
        <v>0.74751249990000002</v>
      </c>
      <c r="O341">
        <v>0.75444249990000001</v>
      </c>
      <c r="P341">
        <v>0.76442624989999997</v>
      </c>
      <c r="Q341" s="4">
        <v>0.77254624989999998</v>
      </c>
      <c r="R341">
        <v>0.76330787769999997</v>
      </c>
      <c r="S341">
        <v>0.75244198039999999</v>
      </c>
      <c r="T341">
        <v>0.75000432149999996</v>
      </c>
      <c r="U341">
        <v>0.74824676199999995</v>
      </c>
      <c r="V341">
        <v>0.74537230880000005</v>
      </c>
      <c r="W341">
        <v>0.72596879270000003</v>
      </c>
      <c r="X341">
        <v>0.7137209605</v>
      </c>
      <c r="Y341">
        <v>0.69961038880000004</v>
      </c>
      <c r="Z341">
        <v>0.68459070720000004</v>
      </c>
      <c r="AA341">
        <v>0.66913314550000003</v>
      </c>
      <c r="AB341">
        <v>0.65329023080000004</v>
      </c>
      <c r="AC341">
        <v>0.63555810739999996</v>
      </c>
      <c r="AD341">
        <v>0.61597183310000003</v>
      </c>
      <c r="AE341">
        <v>0.59750237429999997</v>
      </c>
      <c r="AF341">
        <v>0.57925992019999994</v>
      </c>
      <c r="AG341">
        <v>0.55917585299999994</v>
      </c>
      <c r="AH341">
        <v>0.54871081619999995</v>
      </c>
      <c r="AI341">
        <v>0.53767145350000001</v>
      </c>
      <c r="AJ341">
        <v>0.5264523149</v>
      </c>
      <c r="AK341">
        <v>0.51520073570000002</v>
      </c>
      <c r="AL341">
        <v>0.50386983750000003</v>
      </c>
      <c r="AM341">
        <v>0.50044338880000006</v>
      </c>
      <c r="AN341">
        <v>0.49713382919999999</v>
      </c>
      <c r="AO341">
        <v>0.49391682510000001</v>
      </c>
      <c r="AP341">
        <v>0.4907890513</v>
      </c>
      <c r="AQ341">
        <v>0.48767405699999999</v>
      </c>
      <c r="AR341">
        <v>0.49038880289999998</v>
      </c>
      <c r="AS341">
        <v>0.49317741590000003</v>
      </c>
      <c r="AT341">
        <v>0.49599240680000001</v>
      </c>
      <c r="AU341">
        <v>0.4988442582</v>
      </c>
      <c r="AV341">
        <v>0.5018311942</v>
      </c>
    </row>
    <row r="342" spans="1:48" x14ac:dyDescent="0.25">
      <c r="A342" t="s">
        <v>208</v>
      </c>
      <c r="B342">
        <v>9.4413069959463503</v>
      </c>
      <c r="C342">
        <v>9.5928902336435495</v>
      </c>
      <c r="D342">
        <v>9.7469073349999995</v>
      </c>
      <c r="E342">
        <v>9.6117525229999998</v>
      </c>
      <c r="F342">
        <v>9.3916890370000008</v>
      </c>
      <c r="G342">
        <v>9.0162014290000005</v>
      </c>
      <c r="H342">
        <v>8.8235077030000006</v>
      </c>
      <c r="I342">
        <v>8.7335518660000009</v>
      </c>
      <c r="J342">
        <v>8.5380514699999903</v>
      </c>
      <c r="K342">
        <v>8.1856732010000002</v>
      </c>
      <c r="L342">
        <v>7.9744230590000003</v>
      </c>
      <c r="M342" s="2">
        <v>7.7238023809999996</v>
      </c>
      <c r="N342">
        <v>7.5500312689999998</v>
      </c>
      <c r="O342">
        <v>7.4085747309999999</v>
      </c>
      <c r="P342">
        <v>7.3032607189999998</v>
      </c>
      <c r="Q342" s="4">
        <v>7.1501447069999999</v>
      </c>
      <c r="R342">
        <v>7.0575049849999996</v>
      </c>
      <c r="S342">
        <v>7.2204266519999996</v>
      </c>
      <c r="T342">
        <v>7.3324314230000001</v>
      </c>
      <c r="U342">
        <v>7.460636042</v>
      </c>
      <c r="V342">
        <v>7.5681104919999997</v>
      </c>
      <c r="W342">
        <v>7.5890048549999998</v>
      </c>
      <c r="X342">
        <v>7.5742744870000003</v>
      </c>
      <c r="Y342">
        <v>7.5767765779999996</v>
      </c>
      <c r="Z342">
        <v>7.5748353330000002</v>
      </c>
      <c r="AA342">
        <v>7.5724736620000002</v>
      </c>
      <c r="AB342">
        <v>7.5669976439999997</v>
      </c>
      <c r="AC342">
        <v>7.4921027149999997</v>
      </c>
      <c r="AD342">
        <v>7.421235179</v>
      </c>
      <c r="AE342">
        <v>7.3500546480000004</v>
      </c>
      <c r="AF342">
        <v>7.2737274870000004</v>
      </c>
      <c r="AG342">
        <v>7.1932964459999997</v>
      </c>
      <c r="AH342">
        <v>7.1641061730000004</v>
      </c>
      <c r="AI342">
        <v>7.129560347</v>
      </c>
      <c r="AJ342">
        <v>7.0946882240000004</v>
      </c>
      <c r="AK342">
        <v>7.0576947820000004</v>
      </c>
      <c r="AL342">
        <v>7.0173132029999996</v>
      </c>
      <c r="AM342">
        <v>7.0768611369999999</v>
      </c>
      <c r="AN342">
        <v>7.140433292</v>
      </c>
      <c r="AO342">
        <v>7.2035367770000001</v>
      </c>
      <c r="AP342">
        <v>7.267165211</v>
      </c>
      <c r="AQ342">
        <v>7.3296443350000002</v>
      </c>
      <c r="AR342">
        <v>7.4585808120000001</v>
      </c>
      <c r="AS342">
        <v>7.5875572269999996</v>
      </c>
      <c r="AT342">
        <v>7.7170917819999998</v>
      </c>
      <c r="AU342">
        <v>7.8471597290000004</v>
      </c>
      <c r="AV342">
        <v>7.9807353350000003</v>
      </c>
    </row>
    <row r="343" spans="1:48" x14ac:dyDescent="0.25">
      <c r="A343" t="s">
        <v>209</v>
      </c>
      <c r="B343">
        <v>1.50248428899308E-3</v>
      </c>
      <c r="C343">
        <v>1.5266071602451799E-3</v>
      </c>
      <c r="D343">
        <v>1.5511172599999999E-3</v>
      </c>
      <c r="E343">
        <v>1.54996097E-3</v>
      </c>
      <c r="F343">
        <v>1.5531168899999999E-3</v>
      </c>
      <c r="G343">
        <v>1.5611394599999999E-3</v>
      </c>
      <c r="H343">
        <v>1.57328599E-3</v>
      </c>
      <c r="I343">
        <v>1.5921146200000001E-3</v>
      </c>
      <c r="J343">
        <v>1.6028706599999999E-3</v>
      </c>
      <c r="K343">
        <v>1.6102367200000001E-3</v>
      </c>
      <c r="L343">
        <v>1.62995815E-3</v>
      </c>
      <c r="M343" s="2">
        <v>1.62353016E-3</v>
      </c>
      <c r="N343">
        <v>1.8105336400000001E-3</v>
      </c>
      <c r="O343">
        <v>2.0145374299999999E-3</v>
      </c>
      <c r="P343">
        <v>2.20579098E-3</v>
      </c>
      <c r="Q343" s="4">
        <v>3.2853110399999998E-3</v>
      </c>
      <c r="R343">
        <v>3.7998401000000001E-3</v>
      </c>
      <c r="S343">
        <v>5.5632672100000002E-3</v>
      </c>
      <c r="T343">
        <v>7.0321852699999996E-3</v>
      </c>
      <c r="U343">
        <v>8.22735619E-3</v>
      </c>
      <c r="V343">
        <v>9.1776659100000005E-3</v>
      </c>
      <c r="W343">
        <v>1.29122952E-2</v>
      </c>
      <c r="X343">
        <v>1.6470491399999999E-2</v>
      </c>
      <c r="Y343">
        <v>2.0044414300000001E-2</v>
      </c>
      <c r="Z343">
        <v>2.3639833799999999E-2</v>
      </c>
      <c r="AA343">
        <v>2.7263492399999999E-2</v>
      </c>
      <c r="AB343">
        <v>3.0913262300000001E-2</v>
      </c>
      <c r="AC343">
        <v>3.4709816599999999E-2</v>
      </c>
      <c r="AD343">
        <v>3.8430784199999998E-2</v>
      </c>
      <c r="AE343">
        <v>4.2244112200000003E-2</v>
      </c>
      <c r="AF343">
        <v>4.6110218799999998E-2</v>
      </c>
      <c r="AG343">
        <v>4.9855010800000002E-2</v>
      </c>
      <c r="AH343">
        <v>5.2326531500000002E-2</v>
      </c>
      <c r="AI343">
        <v>5.4782069099999997E-2</v>
      </c>
      <c r="AJ343">
        <v>5.7256076900000001E-2</v>
      </c>
      <c r="AK343">
        <v>5.9764843400000003E-2</v>
      </c>
      <c r="AL343">
        <v>6.2305060799999999E-2</v>
      </c>
      <c r="AM343">
        <v>6.3029847799999997E-2</v>
      </c>
      <c r="AN343">
        <v>6.3780746799999996E-2</v>
      </c>
      <c r="AO343">
        <v>6.4555817700000004E-2</v>
      </c>
      <c r="AP343">
        <v>6.5355737999999997E-2</v>
      </c>
      <c r="AQ343">
        <v>6.61712842E-2</v>
      </c>
      <c r="AR343">
        <v>6.6539641400000002E-2</v>
      </c>
      <c r="AS343">
        <v>6.69180214E-2</v>
      </c>
      <c r="AT343">
        <v>6.7299980499999995E-2</v>
      </c>
      <c r="AU343">
        <v>6.7686941099999995E-2</v>
      </c>
      <c r="AV343">
        <v>6.8092231099999997E-2</v>
      </c>
    </row>
    <row r="344" spans="1:48" x14ac:dyDescent="0.25">
      <c r="A344" t="s">
        <v>210</v>
      </c>
      <c r="B344">
        <v>4.9771398454429598E-3</v>
      </c>
      <c r="C344">
        <v>5.0570494355630397E-3</v>
      </c>
      <c r="D344">
        <v>5.1382423E-3</v>
      </c>
      <c r="E344">
        <v>3.88561332E-3</v>
      </c>
      <c r="F344">
        <v>2.9383571299999999E-3</v>
      </c>
      <c r="G344">
        <v>2.2220282599999999E-3</v>
      </c>
      <c r="H344">
        <v>1.6803299900000001E-3</v>
      </c>
      <c r="I344">
        <v>1.2706899000000001E-3</v>
      </c>
      <c r="J344">
        <v>9.6091412600000003E-4</v>
      </c>
      <c r="K344">
        <v>7.26657194E-4</v>
      </c>
      <c r="L344">
        <v>5.4950870599999998E-4</v>
      </c>
      <c r="M344" s="2">
        <v>4.1554645100000002E-4</v>
      </c>
      <c r="N344">
        <v>3.1424225099999998E-4</v>
      </c>
      <c r="O344">
        <v>2.3763454600000001E-4</v>
      </c>
      <c r="P344">
        <v>1.7970268899999999E-4</v>
      </c>
      <c r="Q344" s="4">
        <v>1.35893779E-4</v>
      </c>
      <c r="R344">
        <v>1.04768197E-4</v>
      </c>
      <c r="S344">
        <v>3.7500214300000001E-3</v>
      </c>
      <c r="T344">
        <v>6.8083019499999998E-3</v>
      </c>
      <c r="U344">
        <v>9.3963504500000003E-3</v>
      </c>
      <c r="V344">
        <v>1.15531335E-2</v>
      </c>
      <c r="W344">
        <v>1.98553406E-2</v>
      </c>
      <c r="X344">
        <v>3.3015680200000001E-2</v>
      </c>
      <c r="Y344">
        <v>4.6733220200000002E-2</v>
      </c>
      <c r="Z344">
        <v>6.0956974800000001E-2</v>
      </c>
      <c r="AA344">
        <v>7.5733356900000007E-2</v>
      </c>
      <c r="AB344">
        <v>9.1061160799999999E-2</v>
      </c>
      <c r="AC344">
        <v>0.1126583835</v>
      </c>
      <c r="AD344">
        <v>0.1350779081</v>
      </c>
      <c r="AE344">
        <v>0.1583287287</v>
      </c>
      <c r="AF344">
        <v>0.18235785409999999</v>
      </c>
      <c r="AG344">
        <v>0.20721732079999999</v>
      </c>
      <c r="AH344">
        <v>0.22899381669999999</v>
      </c>
      <c r="AI344">
        <v>0.25142810980000002</v>
      </c>
      <c r="AJ344">
        <v>0.27471890110000002</v>
      </c>
      <c r="AK344">
        <v>0.2988491694</v>
      </c>
      <c r="AL344">
        <v>0.32380478000000001</v>
      </c>
      <c r="AM344">
        <v>0.3373783286</v>
      </c>
      <c r="AN344">
        <v>0.35153397860000002</v>
      </c>
      <c r="AO344">
        <v>0.3660733142</v>
      </c>
      <c r="AP344">
        <v>0.38105767460000001</v>
      </c>
      <c r="AQ344">
        <v>0.39641101179999999</v>
      </c>
      <c r="AR344">
        <v>0.40359815939999999</v>
      </c>
      <c r="AS344">
        <v>0.41079509349999999</v>
      </c>
      <c r="AT344">
        <v>0.41802990039999999</v>
      </c>
      <c r="AU344">
        <v>0.42530129890000001</v>
      </c>
      <c r="AV344">
        <v>0.43277063290000001</v>
      </c>
    </row>
    <row r="345" spans="1:48" x14ac:dyDescent="0.25">
      <c r="A345" t="s">
        <v>211</v>
      </c>
      <c r="B345">
        <v>1.0988784909021001E-2</v>
      </c>
      <c r="C345">
        <v>1.1165213405158501E-2</v>
      </c>
      <c r="D345">
        <v>1.1344474300000001E-2</v>
      </c>
      <c r="E345">
        <v>1.3218269E-2</v>
      </c>
      <c r="F345">
        <v>1.51312671E-2</v>
      </c>
      <c r="G345">
        <v>1.7105253599999998E-2</v>
      </c>
      <c r="H345">
        <v>1.9148919100000002E-2</v>
      </c>
      <c r="I345">
        <v>2.1311530200000001E-2</v>
      </c>
      <c r="J345">
        <v>2.3402011399999999E-2</v>
      </c>
      <c r="K345">
        <v>2.5465005999999998E-2</v>
      </c>
      <c r="L345">
        <v>2.77562885E-2</v>
      </c>
      <c r="M345" s="2">
        <v>2.96184203E-2</v>
      </c>
      <c r="N345">
        <v>2.9198863799999999E-2</v>
      </c>
      <c r="O345">
        <v>3.0389497099999999E-2</v>
      </c>
      <c r="P345">
        <v>3.1897632600000003E-2</v>
      </c>
      <c r="Q345" s="4">
        <v>3.5889088999999999E-2</v>
      </c>
      <c r="R345">
        <v>4.5435840399999997E-2</v>
      </c>
      <c r="S345">
        <v>5.4628646699999998E-2</v>
      </c>
      <c r="T345">
        <v>6.2501600199999896E-2</v>
      </c>
      <c r="U345">
        <v>6.8914708399999997E-2</v>
      </c>
      <c r="V345">
        <v>7.3965816200000006E-2</v>
      </c>
      <c r="W345">
        <v>9.3552114199999994E-2</v>
      </c>
      <c r="X345">
        <v>0.1092941397</v>
      </c>
      <c r="Y345">
        <v>0.12502022939999999</v>
      </c>
      <c r="Z345">
        <v>0.14080193869999999</v>
      </c>
      <c r="AA345">
        <v>0.1566924743</v>
      </c>
      <c r="AB345">
        <v>0.17268456039999999</v>
      </c>
      <c r="AC345">
        <v>0.19002147529999999</v>
      </c>
      <c r="AD345">
        <v>0.20692600899999999</v>
      </c>
      <c r="AE345">
        <v>0.22431348109999999</v>
      </c>
      <c r="AF345">
        <v>0.24196067660000001</v>
      </c>
      <c r="AG345">
        <v>0.25895873149999998</v>
      </c>
      <c r="AH345">
        <v>0.27259886770000002</v>
      </c>
      <c r="AI345">
        <v>0.28616428640000002</v>
      </c>
      <c r="AJ345">
        <v>0.2998337754</v>
      </c>
      <c r="AK345">
        <v>0.313692684</v>
      </c>
      <c r="AL345">
        <v>0.32772403529999999</v>
      </c>
      <c r="AM345">
        <v>0.3356791234</v>
      </c>
      <c r="AN345">
        <v>0.34381361329999999</v>
      </c>
      <c r="AO345">
        <v>0.35212115560000001</v>
      </c>
      <c r="AP345">
        <v>0.36060924129999999</v>
      </c>
      <c r="AQ345">
        <v>0.36923018359999998</v>
      </c>
      <c r="AR345">
        <v>0.37128558540000001</v>
      </c>
      <c r="AS345">
        <v>0.37339691380000001</v>
      </c>
      <c r="AT345">
        <v>0.37552821359999999</v>
      </c>
      <c r="AU345">
        <v>0.37768742129999999</v>
      </c>
      <c r="AV345">
        <v>0.379948905</v>
      </c>
    </row>
    <row r="346" spans="1:48" x14ac:dyDescent="0.25">
      <c r="A346" t="s">
        <v>212</v>
      </c>
      <c r="B346">
        <v>1.3279190577741301E-2</v>
      </c>
      <c r="C346">
        <v>1.34923922777429E-2</v>
      </c>
      <c r="D346">
        <v>1.3709016500000001E-2</v>
      </c>
      <c r="E346">
        <v>1.5560177099999999E-2</v>
      </c>
      <c r="F346">
        <v>1.7661304199999998E-2</v>
      </c>
      <c r="G346">
        <v>2.00461514E-2</v>
      </c>
      <c r="H346">
        <v>2.2753030099999998E-2</v>
      </c>
      <c r="I346">
        <v>2.5825424999999999E-2</v>
      </c>
      <c r="J346">
        <v>2.9312692500000001E-2</v>
      </c>
      <c r="K346">
        <v>3.3270854000000002E-2</v>
      </c>
      <c r="L346">
        <v>3.7763495199999997E-2</v>
      </c>
      <c r="M346" s="2">
        <v>4.2862788200000002E-2</v>
      </c>
      <c r="N346">
        <v>4.86506508E-2</v>
      </c>
      <c r="O346">
        <v>5.5220061899999999E-2</v>
      </c>
      <c r="P346">
        <v>6.2676555999999994E-2</v>
      </c>
      <c r="Q346" s="4">
        <v>7.1139917999999996E-2</v>
      </c>
      <c r="R346">
        <v>8.2320214200000005E-2</v>
      </c>
      <c r="S346">
        <v>0.13850418279999999</v>
      </c>
      <c r="T346">
        <v>0.18535874920000001</v>
      </c>
      <c r="U346">
        <v>0.225391539</v>
      </c>
      <c r="V346">
        <v>0.25876062160000002</v>
      </c>
      <c r="W346">
        <v>0.38271486220000001</v>
      </c>
      <c r="X346">
        <v>0.51888779669999996</v>
      </c>
      <c r="Y346">
        <v>0.66124207970000004</v>
      </c>
      <c r="Z346">
        <v>0.80874398739999998</v>
      </c>
      <c r="AA346">
        <v>0.96196866839999995</v>
      </c>
      <c r="AB346">
        <v>1.1208408729999999</v>
      </c>
      <c r="AC346">
        <v>1.312352765</v>
      </c>
      <c r="AD346">
        <v>1.5114298209999999</v>
      </c>
      <c r="AE346">
        <v>1.717980493</v>
      </c>
      <c r="AF346">
        <v>1.9313354300000001</v>
      </c>
      <c r="AG346">
        <v>2.1520046869999998</v>
      </c>
      <c r="AH346">
        <v>2.3287135210000001</v>
      </c>
      <c r="AI346">
        <v>2.5104784059999998</v>
      </c>
      <c r="AJ346">
        <v>2.6992452359999999</v>
      </c>
      <c r="AK346">
        <v>2.8947614079999999</v>
      </c>
      <c r="AL346">
        <v>3.096831248</v>
      </c>
      <c r="AM346">
        <v>3.205817927</v>
      </c>
      <c r="AN346">
        <v>3.319609051</v>
      </c>
      <c r="AO346">
        <v>3.4362898679999998</v>
      </c>
      <c r="AP346">
        <v>3.5564172150000002</v>
      </c>
      <c r="AQ346">
        <v>3.6792614499999998</v>
      </c>
      <c r="AR346">
        <v>3.750544927</v>
      </c>
      <c r="AS346">
        <v>3.8220824499999999</v>
      </c>
      <c r="AT346">
        <v>3.894135989</v>
      </c>
      <c r="AU346">
        <v>3.9666948839999998</v>
      </c>
      <c r="AV346">
        <v>4.041267028</v>
      </c>
    </row>
    <row r="347" spans="1:48" x14ac:dyDescent="0.25">
      <c r="A347" t="s">
        <v>213</v>
      </c>
      <c r="B347">
        <v>5.2791231237579197</v>
      </c>
      <c r="C347">
        <v>5.3638811530906096</v>
      </c>
      <c r="D347">
        <v>5.45</v>
      </c>
      <c r="E347">
        <v>5.45</v>
      </c>
      <c r="F347">
        <v>5.45</v>
      </c>
      <c r="G347">
        <v>5.45</v>
      </c>
      <c r="H347">
        <v>5.45</v>
      </c>
      <c r="I347">
        <v>5.45</v>
      </c>
      <c r="J347">
        <v>5.45</v>
      </c>
      <c r="K347">
        <v>5.45</v>
      </c>
      <c r="L347">
        <v>5.45</v>
      </c>
      <c r="M347" s="2">
        <v>5.45</v>
      </c>
      <c r="N347">
        <v>5.1274934959999996</v>
      </c>
      <c r="O347">
        <v>4.8049869919999999</v>
      </c>
      <c r="P347">
        <v>4.4824804870000001</v>
      </c>
      <c r="Q347" s="4">
        <v>4.1599739830000004</v>
      </c>
      <c r="R347">
        <v>3.8374674789999998</v>
      </c>
      <c r="S347">
        <v>3.248400664</v>
      </c>
      <c r="T347">
        <v>2.6593338489999998</v>
      </c>
      <c r="U347">
        <v>2.070267034</v>
      </c>
      <c r="V347">
        <v>3.7639792669999999</v>
      </c>
      <c r="W347">
        <v>5.4576914990000001</v>
      </c>
      <c r="X347">
        <v>5.6701158520000003</v>
      </c>
      <c r="Y347">
        <v>5.8825402049999997</v>
      </c>
      <c r="Z347">
        <v>6.0949645590000001</v>
      </c>
      <c r="AA347">
        <v>6.1876953600000002</v>
      </c>
      <c r="AB347">
        <v>6.2804261610000003</v>
      </c>
      <c r="AC347">
        <v>5.8911183390000001</v>
      </c>
      <c r="AD347">
        <v>5.501810517</v>
      </c>
      <c r="AE347">
        <v>5.112502696</v>
      </c>
      <c r="AF347">
        <v>4.7264251699999997</v>
      </c>
      <c r="AG347">
        <v>4.3403476440000004</v>
      </c>
      <c r="AH347">
        <v>3.999556026</v>
      </c>
      <c r="AI347">
        <v>3.6587644090000002</v>
      </c>
      <c r="AJ347">
        <v>3.3179727909999999</v>
      </c>
      <c r="AK347">
        <v>2.982014934</v>
      </c>
      <c r="AL347">
        <v>2.646057076</v>
      </c>
      <c r="AM347">
        <v>2.4015315930000001</v>
      </c>
      <c r="AN347">
        <v>2.1570061109999998</v>
      </c>
      <c r="AO347">
        <v>1.912480628</v>
      </c>
      <c r="AP347">
        <v>1.6679551450000001</v>
      </c>
      <c r="AQ347">
        <v>1.4234296630000001</v>
      </c>
      <c r="AR347">
        <v>1.3568376120000001</v>
      </c>
      <c r="AS347">
        <v>1.290245562</v>
      </c>
      <c r="AT347">
        <v>1.223653511</v>
      </c>
      <c r="AU347">
        <v>1.1570614610000001</v>
      </c>
      <c r="AV347">
        <v>1.0904694109999999</v>
      </c>
    </row>
    <row r="348" spans="1:48" x14ac:dyDescent="0.25">
      <c r="A348" t="s">
        <v>214</v>
      </c>
      <c r="B348">
        <v>4.2178282589813101</v>
      </c>
      <c r="C348">
        <v>4.2855468559744603</v>
      </c>
      <c r="D348">
        <v>4.3543526970000004</v>
      </c>
      <c r="E348">
        <v>4.3402937899999996</v>
      </c>
      <c r="F348">
        <v>4.3262802750000002</v>
      </c>
      <c r="G348">
        <v>4.312312006</v>
      </c>
      <c r="H348">
        <v>4.2983888349999999</v>
      </c>
      <c r="I348">
        <v>4.2845106189999997</v>
      </c>
      <c r="J348">
        <v>4.2706772109999998</v>
      </c>
      <c r="K348">
        <v>4.2568884679999996</v>
      </c>
      <c r="L348">
        <v>4.2431442439999998</v>
      </c>
      <c r="M348" s="2">
        <v>4.2294443959999999</v>
      </c>
      <c r="N348">
        <v>3.9010757269999998</v>
      </c>
      <c r="O348">
        <v>3.5798869280000001</v>
      </c>
      <c r="P348">
        <v>3.2662741849999999</v>
      </c>
      <c r="Q348" s="4">
        <v>2.9606633809999998</v>
      </c>
      <c r="R348">
        <v>2.6635129320000002</v>
      </c>
      <c r="S348">
        <v>2.2513385160000001</v>
      </c>
      <c r="T348">
        <v>1.84047885</v>
      </c>
      <c r="U348">
        <v>1.4308536970000001</v>
      </c>
      <c r="V348">
        <v>2.5922107959999998</v>
      </c>
      <c r="W348">
        <v>3.7454106650000001</v>
      </c>
      <c r="X348">
        <v>3.8429236599999999</v>
      </c>
      <c r="Y348">
        <v>3.9376618200000002</v>
      </c>
      <c r="Z348">
        <v>4.0296945190000004</v>
      </c>
      <c r="AA348">
        <v>4.0514453819999998</v>
      </c>
      <c r="AB348">
        <v>4.0726590729999996</v>
      </c>
      <c r="AC348">
        <v>3.7390480309999998</v>
      </c>
      <c r="AD348">
        <v>3.4179312500000001</v>
      </c>
      <c r="AE348">
        <v>3.108876623</v>
      </c>
      <c r="AF348">
        <v>2.8101550460000002</v>
      </c>
      <c r="AG348">
        <v>2.5231952440000001</v>
      </c>
      <c r="AH348">
        <v>2.2661947589999998</v>
      </c>
      <c r="AI348">
        <v>2.0203041719999999</v>
      </c>
      <c r="AJ348">
        <v>1.7851942730000001</v>
      </c>
      <c r="AK348">
        <v>1.5612390949999999</v>
      </c>
      <c r="AL348">
        <v>1.347751301</v>
      </c>
      <c r="AM348">
        <v>1.19069278</v>
      </c>
      <c r="AN348">
        <v>1.040692156</v>
      </c>
      <c r="AO348">
        <v>0.89759206560000004</v>
      </c>
      <c r="AP348">
        <v>0.76123979019999999</v>
      </c>
      <c r="AQ348">
        <v>0.63148708330000003</v>
      </c>
      <c r="AR348">
        <v>0.58229863069999999</v>
      </c>
      <c r="AS348">
        <v>0.53527004180000004</v>
      </c>
      <c r="AT348">
        <v>0.49036141890000001</v>
      </c>
      <c r="AU348">
        <v>0.44753384099999999</v>
      </c>
      <c r="AV348">
        <v>0.40674933410000003</v>
      </c>
    </row>
    <row r="349" spans="1:48" x14ac:dyDescent="0.25">
      <c r="A349" t="s">
        <v>215</v>
      </c>
      <c r="B349">
        <v>5.4130798715943201E-2</v>
      </c>
      <c r="C349">
        <v>5.4999886198430603E-2</v>
      </c>
      <c r="D349">
        <v>5.5882927200000002E-2</v>
      </c>
      <c r="E349">
        <v>5.2775459400000002E-2</v>
      </c>
      <c r="F349">
        <v>4.9840787800000001E-2</v>
      </c>
      <c r="G349">
        <v>4.7069303799999997E-2</v>
      </c>
      <c r="H349">
        <v>4.4451932999999999E-2</v>
      </c>
      <c r="I349">
        <v>4.1980105599999998E-2</v>
      </c>
      <c r="J349">
        <v>3.9645728499999998E-2</v>
      </c>
      <c r="K349">
        <v>3.7441158600000003E-2</v>
      </c>
      <c r="L349">
        <v>3.53591776E-2</v>
      </c>
      <c r="M349" s="2">
        <v>3.3392968799999999E-2</v>
      </c>
      <c r="N349">
        <v>2.8350500599999998E-2</v>
      </c>
      <c r="O349">
        <v>2.3589973100000002E-2</v>
      </c>
      <c r="P349">
        <v>1.9126943899999999E-2</v>
      </c>
      <c r="Q349" s="4">
        <v>1.4978136600000001E-2</v>
      </c>
      <c r="R349">
        <v>1.11615523E-2</v>
      </c>
      <c r="S349">
        <v>1.53984455E-2</v>
      </c>
      <c r="T349">
        <v>1.7274998499999999E-2</v>
      </c>
      <c r="U349">
        <v>1.6935257700000001E-2</v>
      </c>
      <c r="V349">
        <v>2.6618395E-2</v>
      </c>
      <c r="W349">
        <v>3.2619703200000003E-2</v>
      </c>
      <c r="X349">
        <v>3.3263490700000002E-2</v>
      </c>
      <c r="Y349">
        <v>3.3871298500000001E-2</v>
      </c>
      <c r="Z349">
        <v>3.4444026099999997E-2</v>
      </c>
      <c r="AA349">
        <v>3.44095346E-2</v>
      </c>
      <c r="AB349">
        <v>3.4367458699999999E-2</v>
      </c>
      <c r="AC349">
        <v>3.2579324399999998E-2</v>
      </c>
      <c r="AD349">
        <v>3.0738505199999999E-2</v>
      </c>
      <c r="AE349">
        <v>2.88468232E-2</v>
      </c>
      <c r="AF349">
        <v>2.6938001499999999E-2</v>
      </c>
      <c r="AG349">
        <v>2.4979597799999999E-2</v>
      </c>
      <c r="AH349">
        <v>2.2725816499999999E-2</v>
      </c>
      <c r="AI349">
        <v>2.0527211600000001E-2</v>
      </c>
      <c r="AJ349">
        <v>1.8382148300000001E-2</v>
      </c>
      <c r="AK349">
        <v>1.63064243E-2</v>
      </c>
      <c r="AL349">
        <v>1.42826671E-2</v>
      </c>
      <c r="AM349">
        <v>1.3088018599999999E-2</v>
      </c>
      <c r="AN349">
        <v>1.18661835E-2</v>
      </c>
      <c r="AO349">
        <v>1.06177679E-2</v>
      </c>
      <c r="AP349">
        <v>9.3433602399999906E-3</v>
      </c>
      <c r="AQ349">
        <v>8.0435313999999997E-3</v>
      </c>
      <c r="AR349">
        <v>7.6633334199999997E-3</v>
      </c>
      <c r="AS349">
        <v>7.2835640799999999E-3</v>
      </c>
      <c r="AT349">
        <v>6.9042154799999998E-3</v>
      </c>
      <c r="AU349">
        <v>6.5252798900000001E-3</v>
      </c>
      <c r="AV349">
        <v>6.1467497600000004E-3</v>
      </c>
    </row>
    <row r="350" spans="1:48" x14ac:dyDescent="0.25">
      <c r="A350" t="s">
        <v>216</v>
      </c>
      <c r="B350">
        <v>0.21617522669203501</v>
      </c>
      <c r="C350">
        <v>0.21964598988043399</v>
      </c>
      <c r="D350">
        <v>0.22317247730000001</v>
      </c>
      <c r="E350">
        <v>0.22277546749999999</v>
      </c>
      <c r="F350">
        <v>0.22237916399999999</v>
      </c>
      <c r="G350">
        <v>0.2219835654</v>
      </c>
      <c r="H350">
        <v>0.22158867060000001</v>
      </c>
      <c r="I350">
        <v>0.2211944783</v>
      </c>
      <c r="J350">
        <v>0.2208009873</v>
      </c>
      <c r="K350">
        <v>0.22040819619999999</v>
      </c>
      <c r="L350">
        <v>0.22001610390000001</v>
      </c>
      <c r="M350" s="2">
        <v>0.21962470910000001</v>
      </c>
      <c r="N350">
        <v>0.22687264660000001</v>
      </c>
      <c r="O350">
        <v>0.23225922839999999</v>
      </c>
      <c r="P350">
        <v>0.235681744</v>
      </c>
      <c r="Q350" s="4">
        <v>0.2370297848</v>
      </c>
      <c r="R350">
        <v>0.23618450860000001</v>
      </c>
      <c r="S350">
        <v>0.15196882850000001</v>
      </c>
      <c r="T350">
        <v>8.6778081600000001E-2</v>
      </c>
      <c r="U350">
        <v>3.9451219699999998E-2</v>
      </c>
      <c r="V350">
        <v>6.87073349E-2</v>
      </c>
      <c r="W350">
        <v>9.5298650700000001E-2</v>
      </c>
      <c r="X350">
        <v>9.7909309799999997E-2</v>
      </c>
      <c r="Y350">
        <v>0.1004568122</v>
      </c>
      <c r="Z350">
        <v>0.1029427371</v>
      </c>
      <c r="AA350">
        <v>0.1036337779</v>
      </c>
      <c r="AB350">
        <v>0.1043129346</v>
      </c>
      <c r="AC350">
        <v>9.7747079400000006E-2</v>
      </c>
      <c r="AD350">
        <v>9.1196582100000007E-2</v>
      </c>
      <c r="AE350">
        <v>8.4660911800000002E-2</v>
      </c>
      <c r="AF350">
        <v>7.8189434000000002E-2</v>
      </c>
      <c r="AG350">
        <v>7.1732337899999998E-2</v>
      </c>
      <c r="AH350">
        <v>6.6018462599999994E-2</v>
      </c>
      <c r="AI350">
        <v>6.0319993500000002E-2</v>
      </c>
      <c r="AJ350">
        <v>5.4636474099999999E-2</v>
      </c>
      <c r="AK350">
        <v>4.9044449099999998E-2</v>
      </c>
      <c r="AL350">
        <v>4.3466930600000002E-2</v>
      </c>
      <c r="AM350">
        <v>3.9401773799999998E-2</v>
      </c>
      <c r="AN350">
        <v>3.5347107500000002E-2</v>
      </c>
      <c r="AO350">
        <v>3.13026977E-2</v>
      </c>
      <c r="AP350">
        <v>2.7268317600000001E-2</v>
      </c>
      <c r="AQ350">
        <v>2.32437466E-2</v>
      </c>
      <c r="AR350">
        <v>3.0242182199999999E-2</v>
      </c>
      <c r="AS350">
        <v>3.63516542E-2</v>
      </c>
      <c r="AT350">
        <v>4.1588583800000002E-2</v>
      </c>
      <c r="AU350">
        <v>4.5968990100000003E-2</v>
      </c>
      <c r="AV350">
        <v>4.9508502699999998E-2</v>
      </c>
    </row>
    <row r="351" spans="1:48" x14ac:dyDescent="0.25">
      <c r="A351" t="s">
        <v>217</v>
      </c>
      <c r="B351">
        <v>0.215696770455895</v>
      </c>
      <c r="C351">
        <v>0.219159851874662</v>
      </c>
      <c r="D351">
        <v>0.2226785342</v>
      </c>
      <c r="E351">
        <v>0.20438575410000001</v>
      </c>
      <c r="F351">
        <v>0.1875957043</v>
      </c>
      <c r="G351">
        <v>0.1721849375</v>
      </c>
      <c r="H351">
        <v>0.15804014699999999</v>
      </c>
      <c r="I351">
        <v>0.1450573345</v>
      </c>
      <c r="J351">
        <v>0.1331410448</v>
      </c>
      <c r="K351">
        <v>0.1222036643</v>
      </c>
      <c r="L351">
        <v>0.1121647767</v>
      </c>
      <c r="M351" s="2">
        <v>0.102950572</v>
      </c>
      <c r="N351">
        <v>8.4323205299999995E-2</v>
      </c>
      <c r="O351">
        <v>6.6848382600000006E-2</v>
      </c>
      <c r="P351">
        <v>5.0589701799999998E-2</v>
      </c>
      <c r="Q351" s="4">
        <v>3.5615527399999999E-2</v>
      </c>
      <c r="R351">
        <v>2.1999446200000002E-2</v>
      </c>
      <c r="S351">
        <v>1.5219111800000001E-2</v>
      </c>
      <c r="T351">
        <v>9.7888105E-3</v>
      </c>
      <c r="U351">
        <v>5.6261529300000003E-3</v>
      </c>
      <c r="V351">
        <v>8.0448666400000004E-3</v>
      </c>
      <c r="W351">
        <v>8.5359937100000002E-3</v>
      </c>
      <c r="X351">
        <v>8.7667272300000001E-3</v>
      </c>
      <c r="Y351">
        <v>8.9916252000000006E-3</v>
      </c>
      <c r="Z351">
        <v>9.2108335100000004E-3</v>
      </c>
      <c r="AA351">
        <v>9.2693499100000003E-3</v>
      </c>
      <c r="AB351">
        <v>9.3267579599999994E-3</v>
      </c>
      <c r="AC351">
        <v>8.7374939699999994E-3</v>
      </c>
      <c r="AD351">
        <v>8.1499421799999996E-3</v>
      </c>
      <c r="AE351">
        <v>7.5640433899999996E-3</v>
      </c>
      <c r="AF351">
        <v>6.9840732400000003E-3</v>
      </c>
      <c r="AG351">
        <v>6.4057144499999998E-3</v>
      </c>
      <c r="AH351">
        <v>5.8951995E-3</v>
      </c>
      <c r="AI351">
        <v>5.3861102400000003E-3</v>
      </c>
      <c r="AJ351">
        <v>4.8784044300000003E-3</v>
      </c>
      <c r="AK351">
        <v>4.3789053500000001E-3</v>
      </c>
      <c r="AL351">
        <v>3.88074904E-3</v>
      </c>
      <c r="AM351">
        <v>3.5176649599999998E-3</v>
      </c>
      <c r="AN351">
        <v>3.15554893E-3</v>
      </c>
      <c r="AO351">
        <v>2.7943793599999999E-3</v>
      </c>
      <c r="AP351">
        <v>2.4341353000000001E-3</v>
      </c>
      <c r="AQ351">
        <v>2.0747964199999999E-3</v>
      </c>
      <c r="AR351">
        <v>1.9698603299999999E-3</v>
      </c>
      <c r="AS351">
        <v>1.86578961E-3</v>
      </c>
      <c r="AT351">
        <v>1.76256827E-3</v>
      </c>
      <c r="AU351">
        <v>1.6601807299999999E-3</v>
      </c>
      <c r="AV351">
        <v>1.5586117700000001E-3</v>
      </c>
    </row>
    <row r="352" spans="1:48" x14ac:dyDescent="0.25">
      <c r="A352" t="s">
        <v>218</v>
      </c>
      <c r="B352">
        <v>4.3577557976436497E-2</v>
      </c>
      <c r="C352">
        <v>4.4277209765308703E-2</v>
      </c>
      <c r="D352">
        <v>4.4988094700000002E-2</v>
      </c>
      <c r="E352">
        <v>9.3095045799999998E-2</v>
      </c>
      <c r="F352">
        <v>0.1372092043</v>
      </c>
      <c r="G352">
        <v>0.17708830810000001</v>
      </c>
      <c r="H352">
        <v>0.2123576408</v>
      </c>
      <c r="I352">
        <v>0.24247287579999999</v>
      </c>
      <c r="J352">
        <v>0.26667058960000001</v>
      </c>
      <c r="K352">
        <v>0.28390246959999998</v>
      </c>
      <c r="L352">
        <v>0.2927479455</v>
      </c>
      <c r="M352" s="2">
        <v>0.29129825570000001</v>
      </c>
      <c r="N352">
        <v>0.30312166159999998</v>
      </c>
      <c r="O352">
        <v>0.3122730567</v>
      </c>
      <c r="P352">
        <v>0.31860499840000001</v>
      </c>
      <c r="Q352" s="4">
        <v>0.32195899290000002</v>
      </c>
      <c r="R352">
        <v>0.32216444</v>
      </c>
      <c r="S352">
        <v>0.28637732770000002</v>
      </c>
      <c r="T352">
        <v>0.2451690135</v>
      </c>
      <c r="U352">
        <v>0.19887034079999999</v>
      </c>
      <c r="V352">
        <v>0.39253743019999998</v>
      </c>
      <c r="W352">
        <v>0.61353588439999995</v>
      </c>
      <c r="X352">
        <v>0.67394383020000004</v>
      </c>
      <c r="Y352">
        <v>0.736451784</v>
      </c>
      <c r="Z352">
        <v>0.80100724320000005</v>
      </c>
      <c r="AA352">
        <v>0.83752231170000002</v>
      </c>
      <c r="AB352">
        <v>0.87436774019999997</v>
      </c>
      <c r="AC352">
        <v>0.85948366430000001</v>
      </c>
      <c r="AD352">
        <v>0.83854686680000001</v>
      </c>
      <c r="AE352">
        <v>0.81176667739999997</v>
      </c>
      <c r="AF352">
        <v>0.78143292679999998</v>
      </c>
      <c r="AG352">
        <v>0.74540356630000004</v>
      </c>
      <c r="AH352">
        <v>0.71313104149999995</v>
      </c>
      <c r="AI352">
        <v>0.67590518830000001</v>
      </c>
      <c r="AJ352">
        <v>0.63387278400000002</v>
      </c>
      <c r="AK352">
        <v>0.58894194919999998</v>
      </c>
      <c r="AL352">
        <v>0.53934621400000005</v>
      </c>
      <c r="AM352">
        <v>0.50518925889999999</v>
      </c>
      <c r="AN352">
        <v>0.4676272816</v>
      </c>
      <c r="AO352">
        <v>0.4267362006</v>
      </c>
      <c r="AP352">
        <v>0.3825896942</v>
      </c>
      <c r="AQ352">
        <v>0.33525928240000002</v>
      </c>
      <c r="AR352">
        <v>0.32731748090000001</v>
      </c>
      <c r="AS352">
        <v>0.3185244552</v>
      </c>
      <c r="AT352">
        <v>0.3088959295</v>
      </c>
      <c r="AU352">
        <v>0.29844724290000002</v>
      </c>
      <c r="AV352">
        <v>0.2871933612</v>
      </c>
    </row>
    <row r="353" spans="1:48" x14ac:dyDescent="0.25">
      <c r="A353" t="s">
        <v>219</v>
      </c>
      <c r="B353">
        <v>9.8049505446982099E-3</v>
      </c>
      <c r="C353">
        <v>9.9623721971944506E-3</v>
      </c>
      <c r="D353">
        <v>1.0122321300000001E-2</v>
      </c>
      <c r="E353">
        <v>1.3423276899999999E-2</v>
      </c>
      <c r="F353">
        <v>1.7800695799999999E-2</v>
      </c>
      <c r="G353">
        <v>2.3605619800000002E-2</v>
      </c>
      <c r="H353">
        <v>3.1303567800000001E-2</v>
      </c>
      <c r="I353">
        <v>4.1511867199999997E-2</v>
      </c>
      <c r="J353">
        <v>5.5049160200000002E-2</v>
      </c>
      <c r="K353">
        <v>7.3001053600000004E-2</v>
      </c>
      <c r="L353">
        <v>9.6807177499999994E-2</v>
      </c>
      <c r="M353" s="2">
        <v>0.1283766351</v>
      </c>
      <c r="N353">
        <v>0.13358727070000001</v>
      </c>
      <c r="O353">
        <v>0.1376203375</v>
      </c>
      <c r="P353">
        <v>0.1404108567</v>
      </c>
      <c r="Q353" s="4">
        <v>0.14188897919999999</v>
      </c>
      <c r="R353">
        <v>0.14197952080000001</v>
      </c>
      <c r="S353">
        <v>0.1262079569</v>
      </c>
      <c r="T353">
        <v>0.1080472415</v>
      </c>
      <c r="U353">
        <v>8.7643179000000002E-2</v>
      </c>
      <c r="V353">
        <v>0.16608325569999999</v>
      </c>
      <c r="W353">
        <v>0.25046999419999999</v>
      </c>
      <c r="X353">
        <v>0.2768771559</v>
      </c>
      <c r="Y353">
        <v>0.30424201569999998</v>
      </c>
      <c r="Z353">
        <v>0.33254063029999997</v>
      </c>
      <c r="AA353">
        <v>0.3555875141</v>
      </c>
      <c r="AB353">
        <v>0.3788786549</v>
      </c>
      <c r="AC353">
        <v>0.39701255800000002</v>
      </c>
      <c r="AD353">
        <v>0.40873905739999999</v>
      </c>
      <c r="AE353">
        <v>0.4142797493</v>
      </c>
      <c r="AF353">
        <v>0.4157453512</v>
      </c>
      <c r="AG353">
        <v>0.41118748939999999</v>
      </c>
      <c r="AH353">
        <v>0.40665464010000002</v>
      </c>
      <c r="AI353">
        <v>0.39688584180000003</v>
      </c>
      <c r="AJ353">
        <v>0.38203624670000003</v>
      </c>
      <c r="AK353">
        <v>0.36369187450000001</v>
      </c>
      <c r="AL353">
        <v>0.3404191996</v>
      </c>
      <c r="AM353">
        <v>0.32551973429999997</v>
      </c>
      <c r="AN353">
        <v>0.30702542329999999</v>
      </c>
      <c r="AO353">
        <v>0.28501641750000001</v>
      </c>
      <c r="AP353">
        <v>0.25957050250000002</v>
      </c>
      <c r="AQ353">
        <v>0.23076318539999999</v>
      </c>
      <c r="AR353">
        <v>0.22398496409999999</v>
      </c>
      <c r="AS353">
        <v>0.2167650525</v>
      </c>
      <c r="AT353">
        <v>0.2091116096</v>
      </c>
      <c r="AU353">
        <v>0.20103259479999999</v>
      </c>
      <c r="AV353">
        <v>0.19253577359999999</v>
      </c>
    </row>
    <row r="354" spans="1:48" x14ac:dyDescent="0.25">
      <c r="A354" t="s">
        <v>220</v>
      </c>
      <c r="B354">
        <v>0.49015746472053401</v>
      </c>
      <c r="C354">
        <v>0.49802710136254702</v>
      </c>
      <c r="D354">
        <v>0.50602308760000003</v>
      </c>
      <c r="E354">
        <v>0.48662575320000001</v>
      </c>
      <c r="F354">
        <v>0.46797197489999998</v>
      </c>
      <c r="G354">
        <v>0.4500332501</v>
      </c>
      <c r="H354">
        <v>0.43278216879999998</v>
      </c>
      <c r="I354">
        <v>0.41619237149999999</v>
      </c>
      <c r="J354">
        <v>0.40023850929999999</v>
      </c>
      <c r="K354">
        <v>0.38489620489999998</v>
      </c>
      <c r="L354">
        <v>0.37014201569999999</v>
      </c>
      <c r="M354" s="2">
        <v>0.35595339739999998</v>
      </c>
      <c r="N354">
        <v>0.37040106890000002</v>
      </c>
      <c r="O354">
        <v>0.38158366310000003</v>
      </c>
      <c r="P354">
        <v>0.3893210117</v>
      </c>
      <c r="Q354" s="4">
        <v>0.39341944239999999</v>
      </c>
      <c r="R354">
        <v>0.39367048960000001</v>
      </c>
      <c r="S354">
        <v>0.34994024419999997</v>
      </c>
      <c r="T354">
        <v>0.29958553329999998</v>
      </c>
      <c r="U354">
        <v>0.24301063279999999</v>
      </c>
      <c r="V354">
        <v>0.42343781200000002</v>
      </c>
      <c r="W354">
        <v>0.58764114030000003</v>
      </c>
      <c r="X354">
        <v>0.60346448320000001</v>
      </c>
      <c r="Y354">
        <v>0.61888258470000002</v>
      </c>
      <c r="Z354">
        <v>0.63390557650000001</v>
      </c>
      <c r="AA354">
        <v>0.63798498869999998</v>
      </c>
      <c r="AB354">
        <v>0.6419888319</v>
      </c>
      <c r="AC354">
        <v>0.60116258239999998</v>
      </c>
      <c r="AD354">
        <v>0.56049505330000005</v>
      </c>
      <c r="AE354">
        <v>0.51998075519999998</v>
      </c>
      <c r="AF354">
        <v>0.4799406645</v>
      </c>
      <c r="AG354">
        <v>0.44004275180000002</v>
      </c>
      <c r="AH354">
        <v>0.4048526308</v>
      </c>
      <c r="AI354">
        <v>0.36978311089999999</v>
      </c>
      <c r="AJ354">
        <v>0.33483061850000001</v>
      </c>
      <c r="AK354">
        <v>0.30047283499999999</v>
      </c>
      <c r="AL354">
        <v>0.26622527150000003</v>
      </c>
      <c r="AM354">
        <v>0.2412661358</v>
      </c>
      <c r="AN354">
        <v>0.2163844848</v>
      </c>
      <c r="AO354">
        <v>0.19157859099999999</v>
      </c>
      <c r="AP354">
        <v>0.1668467776</v>
      </c>
      <c r="AQ354">
        <v>0.14218741730000001</v>
      </c>
      <c r="AR354">
        <v>0.13498508640000001</v>
      </c>
      <c r="AS354">
        <v>0.12784326730000001</v>
      </c>
      <c r="AT354">
        <v>0.12076084199999999</v>
      </c>
      <c r="AU354">
        <v>0.1137367203</v>
      </c>
      <c r="AV354">
        <v>0.1067698381</v>
      </c>
    </row>
    <row r="355" spans="1:48" x14ac:dyDescent="0.25">
      <c r="A355" t="s">
        <v>221</v>
      </c>
      <c r="B355">
        <v>3.1752095671063497E-2</v>
      </c>
      <c r="C355">
        <v>3.2261885837568803E-2</v>
      </c>
      <c r="D355">
        <v>3.2779860899999999E-2</v>
      </c>
      <c r="E355">
        <v>3.6625453199999998E-2</v>
      </c>
      <c r="F355">
        <v>4.0922193799999999E-2</v>
      </c>
      <c r="G355">
        <v>4.5723009600000003E-2</v>
      </c>
      <c r="H355">
        <v>5.1087036500000002E-2</v>
      </c>
      <c r="I355">
        <v>5.7080347900000002E-2</v>
      </c>
      <c r="J355">
        <v>6.3776768799999994E-2</v>
      </c>
      <c r="K355">
        <v>7.1258785099999999E-2</v>
      </c>
      <c r="L355">
        <v>7.9618559300000002E-2</v>
      </c>
      <c r="M355" s="2">
        <v>8.89590663E-2</v>
      </c>
      <c r="N355">
        <v>7.97614148E-2</v>
      </c>
      <c r="O355">
        <v>7.0925422700000004E-2</v>
      </c>
      <c r="P355">
        <v>6.2471046600000003E-2</v>
      </c>
      <c r="Q355" s="4">
        <v>5.4419738699999998E-2</v>
      </c>
      <c r="R355">
        <v>4.6794589999999997E-2</v>
      </c>
      <c r="S355">
        <v>5.1950233700000001E-2</v>
      </c>
      <c r="T355">
        <v>5.2211320700000001E-2</v>
      </c>
      <c r="U355">
        <v>4.7876554600000003E-2</v>
      </c>
      <c r="V355">
        <v>8.6339376600000003E-2</v>
      </c>
      <c r="W355">
        <v>0.1241794671</v>
      </c>
      <c r="X355">
        <v>0.1329671955</v>
      </c>
      <c r="Y355">
        <v>0.14198226529999999</v>
      </c>
      <c r="Z355">
        <v>0.1512189927</v>
      </c>
      <c r="AA355">
        <v>0.15784250059999999</v>
      </c>
      <c r="AB355">
        <v>0.16452470920000001</v>
      </c>
      <c r="AC355">
        <v>0.15534760550000001</v>
      </c>
      <c r="AD355">
        <v>0.14601326049999999</v>
      </c>
      <c r="AE355">
        <v>0.13652711240000001</v>
      </c>
      <c r="AF355">
        <v>0.12703967229999999</v>
      </c>
      <c r="AG355">
        <v>0.1174009419</v>
      </c>
      <c r="AH355">
        <v>0.1140834763</v>
      </c>
      <c r="AI355">
        <v>0.1096527808</v>
      </c>
      <c r="AJ355">
        <v>0.10414184260000001</v>
      </c>
      <c r="AK355">
        <v>9.7939401600000003E-2</v>
      </c>
      <c r="AL355">
        <v>9.0684742900000004E-2</v>
      </c>
      <c r="AM355">
        <v>8.2856227099999999E-2</v>
      </c>
      <c r="AN355">
        <v>7.4907925299999997E-2</v>
      </c>
      <c r="AO355">
        <v>6.6842508199999998E-2</v>
      </c>
      <c r="AP355">
        <v>5.86625676E-2</v>
      </c>
      <c r="AQ355">
        <v>5.0370619800000002E-2</v>
      </c>
      <c r="AR355">
        <v>4.8376073999999998E-2</v>
      </c>
      <c r="AS355">
        <v>4.6341737000000001E-2</v>
      </c>
      <c r="AT355">
        <v>4.4268343799999998E-2</v>
      </c>
      <c r="AU355">
        <v>4.2156611300000001E-2</v>
      </c>
      <c r="AV355">
        <v>4.0007239299999997E-2</v>
      </c>
    </row>
    <row r="356" spans="1:48" x14ac:dyDescent="0.25">
      <c r="A356" t="s">
        <v>222</v>
      </c>
      <c r="B356">
        <v>4.2178282589813101</v>
      </c>
      <c r="C356">
        <v>4.2855468559744603</v>
      </c>
      <c r="D356">
        <v>4.3543526970000004</v>
      </c>
      <c r="E356">
        <v>4.3402937899999996</v>
      </c>
      <c r="F356">
        <v>4.3262802750000002</v>
      </c>
      <c r="G356">
        <v>4.312312006</v>
      </c>
      <c r="H356">
        <v>4.2983888349999999</v>
      </c>
      <c r="I356">
        <v>4.2845106189999997</v>
      </c>
      <c r="J356">
        <v>4.2706772109999998</v>
      </c>
      <c r="K356">
        <v>4.2568884679999996</v>
      </c>
      <c r="L356">
        <v>4.2431442439999998</v>
      </c>
      <c r="M356" s="2">
        <v>4.2294443959999999</v>
      </c>
      <c r="N356">
        <v>3.9010757269999998</v>
      </c>
      <c r="O356">
        <v>3.5798869280000001</v>
      </c>
      <c r="P356">
        <v>3.2662741849999999</v>
      </c>
      <c r="Q356" s="4">
        <v>2.9606633809999998</v>
      </c>
      <c r="R356">
        <v>2.6635129320000002</v>
      </c>
      <c r="S356">
        <v>2.2513385160000001</v>
      </c>
      <c r="T356">
        <v>1.84047885</v>
      </c>
      <c r="U356">
        <v>1.4308536970000001</v>
      </c>
      <c r="V356">
        <v>2.5922107959999998</v>
      </c>
      <c r="W356">
        <v>3.7454106650000001</v>
      </c>
      <c r="X356">
        <v>3.8429236599999999</v>
      </c>
      <c r="Y356">
        <v>3.9376618200000002</v>
      </c>
      <c r="Z356">
        <v>4.0296945190000004</v>
      </c>
      <c r="AA356">
        <v>4.0514453819999998</v>
      </c>
      <c r="AB356">
        <v>4.0726590729999996</v>
      </c>
      <c r="AC356">
        <v>3.7390480309999998</v>
      </c>
      <c r="AD356">
        <v>3.4179312500000001</v>
      </c>
      <c r="AE356">
        <v>3.108876623</v>
      </c>
      <c r="AF356">
        <v>2.8101550460000002</v>
      </c>
      <c r="AG356">
        <v>2.5231952440000001</v>
      </c>
      <c r="AH356">
        <v>2.2661947589999998</v>
      </c>
      <c r="AI356">
        <v>2.0203041719999999</v>
      </c>
      <c r="AJ356">
        <v>1.7851942730000001</v>
      </c>
      <c r="AK356">
        <v>1.5612390949999999</v>
      </c>
      <c r="AL356">
        <v>1.347751301</v>
      </c>
      <c r="AM356">
        <v>1.19069278</v>
      </c>
      <c r="AN356">
        <v>1.040692156</v>
      </c>
      <c r="AO356">
        <v>0.89759206560000004</v>
      </c>
      <c r="AP356">
        <v>0.76123979019999999</v>
      </c>
      <c r="AQ356">
        <v>0.63148708330000003</v>
      </c>
      <c r="AR356">
        <v>0.58229863069999999</v>
      </c>
      <c r="AS356">
        <v>0.53527004180000004</v>
      </c>
      <c r="AT356">
        <v>0.49036141890000001</v>
      </c>
      <c r="AU356">
        <v>0.44753384099999999</v>
      </c>
      <c r="AV356">
        <v>0.40674933410000003</v>
      </c>
    </row>
    <row r="357" spans="1:48" x14ac:dyDescent="0.25">
      <c r="A357" t="s">
        <v>223</v>
      </c>
      <c r="B357">
        <v>5.4130798715943201E-2</v>
      </c>
      <c r="C357">
        <v>5.4999886198430603E-2</v>
      </c>
      <c r="D357">
        <v>5.5882927200000002E-2</v>
      </c>
      <c r="E357">
        <v>5.2775459400000002E-2</v>
      </c>
      <c r="F357">
        <v>4.9840787800000001E-2</v>
      </c>
      <c r="G357">
        <v>4.7069303799999997E-2</v>
      </c>
      <c r="H357">
        <v>4.4451932999999999E-2</v>
      </c>
      <c r="I357">
        <v>4.1980105599999998E-2</v>
      </c>
      <c r="J357">
        <v>3.9645728499999998E-2</v>
      </c>
      <c r="K357">
        <v>3.7441158600000003E-2</v>
      </c>
      <c r="L357">
        <v>3.53591776E-2</v>
      </c>
      <c r="M357" s="2">
        <v>3.3392968799999999E-2</v>
      </c>
      <c r="N357">
        <v>2.8350500599999998E-2</v>
      </c>
      <c r="O357">
        <v>2.3589973100000002E-2</v>
      </c>
      <c r="P357">
        <v>1.9126943899999999E-2</v>
      </c>
      <c r="Q357" s="4">
        <v>1.4978136600000001E-2</v>
      </c>
      <c r="R357">
        <v>1.11615523E-2</v>
      </c>
      <c r="S357">
        <v>1.53984455E-2</v>
      </c>
      <c r="T357">
        <v>1.7274998499999999E-2</v>
      </c>
      <c r="U357">
        <v>1.6935257700000001E-2</v>
      </c>
      <c r="V357">
        <v>2.6618395E-2</v>
      </c>
      <c r="W357">
        <v>3.2619703200000003E-2</v>
      </c>
      <c r="X357">
        <v>3.3263490700000002E-2</v>
      </c>
      <c r="Y357">
        <v>3.3871298500000001E-2</v>
      </c>
      <c r="Z357">
        <v>3.4444026099999997E-2</v>
      </c>
      <c r="AA357">
        <v>3.44095346E-2</v>
      </c>
      <c r="AB357">
        <v>3.4367458699999999E-2</v>
      </c>
      <c r="AC357">
        <v>3.2579324399999998E-2</v>
      </c>
      <c r="AD357">
        <v>3.0738505199999999E-2</v>
      </c>
      <c r="AE357">
        <v>2.88468232E-2</v>
      </c>
      <c r="AF357">
        <v>2.6938001499999999E-2</v>
      </c>
      <c r="AG357">
        <v>2.4979597799999999E-2</v>
      </c>
      <c r="AH357">
        <v>2.2725816499999999E-2</v>
      </c>
      <c r="AI357">
        <v>2.0527211600000001E-2</v>
      </c>
      <c r="AJ357">
        <v>1.8382148300000001E-2</v>
      </c>
      <c r="AK357">
        <v>1.63064243E-2</v>
      </c>
      <c r="AL357">
        <v>1.42826671E-2</v>
      </c>
      <c r="AM357">
        <v>1.3088018599999999E-2</v>
      </c>
      <c r="AN357">
        <v>1.18661835E-2</v>
      </c>
      <c r="AO357">
        <v>1.06177679E-2</v>
      </c>
      <c r="AP357">
        <v>9.3433602399999906E-3</v>
      </c>
      <c r="AQ357">
        <v>8.0435313999999997E-3</v>
      </c>
      <c r="AR357">
        <v>7.6633334199999997E-3</v>
      </c>
      <c r="AS357">
        <v>7.2835640799999999E-3</v>
      </c>
      <c r="AT357">
        <v>6.9042154799999998E-3</v>
      </c>
      <c r="AU357">
        <v>6.5252798900000001E-3</v>
      </c>
      <c r="AV357">
        <v>6.1467497600000004E-3</v>
      </c>
    </row>
    <row r="358" spans="1:48" x14ac:dyDescent="0.25">
      <c r="A358" t="s">
        <v>224</v>
      </c>
      <c r="B358">
        <v>0.21617522669203501</v>
      </c>
      <c r="C358">
        <v>0.21964598988043399</v>
      </c>
      <c r="D358">
        <v>0.22317247730000001</v>
      </c>
      <c r="E358">
        <v>0.22277546749999999</v>
      </c>
      <c r="F358">
        <v>0.22237916399999999</v>
      </c>
      <c r="G358">
        <v>0.2219835654</v>
      </c>
      <c r="H358">
        <v>0.22158867060000001</v>
      </c>
      <c r="I358">
        <v>0.2211944783</v>
      </c>
      <c r="J358">
        <v>0.2208009873</v>
      </c>
      <c r="K358">
        <v>0.22040819619999999</v>
      </c>
      <c r="L358">
        <v>0.22001610390000001</v>
      </c>
      <c r="M358" s="2">
        <v>0.21962470910000001</v>
      </c>
      <c r="N358">
        <v>0.22687264660000001</v>
      </c>
      <c r="O358">
        <v>0.23225922839999999</v>
      </c>
      <c r="P358">
        <v>0.235681744</v>
      </c>
      <c r="Q358" s="4">
        <v>0.2370297848</v>
      </c>
      <c r="R358">
        <v>0.23618450860000001</v>
      </c>
      <c r="S358">
        <v>0.15196882850000001</v>
      </c>
      <c r="T358">
        <v>8.6778081600000001E-2</v>
      </c>
      <c r="U358">
        <v>3.9451219699999998E-2</v>
      </c>
      <c r="V358">
        <v>6.87073349E-2</v>
      </c>
      <c r="W358">
        <v>9.5298650700000001E-2</v>
      </c>
      <c r="X358">
        <v>9.7909309799999997E-2</v>
      </c>
      <c r="Y358">
        <v>0.1004568122</v>
      </c>
      <c r="Z358">
        <v>0.1029427371</v>
      </c>
      <c r="AA358">
        <v>0.1036337779</v>
      </c>
      <c r="AB358">
        <v>0.1043129346</v>
      </c>
      <c r="AC358">
        <v>9.7747079400000006E-2</v>
      </c>
      <c r="AD358">
        <v>9.1196582100000007E-2</v>
      </c>
      <c r="AE358">
        <v>8.4660911800000002E-2</v>
      </c>
      <c r="AF358">
        <v>7.8189434000000002E-2</v>
      </c>
      <c r="AG358">
        <v>7.1732337899999998E-2</v>
      </c>
      <c r="AH358">
        <v>6.6018462599999994E-2</v>
      </c>
      <c r="AI358">
        <v>6.0319993500000002E-2</v>
      </c>
      <c r="AJ358">
        <v>5.4636474099999999E-2</v>
      </c>
      <c r="AK358">
        <v>4.9044449099999998E-2</v>
      </c>
      <c r="AL358">
        <v>4.3466930600000002E-2</v>
      </c>
      <c r="AM358">
        <v>3.9401773799999998E-2</v>
      </c>
      <c r="AN358">
        <v>3.5347107500000002E-2</v>
      </c>
      <c r="AO358">
        <v>3.13026977E-2</v>
      </c>
      <c r="AP358">
        <v>2.7268317600000001E-2</v>
      </c>
      <c r="AQ358">
        <v>2.32437466E-2</v>
      </c>
      <c r="AR358">
        <v>3.0242182199999999E-2</v>
      </c>
      <c r="AS358">
        <v>3.63516542E-2</v>
      </c>
      <c r="AT358">
        <v>4.1588583800000002E-2</v>
      </c>
      <c r="AU358">
        <v>4.5968990100000003E-2</v>
      </c>
      <c r="AV358">
        <v>4.9508502699999998E-2</v>
      </c>
    </row>
    <row r="359" spans="1:48" x14ac:dyDescent="0.25">
      <c r="A359" t="s">
        <v>225</v>
      </c>
      <c r="B359">
        <v>0.215696770455895</v>
      </c>
      <c r="C359">
        <v>0.219159851874662</v>
      </c>
      <c r="D359">
        <v>0.2226785342</v>
      </c>
      <c r="E359">
        <v>0.20438575410000001</v>
      </c>
      <c r="F359">
        <v>0.1875957043</v>
      </c>
      <c r="G359">
        <v>0.1721849375</v>
      </c>
      <c r="H359">
        <v>0.15804014699999999</v>
      </c>
      <c r="I359">
        <v>0.1450573345</v>
      </c>
      <c r="J359">
        <v>0.1331410448</v>
      </c>
      <c r="K359">
        <v>0.1222036643</v>
      </c>
      <c r="L359">
        <v>0.1121647767</v>
      </c>
      <c r="M359" s="2">
        <v>0.102950572</v>
      </c>
      <c r="N359">
        <v>8.4323205299999995E-2</v>
      </c>
      <c r="O359">
        <v>6.6848382600000006E-2</v>
      </c>
      <c r="P359">
        <v>5.0589701799999998E-2</v>
      </c>
      <c r="Q359" s="4">
        <v>3.5615527399999999E-2</v>
      </c>
      <c r="R359">
        <v>2.1999446200000002E-2</v>
      </c>
      <c r="S359">
        <v>1.5219111800000001E-2</v>
      </c>
      <c r="T359">
        <v>9.7888105E-3</v>
      </c>
      <c r="U359">
        <v>5.6261529300000003E-3</v>
      </c>
      <c r="V359">
        <v>8.0448666400000004E-3</v>
      </c>
      <c r="W359">
        <v>8.5359937100000002E-3</v>
      </c>
      <c r="X359">
        <v>8.7667272300000001E-3</v>
      </c>
      <c r="Y359">
        <v>8.9916252000000006E-3</v>
      </c>
      <c r="Z359">
        <v>9.2108335100000004E-3</v>
      </c>
      <c r="AA359">
        <v>9.2693499100000003E-3</v>
      </c>
      <c r="AB359">
        <v>9.3267579599999994E-3</v>
      </c>
      <c r="AC359">
        <v>8.7374939699999994E-3</v>
      </c>
      <c r="AD359">
        <v>8.1499421799999996E-3</v>
      </c>
      <c r="AE359">
        <v>7.5640433899999996E-3</v>
      </c>
      <c r="AF359">
        <v>6.9840732400000003E-3</v>
      </c>
      <c r="AG359">
        <v>6.4057144499999998E-3</v>
      </c>
      <c r="AH359">
        <v>5.8951995E-3</v>
      </c>
      <c r="AI359">
        <v>5.3861102400000003E-3</v>
      </c>
      <c r="AJ359">
        <v>4.8784044300000003E-3</v>
      </c>
      <c r="AK359">
        <v>4.3789053500000001E-3</v>
      </c>
      <c r="AL359">
        <v>3.88074904E-3</v>
      </c>
      <c r="AM359">
        <v>3.5176649599999998E-3</v>
      </c>
      <c r="AN359">
        <v>3.15554893E-3</v>
      </c>
      <c r="AO359">
        <v>2.7943793599999999E-3</v>
      </c>
      <c r="AP359">
        <v>2.4341353000000001E-3</v>
      </c>
      <c r="AQ359">
        <v>2.0747964199999999E-3</v>
      </c>
      <c r="AR359">
        <v>1.9698603299999999E-3</v>
      </c>
      <c r="AS359">
        <v>1.86578961E-3</v>
      </c>
      <c r="AT359">
        <v>1.76256827E-3</v>
      </c>
      <c r="AU359">
        <v>1.6601807299999999E-3</v>
      </c>
      <c r="AV359">
        <v>1.5586117700000001E-3</v>
      </c>
    </row>
    <row r="360" spans="1:48" x14ac:dyDescent="0.25">
      <c r="A360" t="s">
        <v>226</v>
      </c>
      <c r="B360">
        <v>4.3577557976436497E-2</v>
      </c>
      <c r="C360">
        <v>4.4277209765308703E-2</v>
      </c>
      <c r="D360">
        <v>4.4988094700000002E-2</v>
      </c>
      <c r="E360">
        <v>9.3095045799999998E-2</v>
      </c>
      <c r="F360">
        <v>0.1372092043</v>
      </c>
      <c r="G360">
        <v>0.17708830810000001</v>
      </c>
      <c r="H360">
        <v>0.2123576408</v>
      </c>
      <c r="I360">
        <v>0.24247287579999999</v>
      </c>
      <c r="J360">
        <v>0.26667058960000001</v>
      </c>
      <c r="K360">
        <v>0.28390246959999998</v>
      </c>
      <c r="L360">
        <v>0.2927479455</v>
      </c>
      <c r="M360" s="2">
        <v>0.29129825570000001</v>
      </c>
      <c r="N360">
        <v>0.30312166159999998</v>
      </c>
      <c r="O360">
        <v>0.3122730567</v>
      </c>
      <c r="P360">
        <v>0.31860499840000001</v>
      </c>
      <c r="Q360" s="4">
        <v>0.32195899290000002</v>
      </c>
      <c r="R360">
        <v>0.32216444</v>
      </c>
      <c r="S360">
        <v>0.28637732770000002</v>
      </c>
      <c r="T360">
        <v>0.2451690135</v>
      </c>
      <c r="U360">
        <v>0.19887034079999999</v>
      </c>
      <c r="V360">
        <v>0.39253743019999998</v>
      </c>
      <c r="W360">
        <v>0.61353588439999995</v>
      </c>
      <c r="X360">
        <v>0.67394383020000004</v>
      </c>
      <c r="Y360">
        <v>0.736451784</v>
      </c>
      <c r="Z360">
        <v>0.80100724320000005</v>
      </c>
      <c r="AA360">
        <v>0.83752231170000002</v>
      </c>
      <c r="AB360">
        <v>0.87436774019999997</v>
      </c>
      <c r="AC360">
        <v>0.85948366430000001</v>
      </c>
      <c r="AD360">
        <v>0.83854686680000001</v>
      </c>
      <c r="AE360">
        <v>0.81176667739999997</v>
      </c>
      <c r="AF360">
        <v>0.78143292679999998</v>
      </c>
      <c r="AG360">
        <v>0.74540356630000004</v>
      </c>
      <c r="AH360">
        <v>0.71313104149999995</v>
      </c>
      <c r="AI360">
        <v>0.67590518830000001</v>
      </c>
      <c r="AJ360">
        <v>0.63387278400000002</v>
      </c>
      <c r="AK360">
        <v>0.58894194919999998</v>
      </c>
      <c r="AL360">
        <v>0.53934621400000005</v>
      </c>
      <c r="AM360">
        <v>0.50518925889999999</v>
      </c>
      <c r="AN360">
        <v>0.4676272816</v>
      </c>
      <c r="AO360">
        <v>0.4267362006</v>
      </c>
      <c r="AP360">
        <v>0.3825896942</v>
      </c>
      <c r="AQ360">
        <v>0.33525928240000002</v>
      </c>
      <c r="AR360">
        <v>0.32731748090000001</v>
      </c>
      <c r="AS360">
        <v>0.3185244552</v>
      </c>
      <c r="AT360">
        <v>0.3088959295</v>
      </c>
      <c r="AU360">
        <v>0.29844724290000002</v>
      </c>
      <c r="AV360">
        <v>0.2871933612</v>
      </c>
    </row>
    <row r="361" spans="1:48" x14ac:dyDescent="0.25">
      <c r="A361" t="s">
        <v>227</v>
      </c>
      <c r="B361">
        <v>9.8049505446982099E-3</v>
      </c>
      <c r="C361">
        <v>9.9623721971944506E-3</v>
      </c>
      <c r="D361">
        <v>1.0122321300000001E-2</v>
      </c>
      <c r="E361">
        <v>1.3423276899999999E-2</v>
      </c>
      <c r="F361">
        <v>1.7800695799999999E-2</v>
      </c>
      <c r="G361">
        <v>2.3605619800000002E-2</v>
      </c>
      <c r="H361">
        <v>3.1303567800000001E-2</v>
      </c>
      <c r="I361">
        <v>4.1511867199999997E-2</v>
      </c>
      <c r="J361">
        <v>5.5049160200000002E-2</v>
      </c>
      <c r="K361">
        <v>7.3001053600000004E-2</v>
      </c>
      <c r="L361">
        <v>9.6807177499999994E-2</v>
      </c>
      <c r="M361" s="2">
        <v>0.1283766351</v>
      </c>
      <c r="N361">
        <v>0.13358727070000001</v>
      </c>
      <c r="O361">
        <v>0.1376203375</v>
      </c>
      <c r="P361">
        <v>0.1404108567</v>
      </c>
      <c r="Q361" s="4">
        <v>0.14188897919999999</v>
      </c>
      <c r="R361">
        <v>0.14197952080000001</v>
      </c>
      <c r="S361">
        <v>0.1262079569</v>
      </c>
      <c r="T361">
        <v>0.1080472415</v>
      </c>
      <c r="U361">
        <v>8.7643179000000002E-2</v>
      </c>
      <c r="V361">
        <v>0.16608325569999999</v>
      </c>
      <c r="W361">
        <v>0.25046999419999999</v>
      </c>
      <c r="X361">
        <v>0.2768771559</v>
      </c>
      <c r="Y361">
        <v>0.30424201569999998</v>
      </c>
      <c r="Z361">
        <v>0.33254063029999997</v>
      </c>
      <c r="AA361">
        <v>0.3555875141</v>
      </c>
      <c r="AB361">
        <v>0.3788786549</v>
      </c>
      <c r="AC361">
        <v>0.39701255800000002</v>
      </c>
      <c r="AD361">
        <v>0.40873905739999999</v>
      </c>
      <c r="AE361">
        <v>0.4142797493</v>
      </c>
      <c r="AF361">
        <v>0.4157453512</v>
      </c>
      <c r="AG361">
        <v>0.41118748939999999</v>
      </c>
      <c r="AH361">
        <v>0.40665464010000002</v>
      </c>
      <c r="AI361">
        <v>0.39688584180000003</v>
      </c>
      <c r="AJ361">
        <v>0.38203624670000003</v>
      </c>
      <c r="AK361">
        <v>0.36369187450000001</v>
      </c>
      <c r="AL361">
        <v>0.3404191996</v>
      </c>
      <c r="AM361">
        <v>0.32551973429999997</v>
      </c>
      <c r="AN361">
        <v>0.30702542329999999</v>
      </c>
      <c r="AO361">
        <v>0.28501641750000001</v>
      </c>
      <c r="AP361">
        <v>0.25957050250000002</v>
      </c>
      <c r="AQ361">
        <v>0.23076318539999999</v>
      </c>
      <c r="AR361">
        <v>0.22398496409999999</v>
      </c>
      <c r="AS361">
        <v>0.2167650525</v>
      </c>
      <c r="AT361">
        <v>0.2091116096</v>
      </c>
      <c r="AU361">
        <v>0.20103259479999999</v>
      </c>
      <c r="AV361">
        <v>0.19253577359999999</v>
      </c>
    </row>
    <row r="362" spans="1:48" x14ac:dyDescent="0.25">
      <c r="A362" t="s">
        <v>228</v>
      </c>
      <c r="B362">
        <v>0.49015746472053401</v>
      </c>
      <c r="C362">
        <v>0.49802710136254702</v>
      </c>
      <c r="D362">
        <v>0.50602308760000003</v>
      </c>
      <c r="E362">
        <v>0.48662575320000001</v>
      </c>
      <c r="F362">
        <v>0.46797197489999998</v>
      </c>
      <c r="G362">
        <v>0.4500332501</v>
      </c>
      <c r="H362">
        <v>0.43278216879999998</v>
      </c>
      <c r="I362">
        <v>0.41619237149999999</v>
      </c>
      <c r="J362">
        <v>0.40023850929999999</v>
      </c>
      <c r="K362">
        <v>0.38489620489999998</v>
      </c>
      <c r="L362">
        <v>0.37014201569999999</v>
      </c>
      <c r="M362" s="2">
        <v>0.35595339739999998</v>
      </c>
      <c r="N362">
        <v>0.37040106890000002</v>
      </c>
      <c r="O362">
        <v>0.38158366310000003</v>
      </c>
      <c r="P362">
        <v>0.3893210117</v>
      </c>
      <c r="Q362" s="4">
        <v>0.39341944239999999</v>
      </c>
      <c r="R362">
        <v>0.39367048960000001</v>
      </c>
      <c r="S362">
        <v>0.34994024419999997</v>
      </c>
      <c r="T362">
        <v>0.29958553329999998</v>
      </c>
      <c r="U362">
        <v>0.24301063279999999</v>
      </c>
      <c r="V362">
        <v>0.42343781200000002</v>
      </c>
      <c r="W362">
        <v>0.58764114030000003</v>
      </c>
      <c r="X362">
        <v>0.60346448320000001</v>
      </c>
      <c r="Y362">
        <v>0.61888258470000002</v>
      </c>
      <c r="Z362">
        <v>0.63390557650000001</v>
      </c>
      <c r="AA362">
        <v>0.63798498869999998</v>
      </c>
      <c r="AB362">
        <v>0.6419888319</v>
      </c>
      <c r="AC362">
        <v>0.60116258239999998</v>
      </c>
      <c r="AD362">
        <v>0.56049505330000005</v>
      </c>
      <c r="AE362">
        <v>0.51998075519999998</v>
      </c>
      <c r="AF362">
        <v>0.4799406645</v>
      </c>
      <c r="AG362">
        <v>0.44004275180000002</v>
      </c>
      <c r="AH362">
        <v>0.4048526308</v>
      </c>
      <c r="AI362">
        <v>0.36978311089999999</v>
      </c>
      <c r="AJ362">
        <v>0.33483061850000001</v>
      </c>
      <c r="AK362">
        <v>0.30047283499999999</v>
      </c>
      <c r="AL362">
        <v>0.26622527150000003</v>
      </c>
      <c r="AM362">
        <v>0.2412661358</v>
      </c>
      <c r="AN362">
        <v>0.2163844848</v>
      </c>
      <c r="AO362">
        <v>0.19157859099999999</v>
      </c>
      <c r="AP362">
        <v>0.1668467776</v>
      </c>
      <c r="AQ362">
        <v>0.14218741730000001</v>
      </c>
      <c r="AR362">
        <v>0.13498508640000001</v>
      </c>
      <c r="AS362">
        <v>0.12784326730000001</v>
      </c>
      <c r="AT362">
        <v>0.12076084199999999</v>
      </c>
      <c r="AU362">
        <v>0.1137367203</v>
      </c>
      <c r="AV362">
        <v>0.1067698381</v>
      </c>
    </row>
    <row r="363" spans="1:48" x14ac:dyDescent="0.25">
      <c r="A363" t="s">
        <v>229</v>
      </c>
      <c r="B363">
        <v>3.1752095671063497E-2</v>
      </c>
      <c r="C363">
        <v>3.2261885837568803E-2</v>
      </c>
      <c r="D363">
        <v>3.2779860899999999E-2</v>
      </c>
      <c r="E363">
        <v>3.6625453199999998E-2</v>
      </c>
      <c r="F363">
        <v>4.0922193799999999E-2</v>
      </c>
      <c r="G363">
        <v>4.5723009600000003E-2</v>
      </c>
      <c r="H363">
        <v>5.1087036500000002E-2</v>
      </c>
      <c r="I363">
        <v>5.7080347900000002E-2</v>
      </c>
      <c r="J363">
        <v>6.3776768799999994E-2</v>
      </c>
      <c r="K363">
        <v>7.1258785099999999E-2</v>
      </c>
      <c r="L363">
        <v>7.9618559300000002E-2</v>
      </c>
      <c r="M363" s="2">
        <v>8.89590663E-2</v>
      </c>
      <c r="N363">
        <v>7.97614148E-2</v>
      </c>
      <c r="O363">
        <v>7.0925422700000004E-2</v>
      </c>
      <c r="P363">
        <v>6.2471046600000003E-2</v>
      </c>
      <c r="Q363" s="4">
        <v>5.4419738699999998E-2</v>
      </c>
      <c r="R363">
        <v>4.6794589999999997E-2</v>
      </c>
      <c r="S363">
        <v>5.1950233700000001E-2</v>
      </c>
      <c r="T363">
        <v>5.2211320700000001E-2</v>
      </c>
      <c r="U363">
        <v>4.7876554600000003E-2</v>
      </c>
      <c r="V363">
        <v>8.6339376600000003E-2</v>
      </c>
      <c r="W363">
        <v>0.1241794671</v>
      </c>
      <c r="X363">
        <v>0.1329671955</v>
      </c>
      <c r="Y363">
        <v>0.14198226529999999</v>
      </c>
      <c r="Z363">
        <v>0.1512189927</v>
      </c>
      <c r="AA363">
        <v>0.15784250059999999</v>
      </c>
      <c r="AB363">
        <v>0.16452470920000001</v>
      </c>
      <c r="AC363">
        <v>0.15534760550000001</v>
      </c>
      <c r="AD363">
        <v>0.14601326049999999</v>
      </c>
      <c r="AE363">
        <v>0.13652711240000001</v>
      </c>
      <c r="AF363">
        <v>0.12703967229999999</v>
      </c>
      <c r="AG363">
        <v>0.1174009419</v>
      </c>
      <c r="AH363">
        <v>0.1140834763</v>
      </c>
      <c r="AI363">
        <v>0.1096527808</v>
      </c>
      <c r="AJ363">
        <v>0.10414184260000001</v>
      </c>
      <c r="AK363">
        <v>9.7939401600000003E-2</v>
      </c>
      <c r="AL363">
        <v>9.0684742900000004E-2</v>
      </c>
      <c r="AM363">
        <v>8.2856227099999999E-2</v>
      </c>
      <c r="AN363">
        <v>7.4907925299999997E-2</v>
      </c>
      <c r="AO363">
        <v>6.6842508199999998E-2</v>
      </c>
      <c r="AP363">
        <v>5.86625676E-2</v>
      </c>
      <c r="AQ363">
        <v>5.0370619800000002E-2</v>
      </c>
      <c r="AR363">
        <v>4.8376073999999998E-2</v>
      </c>
      <c r="AS363">
        <v>4.6341737000000001E-2</v>
      </c>
      <c r="AT363">
        <v>4.4268343799999998E-2</v>
      </c>
      <c r="AU363">
        <v>4.2156611300000001E-2</v>
      </c>
      <c r="AV363">
        <v>4.0007239299999997E-2</v>
      </c>
    </row>
    <row r="364" spans="1:48" x14ac:dyDescent="0.25">
      <c r="A364" t="s">
        <v>230</v>
      </c>
      <c r="B364">
        <v>5.2791231237579197</v>
      </c>
      <c r="C364">
        <v>5.3638811530906096</v>
      </c>
      <c r="D364">
        <v>5.45</v>
      </c>
      <c r="E364">
        <v>5.45</v>
      </c>
      <c r="F364">
        <v>5.45</v>
      </c>
      <c r="G364">
        <v>5.45</v>
      </c>
      <c r="H364">
        <v>5.45</v>
      </c>
      <c r="I364">
        <v>5.45</v>
      </c>
      <c r="J364">
        <v>5.45</v>
      </c>
      <c r="K364">
        <v>5.45</v>
      </c>
      <c r="L364">
        <v>5.45</v>
      </c>
      <c r="M364" s="2">
        <v>5.45</v>
      </c>
      <c r="N364">
        <v>5.1274934959999996</v>
      </c>
      <c r="O364">
        <v>4.8049869919999999</v>
      </c>
      <c r="P364">
        <v>4.4824804870000001</v>
      </c>
      <c r="Q364" s="4">
        <v>4.1599739830000004</v>
      </c>
      <c r="R364">
        <v>3.8374674789999998</v>
      </c>
      <c r="S364">
        <v>3.248400664</v>
      </c>
      <c r="T364">
        <v>2.6593338489999998</v>
      </c>
      <c r="U364">
        <v>2.070267034</v>
      </c>
      <c r="V364">
        <v>3.7639792669999999</v>
      </c>
      <c r="W364">
        <v>5.4576914990000001</v>
      </c>
      <c r="X364">
        <v>5.6701158520000003</v>
      </c>
      <c r="Y364">
        <v>5.8825402049999997</v>
      </c>
      <c r="Z364">
        <v>6.0949645590000001</v>
      </c>
      <c r="AA364">
        <v>6.1876953600000002</v>
      </c>
      <c r="AB364">
        <v>6.2804261610000003</v>
      </c>
      <c r="AC364">
        <v>5.8911183390000001</v>
      </c>
      <c r="AD364">
        <v>5.501810517</v>
      </c>
      <c r="AE364">
        <v>5.112502696</v>
      </c>
      <c r="AF364">
        <v>4.7264251699999997</v>
      </c>
      <c r="AG364">
        <v>4.3403476440000004</v>
      </c>
      <c r="AH364">
        <v>3.999556026</v>
      </c>
      <c r="AI364">
        <v>3.6587644090000002</v>
      </c>
      <c r="AJ364">
        <v>3.3179727909999999</v>
      </c>
      <c r="AK364">
        <v>2.982014934</v>
      </c>
      <c r="AL364">
        <v>2.646057076</v>
      </c>
      <c r="AM364">
        <v>2.4015315930000001</v>
      </c>
      <c r="AN364">
        <v>2.1570061109999998</v>
      </c>
      <c r="AO364">
        <v>1.912480628</v>
      </c>
      <c r="AP364">
        <v>1.6679551450000001</v>
      </c>
      <c r="AQ364">
        <v>1.4234296630000001</v>
      </c>
      <c r="AR364">
        <v>1.3568376120000001</v>
      </c>
      <c r="AS364">
        <v>1.290245562</v>
      </c>
      <c r="AT364">
        <v>1.223653511</v>
      </c>
      <c r="AU364">
        <v>1.1570614610000001</v>
      </c>
      <c r="AV364">
        <v>1.0904694109999999</v>
      </c>
    </row>
    <row r="365" spans="1:48" x14ac:dyDescent="0.25">
      <c r="A365" t="s">
        <v>369</v>
      </c>
      <c r="B365">
        <v>125552.077579634</v>
      </c>
      <c r="C365">
        <v>127567.856796145</v>
      </c>
      <c r="D365">
        <v>127948.0577</v>
      </c>
      <c r="E365">
        <v>132024.74309999999</v>
      </c>
      <c r="F365">
        <v>130093.5338</v>
      </c>
      <c r="G365">
        <v>129057.63499999999</v>
      </c>
      <c r="H365">
        <v>130689.81419999999</v>
      </c>
      <c r="I365">
        <v>133524.26629999999</v>
      </c>
      <c r="J365">
        <v>131862.24710000001</v>
      </c>
      <c r="K365">
        <v>130822.62639999999</v>
      </c>
      <c r="L365">
        <v>133463.5711</v>
      </c>
      <c r="M365" s="2">
        <v>133531.99960000001</v>
      </c>
      <c r="N365">
        <v>133590.26360000001</v>
      </c>
      <c r="O365">
        <v>136676.58309999999</v>
      </c>
      <c r="P365">
        <v>137424.68309999999</v>
      </c>
      <c r="Q365" s="4">
        <v>136079.67079999999</v>
      </c>
      <c r="R365">
        <v>139178.55119999999</v>
      </c>
      <c r="S365">
        <v>143029.65059999999</v>
      </c>
      <c r="T365">
        <v>145787.55429999999</v>
      </c>
      <c r="U365">
        <v>148263.3769</v>
      </c>
      <c r="V365">
        <v>150279.9613</v>
      </c>
      <c r="W365">
        <v>152500.75870000001</v>
      </c>
      <c r="X365">
        <v>154345.02660000001</v>
      </c>
      <c r="Y365">
        <v>156642.15700000001</v>
      </c>
      <c r="Z365">
        <v>159036.01860000001</v>
      </c>
      <c r="AA365">
        <v>161575.1159</v>
      </c>
      <c r="AB365">
        <v>164172.27830000001</v>
      </c>
      <c r="AC365">
        <v>166763.30590000001</v>
      </c>
      <c r="AD365">
        <v>169860.54889999999</v>
      </c>
      <c r="AE365">
        <v>173095.62090000001</v>
      </c>
      <c r="AF365">
        <v>176397.84349999999</v>
      </c>
      <c r="AG365">
        <v>180025.3308</v>
      </c>
      <c r="AH365">
        <v>183498.8155</v>
      </c>
      <c r="AI365">
        <v>187045.6151</v>
      </c>
      <c r="AJ365">
        <v>190761.4999</v>
      </c>
      <c r="AK365">
        <v>194644.23439999999</v>
      </c>
      <c r="AL365">
        <v>198670.61840000001</v>
      </c>
      <c r="AM365">
        <v>202792.7745</v>
      </c>
      <c r="AN365">
        <v>206952.54870000001</v>
      </c>
      <c r="AO365">
        <v>211176.7121</v>
      </c>
      <c r="AP365">
        <v>215501.49919999999</v>
      </c>
      <c r="AQ365">
        <v>219913.67689999999</v>
      </c>
      <c r="AR365">
        <v>224398.2267</v>
      </c>
      <c r="AS365">
        <v>228922.32810000001</v>
      </c>
      <c r="AT365">
        <v>233475.54610000001</v>
      </c>
      <c r="AU365">
        <v>238055.11199999999</v>
      </c>
      <c r="AV365">
        <v>242691.20170000001</v>
      </c>
    </row>
    <row r="366" spans="1:48" x14ac:dyDescent="0.25">
      <c r="A366" t="s">
        <v>370</v>
      </c>
      <c r="B366">
        <v>86635.9317456024</v>
      </c>
      <c r="C366">
        <v>88026.899652964203</v>
      </c>
      <c r="D366">
        <v>89440.850349999906</v>
      </c>
      <c r="E366">
        <v>89222.216990000001</v>
      </c>
      <c r="F366">
        <v>87572.594249999995</v>
      </c>
      <c r="G366">
        <v>77804.070399999997</v>
      </c>
      <c r="H366">
        <v>84469.208429999999</v>
      </c>
      <c r="I366">
        <v>85742.895189999996</v>
      </c>
      <c r="J366">
        <v>85376.564670000007</v>
      </c>
      <c r="K366">
        <v>85073.660529999906</v>
      </c>
      <c r="L366">
        <v>86914.187170000005</v>
      </c>
      <c r="M366" s="2">
        <v>88920.793569999994</v>
      </c>
      <c r="N366">
        <v>92360.419779999997</v>
      </c>
      <c r="O366">
        <v>98705.55803</v>
      </c>
      <c r="P366">
        <v>100588.29700000001</v>
      </c>
      <c r="Q366" s="4">
        <v>102192.4271</v>
      </c>
      <c r="R366">
        <v>101477.51579999999</v>
      </c>
      <c r="S366">
        <v>103725.1878</v>
      </c>
      <c r="T366">
        <v>105667.53350000001</v>
      </c>
      <c r="U366">
        <v>108773.5377</v>
      </c>
      <c r="V366">
        <v>111007.0469</v>
      </c>
      <c r="W366">
        <v>113285.13039999999</v>
      </c>
      <c r="X366">
        <v>117366.4929</v>
      </c>
      <c r="Y366">
        <v>120463.6015</v>
      </c>
      <c r="Z366">
        <v>122965.7534</v>
      </c>
      <c r="AA366">
        <v>125195.0114</v>
      </c>
      <c r="AB366">
        <v>127190.28260000001</v>
      </c>
      <c r="AC366">
        <v>129099.9993</v>
      </c>
      <c r="AD366">
        <v>130320.0162</v>
      </c>
      <c r="AE366">
        <v>132263.79370000001</v>
      </c>
      <c r="AF366">
        <v>134438.5681</v>
      </c>
      <c r="AG366">
        <v>135840.84820000001</v>
      </c>
      <c r="AH366">
        <v>138936.65960000001</v>
      </c>
      <c r="AI366">
        <v>141663.21479999999</v>
      </c>
      <c r="AJ366">
        <v>144374.18640000001</v>
      </c>
      <c r="AK366">
        <v>147111.70550000001</v>
      </c>
      <c r="AL366">
        <v>149868.34909999999</v>
      </c>
      <c r="AM366">
        <v>152425.5203</v>
      </c>
      <c r="AN366">
        <v>155218.21890000001</v>
      </c>
      <c r="AO366">
        <v>158108.2059</v>
      </c>
      <c r="AP366">
        <v>161091.64720000001</v>
      </c>
      <c r="AQ366">
        <v>164115.48259999999</v>
      </c>
      <c r="AR366">
        <v>167079.47760000001</v>
      </c>
      <c r="AS366">
        <v>170122.32260000001</v>
      </c>
      <c r="AT366">
        <v>173215.74489999999</v>
      </c>
      <c r="AU366">
        <v>176347.96290000001</v>
      </c>
      <c r="AV366">
        <v>179562.2844</v>
      </c>
    </row>
    <row r="367" spans="1:48" x14ac:dyDescent="0.25">
      <c r="A367" t="s">
        <v>371</v>
      </c>
      <c r="B367">
        <v>6542.2380876809102</v>
      </c>
      <c r="C367">
        <v>6647.2758363254998</v>
      </c>
      <c r="D367">
        <v>6727.1765740000001</v>
      </c>
      <c r="E367">
        <v>6810.0195720000002</v>
      </c>
      <c r="F367">
        <v>6399.8820839999998</v>
      </c>
      <c r="G367">
        <v>5491.2882659999996</v>
      </c>
      <c r="H367">
        <v>5699.4358830000001</v>
      </c>
      <c r="I367">
        <v>6412.904708</v>
      </c>
      <c r="J367">
        <v>5980.6677970000001</v>
      </c>
      <c r="K367">
        <v>5765.8743919999997</v>
      </c>
      <c r="L367">
        <v>5859.5884189999997</v>
      </c>
      <c r="M367" s="2">
        <v>5772.3984110000001</v>
      </c>
      <c r="N367">
        <v>6029.1109649999999</v>
      </c>
      <c r="O367">
        <v>6330.9479590000001</v>
      </c>
      <c r="P367">
        <v>6429.482078</v>
      </c>
      <c r="Q367" s="4">
        <v>6471.8220270000002</v>
      </c>
      <c r="R367">
        <v>6633.2220399999997</v>
      </c>
      <c r="S367">
        <v>6833.694289</v>
      </c>
      <c r="T367">
        <v>6994.2509209999998</v>
      </c>
      <c r="U367">
        <v>7162.0587770000002</v>
      </c>
      <c r="V367">
        <v>7620.2383680000003</v>
      </c>
      <c r="W367">
        <v>8135.925894</v>
      </c>
      <c r="X367">
        <v>8712.4620460000006</v>
      </c>
      <c r="Y367">
        <v>9377.5691060000008</v>
      </c>
      <c r="Z367">
        <v>10132.15072</v>
      </c>
      <c r="AA367">
        <v>10992.519609999999</v>
      </c>
      <c r="AB367">
        <v>11972.35219</v>
      </c>
      <c r="AC367">
        <v>12171.563050000001</v>
      </c>
      <c r="AD367">
        <v>12379.81251</v>
      </c>
      <c r="AE367">
        <v>12603.250260000001</v>
      </c>
      <c r="AF367">
        <v>12835.07827</v>
      </c>
      <c r="AG367">
        <v>13073.4143</v>
      </c>
      <c r="AH367">
        <v>13329.45579</v>
      </c>
      <c r="AI367">
        <v>13586.649009999999</v>
      </c>
      <c r="AJ367">
        <v>13853.184370000001</v>
      </c>
      <c r="AK367">
        <v>14128.160330000001</v>
      </c>
      <c r="AL367">
        <v>14410.128629999999</v>
      </c>
      <c r="AM367">
        <v>14691.10036</v>
      </c>
      <c r="AN367">
        <v>14980.6973</v>
      </c>
      <c r="AO367">
        <v>15275.52807</v>
      </c>
      <c r="AP367">
        <v>15577.20974</v>
      </c>
      <c r="AQ367">
        <v>15883.02483</v>
      </c>
      <c r="AR367">
        <v>16192.493829999999</v>
      </c>
      <c r="AS367">
        <v>16504.808679999998</v>
      </c>
      <c r="AT367">
        <v>16819.48014</v>
      </c>
      <c r="AU367">
        <v>17136.381140000001</v>
      </c>
      <c r="AV367">
        <v>17460.57375</v>
      </c>
    </row>
    <row r="368" spans="1:48" x14ac:dyDescent="0.25">
      <c r="A368" t="s">
        <v>372</v>
      </c>
      <c r="B368">
        <v>19050.369628430599</v>
      </c>
      <c r="C368">
        <v>19356.2294748317</v>
      </c>
      <c r="D368">
        <v>19645.867450000002</v>
      </c>
      <c r="E368">
        <v>19895.32792</v>
      </c>
      <c r="F368">
        <v>18704.533640000001</v>
      </c>
      <c r="G368">
        <v>16023.23846</v>
      </c>
      <c r="H368">
        <v>16614.935369999999</v>
      </c>
      <c r="I368">
        <v>18764.049930000001</v>
      </c>
      <c r="J368">
        <v>17408.477569999999</v>
      </c>
      <c r="K368">
        <v>16740.688399999999</v>
      </c>
      <c r="L368">
        <v>16926.720150000001</v>
      </c>
      <c r="M368" s="2">
        <v>16630.688310000001</v>
      </c>
      <c r="N368">
        <v>17306.302159999999</v>
      </c>
      <c r="O368">
        <v>18140.899839999998</v>
      </c>
      <c r="P368">
        <v>18412.038209999999</v>
      </c>
      <c r="Q368" s="4">
        <v>18533.8475</v>
      </c>
      <c r="R368">
        <v>19008.25576</v>
      </c>
      <c r="S368">
        <v>19701.614320000001</v>
      </c>
      <c r="T368">
        <v>20118.79349</v>
      </c>
      <c r="U368">
        <v>20693.39558</v>
      </c>
      <c r="V368">
        <v>20950.391589999999</v>
      </c>
      <c r="W368">
        <v>21193.783039999998</v>
      </c>
      <c r="X368">
        <v>21253.748769999998</v>
      </c>
      <c r="Y368">
        <v>21389.19874</v>
      </c>
      <c r="Z368">
        <v>21565.098829999999</v>
      </c>
      <c r="AA368">
        <v>21764.19256</v>
      </c>
      <c r="AB368">
        <v>21975.637569999999</v>
      </c>
      <c r="AC368">
        <v>22219.643469999999</v>
      </c>
      <c r="AD368">
        <v>22493.363740000001</v>
      </c>
      <c r="AE368">
        <v>22773.746449999999</v>
      </c>
      <c r="AF368">
        <v>23056.97046</v>
      </c>
      <c r="AG368">
        <v>23374.089169999999</v>
      </c>
      <c r="AH368">
        <v>23679.017360000002</v>
      </c>
      <c r="AI368">
        <v>23980.32789</v>
      </c>
      <c r="AJ368">
        <v>24313.53832</v>
      </c>
      <c r="AK368">
        <v>24657.22999</v>
      </c>
      <c r="AL368">
        <v>25003.799510000001</v>
      </c>
      <c r="AM368">
        <v>25298.365969999999</v>
      </c>
      <c r="AN368">
        <v>25608.730250000001</v>
      </c>
      <c r="AO368">
        <v>25920.293949999999</v>
      </c>
      <c r="AP368">
        <v>26252.395619999999</v>
      </c>
      <c r="AQ368">
        <v>26573.785739999999</v>
      </c>
      <c r="AR368">
        <v>26904.701349999999</v>
      </c>
      <c r="AS368">
        <v>27236.319039999998</v>
      </c>
      <c r="AT368">
        <v>27561.708549999999</v>
      </c>
      <c r="AU368">
        <v>27886.117190000001</v>
      </c>
      <c r="AV368">
        <v>28296.135900000001</v>
      </c>
    </row>
    <row r="369" spans="1:48" x14ac:dyDescent="0.25">
      <c r="A369" t="s">
        <v>373</v>
      </c>
      <c r="B369">
        <v>19283.8134216096</v>
      </c>
      <c r="C369">
        <v>19593.421283619798</v>
      </c>
      <c r="D369">
        <v>19855.291570000001</v>
      </c>
      <c r="E369">
        <v>20172.15914</v>
      </c>
      <c r="F369">
        <v>19569.605879999999</v>
      </c>
      <c r="G369">
        <v>17542.306479999999</v>
      </c>
      <c r="H369">
        <v>18663.120610000002</v>
      </c>
      <c r="I369">
        <v>18282.30516</v>
      </c>
      <c r="J369">
        <v>17498.87932</v>
      </c>
      <c r="K369">
        <v>17536.535520000001</v>
      </c>
      <c r="L369">
        <v>17414.444179999999</v>
      </c>
      <c r="M369" s="2">
        <v>17594.658319999999</v>
      </c>
      <c r="N369">
        <v>17514.28672</v>
      </c>
      <c r="O369">
        <v>17611.263790000001</v>
      </c>
      <c r="P369">
        <v>17682.5651</v>
      </c>
      <c r="Q369" s="4">
        <v>17395.18405</v>
      </c>
      <c r="R369">
        <v>17742.355370000001</v>
      </c>
      <c r="S369">
        <v>18186.817129999999</v>
      </c>
      <c r="T369">
        <v>18540.582139999999</v>
      </c>
      <c r="U369">
        <v>18904.726269999999</v>
      </c>
      <c r="V369">
        <v>19738.346010000001</v>
      </c>
      <c r="W369">
        <v>20592.39344</v>
      </c>
      <c r="X369">
        <v>21423.654559999999</v>
      </c>
      <c r="Y369">
        <v>22327.217990000001</v>
      </c>
      <c r="Z369">
        <v>23273.483049999999</v>
      </c>
      <c r="AA369">
        <v>24286.630819999998</v>
      </c>
      <c r="AB369">
        <v>25363.963159999999</v>
      </c>
      <c r="AC369">
        <v>25498.711210000001</v>
      </c>
      <c r="AD369">
        <v>25692.34662</v>
      </c>
      <c r="AE369">
        <v>25923.270499999999</v>
      </c>
      <c r="AF369">
        <v>26183.17957</v>
      </c>
      <c r="AG369">
        <v>26483.264220000001</v>
      </c>
      <c r="AH369">
        <v>26801.121920000001</v>
      </c>
      <c r="AI369">
        <v>27139.767909999999</v>
      </c>
      <c r="AJ369">
        <v>27507.864109999999</v>
      </c>
      <c r="AK369">
        <v>27901.36016</v>
      </c>
      <c r="AL369">
        <v>28316.30802</v>
      </c>
      <c r="AM369">
        <v>28737.363359999999</v>
      </c>
      <c r="AN369">
        <v>29179.830480000001</v>
      </c>
      <c r="AO369">
        <v>29636.881959999999</v>
      </c>
      <c r="AP369">
        <v>30110.78126</v>
      </c>
      <c r="AQ369">
        <v>30597.012149999999</v>
      </c>
      <c r="AR369">
        <v>31096.47782</v>
      </c>
      <c r="AS369">
        <v>31603.344819999998</v>
      </c>
      <c r="AT369">
        <v>32117.981</v>
      </c>
      <c r="AU369">
        <v>32639.988789999999</v>
      </c>
      <c r="AV369">
        <v>33176.511460000002</v>
      </c>
    </row>
    <row r="370" spans="1:48" x14ac:dyDescent="0.25">
      <c r="A370" t="s">
        <v>374</v>
      </c>
      <c r="B370">
        <v>5805.0981432442604</v>
      </c>
      <c r="C370">
        <v>5898.30087164624</v>
      </c>
      <c r="D370">
        <v>5991.73452</v>
      </c>
      <c r="E370">
        <v>6047.7938670000003</v>
      </c>
      <c r="F370">
        <v>6119.4859219999998</v>
      </c>
      <c r="G370">
        <v>5671.9691510000002</v>
      </c>
      <c r="H370">
        <v>5942.8304889999999</v>
      </c>
      <c r="I370">
        <v>6076.383433</v>
      </c>
      <c r="J370">
        <v>5998.2242939999996</v>
      </c>
      <c r="K370">
        <v>6034.6439490000002</v>
      </c>
      <c r="L370">
        <v>6085.9598020000003</v>
      </c>
      <c r="M370" s="2">
        <v>6269.0086279999996</v>
      </c>
      <c r="N370">
        <v>6444.1523159999997</v>
      </c>
      <c r="O370">
        <v>6634.7855049999998</v>
      </c>
      <c r="P370">
        <v>6729.569203</v>
      </c>
      <c r="Q370" s="4">
        <v>6876.8029159999996</v>
      </c>
      <c r="R370">
        <v>7104.66435</v>
      </c>
      <c r="S370">
        <v>7349.5759179999995</v>
      </c>
      <c r="T370">
        <v>7561.669038</v>
      </c>
      <c r="U370">
        <v>7776.2767439999998</v>
      </c>
      <c r="V370">
        <v>7974.1258340000004</v>
      </c>
      <c r="W370">
        <v>8167.363128</v>
      </c>
      <c r="X370">
        <v>8365.0196099999903</v>
      </c>
      <c r="Y370">
        <v>8573.0010170000005</v>
      </c>
      <c r="Z370">
        <v>8785.1731340000006</v>
      </c>
      <c r="AA370">
        <v>9002.3592050000007</v>
      </c>
      <c r="AB370">
        <v>9223.6655269999901</v>
      </c>
      <c r="AC370">
        <v>9433.7211609999995</v>
      </c>
      <c r="AD370">
        <v>9650.7237100000002</v>
      </c>
      <c r="AE370">
        <v>9871.6501979999903</v>
      </c>
      <c r="AF370">
        <v>10095.38711</v>
      </c>
      <c r="AG370">
        <v>10324.98531</v>
      </c>
      <c r="AH370">
        <v>10557.721579999999</v>
      </c>
      <c r="AI370">
        <v>10794.997820000001</v>
      </c>
      <c r="AJ370">
        <v>11038.59669</v>
      </c>
      <c r="AK370">
        <v>11287.80514</v>
      </c>
      <c r="AL370">
        <v>11541.55744</v>
      </c>
      <c r="AM370">
        <v>11796.31854</v>
      </c>
      <c r="AN370">
        <v>12057.00527</v>
      </c>
      <c r="AO370">
        <v>12321.071379999999</v>
      </c>
      <c r="AP370">
        <v>12588.891390000001</v>
      </c>
      <c r="AQ370">
        <v>12859.067569999999</v>
      </c>
      <c r="AR370">
        <v>13131.317349999999</v>
      </c>
      <c r="AS370">
        <v>13404.95441</v>
      </c>
      <c r="AT370">
        <v>13680.16596</v>
      </c>
      <c r="AU370">
        <v>13956.805189999999</v>
      </c>
      <c r="AV370">
        <v>14236.804910000001</v>
      </c>
    </row>
    <row r="371" spans="1:48" x14ac:dyDescent="0.25">
      <c r="A371" t="s">
        <v>375</v>
      </c>
      <c r="B371">
        <v>23018.9141124739</v>
      </c>
      <c r="C371">
        <v>23388.490224228401</v>
      </c>
      <c r="D371">
        <v>23765.217430000001</v>
      </c>
      <c r="E371">
        <v>24025.939780000001</v>
      </c>
      <c r="F371">
        <v>24349.40293</v>
      </c>
      <c r="G371">
        <v>22741.3007</v>
      </c>
      <c r="H371">
        <v>23851.97466</v>
      </c>
      <c r="I371">
        <v>24467.602640000001</v>
      </c>
      <c r="J371">
        <v>24382.61263</v>
      </c>
      <c r="K371">
        <v>24598.475829999999</v>
      </c>
      <c r="L371">
        <v>24926.443459999999</v>
      </c>
      <c r="M371" s="2">
        <v>25821.8616</v>
      </c>
      <c r="N371">
        <v>26550.141940000001</v>
      </c>
      <c r="O371">
        <v>27522.68376</v>
      </c>
      <c r="P371">
        <v>28075.16764</v>
      </c>
      <c r="Q371" s="4">
        <v>29019.355660000001</v>
      </c>
      <c r="R371">
        <v>30135.008099999999</v>
      </c>
      <c r="S371">
        <v>31319.686549999999</v>
      </c>
      <c r="T371">
        <v>32400.006740000001</v>
      </c>
      <c r="U371">
        <v>33452.702550000002</v>
      </c>
      <c r="V371">
        <v>34416.973839999999</v>
      </c>
      <c r="W371">
        <v>35319.673369999997</v>
      </c>
      <c r="X371">
        <v>36215.136400000003</v>
      </c>
      <c r="Y371">
        <v>37135.365030000001</v>
      </c>
      <c r="Z371">
        <v>38060.350630000001</v>
      </c>
      <c r="AA371">
        <v>38995.151469999997</v>
      </c>
      <c r="AB371">
        <v>39935.936800000003</v>
      </c>
      <c r="AC371">
        <v>40780.613899999997</v>
      </c>
      <c r="AD371">
        <v>41657.420709999999</v>
      </c>
      <c r="AE371">
        <v>42564.735589999997</v>
      </c>
      <c r="AF371">
        <v>43493.649740000001</v>
      </c>
      <c r="AG371">
        <v>44444.37068</v>
      </c>
      <c r="AH371">
        <v>45425.116220000004</v>
      </c>
      <c r="AI371">
        <v>46421.810120000002</v>
      </c>
      <c r="AJ371">
        <v>47443.199359999999</v>
      </c>
      <c r="AK371">
        <v>48486.668400000002</v>
      </c>
      <c r="AL371">
        <v>49548.900520000003</v>
      </c>
      <c r="AM371">
        <v>50603.576209999999</v>
      </c>
      <c r="AN371">
        <v>51676.807889999996</v>
      </c>
      <c r="AO371">
        <v>52756.453249999999</v>
      </c>
      <c r="AP371">
        <v>53843.294990000002</v>
      </c>
      <c r="AQ371">
        <v>54931.909010000003</v>
      </c>
      <c r="AR371">
        <v>56014.892359999998</v>
      </c>
      <c r="AS371">
        <v>57091.522380000002</v>
      </c>
      <c r="AT371">
        <v>58162.031819999997</v>
      </c>
      <c r="AU371">
        <v>59225.760470000001</v>
      </c>
      <c r="AV371">
        <v>60289.496489999998</v>
      </c>
    </row>
    <row r="372" spans="1:48" x14ac:dyDescent="0.25">
      <c r="A372" t="s">
        <v>376</v>
      </c>
      <c r="B372">
        <v>24379.862367314301</v>
      </c>
      <c r="C372">
        <v>24771.288943511401</v>
      </c>
      <c r="D372">
        <v>25099.23935</v>
      </c>
      <c r="E372">
        <v>26109.689350000001</v>
      </c>
      <c r="F372">
        <v>25683.637439999999</v>
      </c>
      <c r="G372">
        <v>21979.99193</v>
      </c>
      <c r="H372">
        <v>23446.148239999999</v>
      </c>
      <c r="I372">
        <v>24517.844389999998</v>
      </c>
      <c r="J372">
        <v>23570.57143</v>
      </c>
      <c r="K372">
        <v>22496.50591</v>
      </c>
      <c r="L372">
        <v>22117.021189999999</v>
      </c>
      <c r="M372" s="2">
        <v>22818.982329999999</v>
      </c>
      <c r="N372">
        <v>23045.080559999999</v>
      </c>
      <c r="O372">
        <v>23860.23299</v>
      </c>
      <c r="P372">
        <v>24070.6368</v>
      </c>
      <c r="Q372" s="4">
        <v>23629.26469</v>
      </c>
      <c r="R372">
        <v>24119.90582</v>
      </c>
      <c r="S372">
        <v>24797.45624</v>
      </c>
      <c r="T372">
        <v>25338.640149999999</v>
      </c>
      <c r="U372">
        <v>25935.89316</v>
      </c>
      <c r="V372">
        <v>26492.251649999998</v>
      </c>
      <c r="W372">
        <v>27094.841560000001</v>
      </c>
      <c r="X372">
        <v>27716.64746</v>
      </c>
      <c r="Y372">
        <v>28426.344509999999</v>
      </c>
      <c r="Z372">
        <v>29194.47579</v>
      </c>
      <c r="AA372">
        <v>30031.443749999999</v>
      </c>
      <c r="AB372">
        <v>30934.211510000001</v>
      </c>
      <c r="AC372">
        <v>31485.200270000001</v>
      </c>
      <c r="AD372">
        <v>32036.866740000001</v>
      </c>
      <c r="AE372">
        <v>32626.169040000001</v>
      </c>
      <c r="AF372">
        <v>33232.616540000003</v>
      </c>
      <c r="AG372">
        <v>33838.080759999997</v>
      </c>
      <c r="AH372">
        <v>34505.583379999996</v>
      </c>
      <c r="AI372">
        <v>35168.519820000001</v>
      </c>
      <c r="AJ372">
        <v>35853.849190000001</v>
      </c>
      <c r="AK372">
        <v>36557.85527</v>
      </c>
      <c r="AL372">
        <v>37276.577490000003</v>
      </c>
      <c r="AM372">
        <v>37982.299709999999</v>
      </c>
      <c r="AN372">
        <v>38712.146719999997</v>
      </c>
      <c r="AO372">
        <v>39454.19182</v>
      </c>
      <c r="AP372">
        <v>40213.929830000001</v>
      </c>
      <c r="AQ372">
        <v>40980.882409999998</v>
      </c>
      <c r="AR372">
        <v>41754.16704</v>
      </c>
      <c r="AS372">
        <v>42533.840320000003</v>
      </c>
      <c r="AT372">
        <v>43317.977890000002</v>
      </c>
      <c r="AU372">
        <v>44106.75434</v>
      </c>
      <c r="AV372">
        <v>44922.007169999997</v>
      </c>
    </row>
    <row r="373" spans="1:48" x14ac:dyDescent="0.25">
      <c r="A373" t="s">
        <v>377</v>
      </c>
      <c r="B373">
        <v>26537.0379997196</v>
      </c>
      <c r="C373">
        <v>26963.098728453198</v>
      </c>
      <c r="D373">
        <v>27396.665809999999</v>
      </c>
      <c r="E373">
        <v>27452.229739999999</v>
      </c>
      <c r="F373">
        <v>25614.074410000001</v>
      </c>
      <c r="G373">
        <v>20697.398280000001</v>
      </c>
      <c r="H373">
        <v>22891.97496</v>
      </c>
      <c r="I373">
        <v>23612.423129999999</v>
      </c>
      <c r="J373">
        <v>22376.922709999999</v>
      </c>
      <c r="K373">
        <v>22247.319790000001</v>
      </c>
      <c r="L373">
        <v>22368.262200000001</v>
      </c>
      <c r="M373" s="2">
        <v>22554.556970000001</v>
      </c>
      <c r="N373">
        <v>22048.21012</v>
      </c>
      <c r="O373">
        <v>23232.953389999999</v>
      </c>
      <c r="P373">
        <v>23455.901140000002</v>
      </c>
      <c r="Q373" s="4">
        <v>22776.5481</v>
      </c>
      <c r="R373">
        <v>23131.251850000001</v>
      </c>
      <c r="S373">
        <v>23655.573120000001</v>
      </c>
      <c r="T373">
        <v>24092.396820000002</v>
      </c>
      <c r="U373">
        <v>24598.820019999999</v>
      </c>
      <c r="V373">
        <v>25048.598580000002</v>
      </c>
      <c r="W373">
        <v>25524.167109999999</v>
      </c>
      <c r="X373">
        <v>26004.415919999999</v>
      </c>
      <c r="Y373">
        <v>26525.909599999999</v>
      </c>
      <c r="Z373">
        <v>27065.067029999998</v>
      </c>
      <c r="AA373">
        <v>27624.74295</v>
      </c>
      <c r="AB373">
        <v>28198.072629999999</v>
      </c>
      <c r="AC373">
        <v>28663.994429999999</v>
      </c>
      <c r="AD373">
        <v>29151.572469999999</v>
      </c>
      <c r="AE373">
        <v>29668.002619999999</v>
      </c>
      <c r="AF373">
        <v>30199.264319999998</v>
      </c>
      <c r="AG373">
        <v>30736.207129999999</v>
      </c>
      <c r="AH373">
        <v>31307.991170000001</v>
      </c>
      <c r="AI373">
        <v>31879.207419999999</v>
      </c>
      <c r="AJ373">
        <v>32466.62917</v>
      </c>
      <c r="AK373">
        <v>33065.586139999999</v>
      </c>
      <c r="AL373">
        <v>33673.159039999999</v>
      </c>
      <c r="AM373">
        <v>34266.502809999998</v>
      </c>
      <c r="AN373">
        <v>34880.218419999997</v>
      </c>
      <c r="AO373">
        <v>35502.527719999998</v>
      </c>
      <c r="AP373">
        <v>36137.382189999997</v>
      </c>
      <c r="AQ373">
        <v>36776.318930000001</v>
      </c>
      <c r="AR373">
        <v>37421.616069999996</v>
      </c>
      <c r="AS373">
        <v>38070.787259999997</v>
      </c>
      <c r="AT373">
        <v>38723.449079999999</v>
      </c>
      <c r="AU373">
        <v>39380.224730000002</v>
      </c>
      <c r="AV373">
        <v>40059.202429999998</v>
      </c>
    </row>
    <row r="374" spans="1:48" x14ac:dyDescent="0.25">
      <c r="A374" t="s">
        <v>378</v>
      </c>
      <c r="B374">
        <v>12264.032636678699</v>
      </c>
      <c r="C374">
        <v>12460.935647574301</v>
      </c>
      <c r="D374">
        <v>12658.256289999999</v>
      </c>
      <c r="E374">
        <v>12594.943719999999</v>
      </c>
      <c r="F374">
        <v>11904.39035</v>
      </c>
      <c r="G374">
        <v>9917.2219839999998</v>
      </c>
      <c r="H374">
        <v>10784.07344</v>
      </c>
      <c r="I374">
        <v>10922.250840000001</v>
      </c>
      <c r="J374">
        <v>10466.64263</v>
      </c>
      <c r="K374">
        <v>10227.018239999999</v>
      </c>
      <c r="L374">
        <v>10342.434810000001</v>
      </c>
      <c r="M374" s="2">
        <v>10295.88285</v>
      </c>
      <c r="N374">
        <v>10124.391750000001</v>
      </c>
      <c r="O374">
        <v>10665.96055</v>
      </c>
      <c r="P374">
        <v>10649.7634</v>
      </c>
      <c r="Q374" s="4">
        <v>10392.0782</v>
      </c>
      <c r="R374">
        <v>10535.06198</v>
      </c>
      <c r="S374">
        <v>10734.038130000001</v>
      </c>
      <c r="T374">
        <v>10895.019029999999</v>
      </c>
      <c r="U374">
        <v>11081.302890000001</v>
      </c>
      <c r="V374">
        <v>11334.744430000001</v>
      </c>
      <c r="W374">
        <v>11596.965389999999</v>
      </c>
      <c r="X374">
        <v>11850.21286</v>
      </c>
      <c r="Y374">
        <v>12127.98767</v>
      </c>
      <c r="Z374">
        <v>12416.902029999999</v>
      </c>
      <c r="AA374">
        <v>12718.62982</v>
      </c>
      <c r="AB374">
        <v>13032.169529999999</v>
      </c>
      <c r="AC374">
        <v>13160.014870000001</v>
      </c>
      <c r="AD374">
        <v>13301.37709</v>
      </c>
      <c r="AE374">
        <v>13460.98029</v>
      </c>
      <c r="AF374">
        <v>13635.08136</v>
      </c>
      <c r="AG374">
        <v>13822.0522</v>
      </c>
      <c r="AH374">
        <v>14028.72046</v>
      </c>
      <c r="AI374">
        <v>14244.12759</v>
      </c>
      <c r="AJ374">
        <v>14473.78422</v>
      </c>
      <c r="AK374">
        <v>14715.57173</v>
      </c>
      <c r="AL374">
        <v>14967.899740000001</v>
      </c>
      <c r="AM374">
        <v>15222.25589</v>
      </c>
      <c r="AN374">
        <v>15490.930200000001</v>
      </c>
      <c r="AO374">
        <v>15768.836960000001</v>
      </c>
      <c r="AP374">
        <v>16056.95858</v>
      </c>
      <c r="AQ374">
        <v>16352.166810000001</v>
      </c>
      <c r="AR374">
        <v>16655.3622</v>
      </c>
      <c r="AS374">
        <v>16964.349989999999</v>
      </c>
      <c r="AT374">
        <v>17279.108370000002</v>
      </c>
      <c r="AU374">
        <v>17599.517899999999</v>
      </c>
      <c r="AV374">
        <v>17930.857779999998</v>
      </c>
    </row>
    <row r="375" spans="1:48" x14ac:dyDescent="0.25">
      <c r="A375" t="s">
        <v>379</v>
      </c>
      <c r="B375">
        <v>421320.32657594001</v>
      </c>
      <c r="C375">
        <v>428084.760699037</v>
      </c>
      <c r="D375">
        <v>432651.89529999997</v>
      </c>
      <c r="E375">
        <v>446666.54969999997</v>
      </c>
      <c r="F375">
        <v>442433.01370000001</v>
      </c>
      <c r="G375">
        <v>402688.13020000001</v>
      </c>
      <c r="H375">
        <v>415101.0013</v>
      </c>
      <c r="I375">
        <v>424931.07949999999</v>
      </c>
      <c r="J375">
        <v>421239.40090000001</v>
      </c>
      <c r="K375">
        <v>417102.2966</v>
      </c>
      <c r="L375">
        <v>422273.10119999998</v>
      </c>
      <c r="M375" s="2">
        <v>429131.6188</v>
      </c>
      <c r="N375">
        <v>436394.89809999999</v>
      </c>
      <c r="O375">
        <v>449465.59149999998</v>
      </c>
      <c r="P375">
        <v>457351.27879999997</v>
      </c>
      <c r="Q375" s="4">
        <v>467402.40159999998</v>
      </c>
      <c r="R375">
        <v>480863.52519999997</v>
      </c>
      <c r="S375">
        <v>498459.19990000001</v>
      </c>
      <c r="T375">
        <v>510797.87199999997</v>
      </c>
      <c r="U375">
        <v>523193.16869999998</v>
      </c>
      <c r="V375">
        <v>533896.73770000006</v>
      </c>
      <c r="W375">
        <v>544862.06530000002</v>
      </c>
      <c r="X375">
        <v>553630.81980000006</v>
      </c>
      <c r="Y375">
        <v>564151.11719999998</v>
      </c>
      <c r="Z375">
        <v>574796.7452</v>
      </c>
      <c r="AA375">
        <v>585763.81850000005</v>
      </c>
      <c r="AB375">
        <v>596815.07999999996</v>
      </c>
      <c r="AC375">
        <v>607465.92790000001</v>
      </c>
      <c r="AD375">
        <v>619286.11719999998</v>
      </c>
      <c r="AE375">
        <v>631557.45189999999</v>
      </c>
      <c r="AF375">
        <v>644018.19770000002</v>
      </c>
      <c r="AG375">
        <v>657017.10109999997</v>
      </c>
      <c r="AH375">
        <v>670132.02709999995</v>
      </c>
      <c r="AI375">
        <v>683325.00040000002</v>
      </c>
      <c r="AJ375">
        <v>697001.62109999999</v>
      </c>
      <c r="AK375">
        <v>711068.38139999995</v>
      </c>
      <c r="AL375">
        <v>725431.32</v>
      </c>
      <c r="AM375">
        <v>739313.67390000005</v>
      </c>
      <c r="AN375">
        <v>753862.35789999994</v>
      </c>
      <c r="AO375">
        <v>768603.65740000003</v>
      </c>
      <c r="AP375">
        <v>783643.10970000003</v>
      </c>
      <c r="AQ375">
        <v>798839.32739999995</v>
      </c>
      <c r="AR375">
        <v>814346.50230000005</v>
      </c>
      <c r="AS375">
        <v>829827.34620000003</v>
      </c>
      <c r="AT375">
        <v>845395.79810000001</v>
      </c>
      <c r="AU375">
        <v>861053.00029999996</v>
      </c>
      <c r="AV375">
        <v>877065.33030000003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4215-80DA-4C9D-A547-83BE87368A1C}">
  <dimension ref="A1:Y34"/>
  <sheetViews>
    <sheetView workbookViewId="0">
      <pane xSplit="1" ySplit="4" topLeftCell="N5" activePane="bottomRight" state="frozen"/>
      <selection pane="topRight" activeCell="B1" sqref="B1"/>
      <selection pane="bottomLeft" activeCell="A5" sqref="A5"/>
      <selection pane="bottomRight" activeCell="V22" sqref="V22"/>
    </sheetView>
  </sheetViews>
  <sheetFormatPr baseColWidth="10" defaultColWidth="9.140625" defaultRowHeight="15" x14ac:dyDescent="0.25"/>
  <cols>
    <col min="1" max="1" width="30.7109375" style="26" customWidth="1"/>
    <col min="2" max="2" width="8.5703125" style="26" customWidth="1"/>
    <col min="3" max="8" width="15.7109375" style="26" customWidth="1"/>
    <col min="9" max="9" width="11.5703125" style="26" customWidth="1"/>
    <col min="10" max="12" width="15.7109375" style="26" customWidth="1"/>
    <col min="13" max="13" width="15.5703125" style="26" customWidth="1"/>
    <col min="14" max="21" width="15.7109375" style="26" customWidth="1"/>
    <col min="22" max="22" width="12.140625" style="26" customWidth="1"/>
    <col min="23" max="24" width="15.7109375" style="26" customWidth="1"/>
    <col min="25" max="25" width="11.28515625" style="26" customWidth="1"/>
    <col min="26" max="256" width="9.140625" style="26"/>
    <col min="257" max="257" width="30.7109375" style="26" customWidth="1"/>
    <col min="258" max="258" width="8.5703125" style="26" customWidth="1"/>
    <col min="259" max="264" width="15.7109375" style="26" customWidth="1"/>
    <col min="265" max="265" width="11.5703125" style="26" customWidth="1"/>
    <col min="266" max="268" width="15.7109375" style="26" customWidth="1"/>
    <col min="269" max="269" width="15.5703125" style="26" customWidth="1"/>
    <col min="270" max="277" width="15.7109375" style="26" customWidth="1"/>
    <col min="278" max="278" width="12.140625" style="26" customWidth="1"/>
    <col min="279" max="280" width="15.7109375" style="26" customWidth="1"/>
    <col min="281" max="281" width="11.28515625" style="26" customWidth="1"/>
    <col min="282" max="512" width="9.140625" style="26"/>
    <col min="513" max="513" width="30.7109375" style="26" customWidth="1"/>
    <col min="514" max="514" width="8.5703125" style="26" customWidth="1"/>
    <col min="515" max="520" width="15.7109375" style="26" customWidth="1"/>
    <col min="521" max="521" width="11.5703125" style="26" customWidth="1"/>
    <col min="522" max="524" width="15.7109375" style="26" customWidth="1"/>
    <col min="525" max="525" width="15.5703125" style="26" customWidth="1"/>
    <col min="526" max="533" width="15.7109375" style="26" customWidth="1"/>
    <col min="534" max="534" width="12.140625" style="26" customWidth="1"/>
    <col min="535" max="536" width="15.7109375" style="26" customWidth="1"/>
    <col min="537" max="537" width="11.28515625" style="26" customWidth="1"/>
    <col min="538" max="768" width="9.140625" style="26"/>
    <col min="769" max="769" width="30.7109375" style="26" customWidth="1"/>
    <col min="770" max="770" width="8.5703125" style="26" customWidth="1"/>
    <col min="771" max="776" width="15.7109375" style="26" customWidth="1"/>
    <col min="777" max="777" width="11.5703125" style="26" customWidth="1"/>
    <col min="778" max="780" width="15.7109375" style="26" customWidth="1"/>
    <col min="781" max="781" width="15.5703125" style="26" customWidth="1"/>
    <col min="782" max="789" width="15.7109375" style="26" customWidth="1"/>
    <col min="790" max="790" width="12.140625" style="26" customWidth="1"/>
    <col min="791" max="792" width="15.7109375" style="26" customWidth="1"/>
    <col min="793" max="793" width="11.28515625" style="26" customWidth="1"/>
    <col min="794" max="1024" width="9.140625" style="26"/>
    <col min="1025" max="1025" width="30.7109375" style="26" customWidth="1"/>
    <col min="1026" max="1026" width="8.5703125" style="26" customWidth="1"/>
    <col min="1027" max="1032" width="15.7109375" style="26" customWidth="1"/>
    <col min="1033" max="1033" width="11.5703125" style="26" customWidth="1"/>
    <col min="1034" max="1036" width="15.7109375" style="26" customWidth="1"/>
    <col min="1037" max="1037" width="15.5703125" style="26" customWidth="1"/>
    <col min="1038" max="1045" width="15.7109375" style="26" customWidth="1"/>
    <col min="1046" max="1046" width="12.140625" style="26" customWidth="1"/>
    <col min="1047" max="1048" width="15.7109375" style="26" customWidth="1"/>
    <col min="1049" max="1049" width="11.28515625" style="26" customWidth="1"/>
    <col min="1050" max="1280" width="9.140625" style="26"/>
    <col min="1281" max="1281" width="30.7109375" style="26" customWidth="1"/>
    <col min="1282" max="1282" width="8.5703125" style="26" customWidth="1"/>
    <col min="1283" max="1288" width="15.7109375" style="26" customWidth="1"/>
    <col min="1289" max="1289" width="11.5703125" style="26" customWidth="1"/>
    <col min="1290" max="1292" width="15.7109375" style="26" customWidth="1"/>
    <col min="1293" max="1293" width="15.5703125" style="26" customWidth="1"/>
    <col min="1294" max="1301" width="15.7109375" style="26" customWidth="1"/>
    <col min="1302" max="1302" width="12.140625" style="26" customWidth="1"/>
    <col min="1303" max="1304" width="15.7109375" style="26" customWidth="1"/>
    <col min="1305" max="1305" width="11.28515625" style="26" customWidth="1"/>
    <col min="1306" max="1536" width="9.140625" style="26"/>
    <col min="1537" max="1537" width="30.7109375" style="26" customWidth="1"/>
    <col min="1538" max="1538" width="8.5703125" style="26" customWidth="1"/>
    <col min="1539" max="1544" width="15.7109375" style="26" customWidth="1"/>
    <col min="1545" max="1545" width="11.5703125" style="26" customWidth="1"/>
    <col min="1546" max="1548" width="15.7109375" style="26" customWidth="1"/>
    <col min="1549" max="1549" width="15.5703125" style="26" customWidth="1"/>
    <col min="1550" max="1557" width="15.7109375" style="26" customWidth="1"/>
    <col min="1558" max="1558" width="12.140625" style="26" customWidth="1"/>
    <col min="1559" max="1560" width="15.7109375" style="26" customWidth="1"/>
    <col min="1561" max="1561" width="11.28515625" style="26" customWidth="1"/>
    <col min="1562" max="1792" width="9.140625" style="26"/>
    <col min="1793" max="1793" width="30.7109375" style="26" customWidth="1"/>
    <col min="1794" max="1794" width="8.5703125" style="26" customWidth="1"/>
    <col min="1795" max="1800" width="15.7109375" style="26" customWidth="1"/>
    <col min="1801" max="1801" width="11.5703125" style="26" customWidth="1"/>
    <col min="1802" max="1804" width="15.7109375" style="26" customWidth="1"/>
    <col min="1805" max="1805" width="15.5703125" style="26" customWidth="1"/>
    <col min="1806" max="1813" width="15.7109375" style="26" customWidth="1"/>
    <col min="1814" max="1814" width="12.140625" style="26" customWidth="1"/>
    <col min="1815" max="1816" width="15.7109375" style="26" customWidth="1"/>
    <col min="1817" max="1817" width="11.28515625" style="26" customWidth="1"/>
    <col min="1818" max="2048" width="9.140625" style="26"/>
    <col min="2049" max="2049" width="30.7109375" style="26" customWidth="1"/>
    <col min="2050" max="2050" width="8.5703125" style="26" customWidth="1"/>
    <col min="2051" max="2056" width="15.7109375" style="26" customWidth="1"/>
    <col min="2057" max="2057" width="11.5703125" style="26" customWidth="1"/>
    <col min="2058" max="2060" width="15.7109375" style="26" customWidth="1"/>
    <col min="2061" max="2061" width="15.5703125" style="26" customWidth="1"/>
    <col min="2062" max="2069" width="15.7109375" style="26" customWidth="1"/>
    <col min="2070" max="2070" width="12.140625" style="26" customWidth="1"/>
    <col min="2071" max="2072" width="15.7109375" style="26" customWidth="1"/>
    <col min="2073" max="2073" width="11.28515625" style="26" customWidth="1"/>
    <col min="2074" max="2304" width="9.140625" style="26"/>
    <col min="2305" max="2305" width="30.7109375" style="26" customWidth="1"/>
    <col min="2306" max="2306" width="8.5703125" style="26" customWidth="1"/>
    <col min="2307" max="2312" width="15.7109375" style="26" customWidth="1"/>
    <col min="2313" max="2313" width="11.5703125" style="26" customWidth="1"/>
    <col min="2314" max="2316" width="15.7109375" style="26" customWidth="1"/>
    <col min="2317" max="2317" width="15.5703125" style="26" customWidth="1"/>
    <col min="2318" max="2325" width="15.7109375" style="26" customWidth="1"/>
    <col min="2326" max="2326" width="12.140625" style="26" customWidth="1"/>
    <col min="2327" max="2328" width="15.7109375" style="26" customWidth="1"/>
    <col min="2329" max="2329" width="11.28515625" style="26" customWidth="1"/>
    <col min="2330" max="2560" width="9.140625" style="26"/>
    <col min="2561" max="2561" width="30.7109375" style="26" customWidth="1"/>
    <col min="2562" max="2562" width="8.5703125" style="26" customWidth="1"/>
    <col min="2563" max="2568" width="15.7109375" style="26" customWidth="1"/>
    <col min="2569" max="2569" width="11.5703125" style="26" customWidth="1"/>
    <col min="2570" max="2572" width="15.7109375" style="26" customWidth="1"/>
    <col min="2573" max="2573" width="15.5703125" style="26" customWidth="1"/>
    <col min="2574" max="2581" width="15.7109375" style="26" customWidth="1"/>
    <col min="2582" max="2582" width="12.140625" style="26" customWidth="1"/>
    <col min="2583" max="2584" width="15.7109375" style="26" customWidth="1"/>
    <col min="2585" max="2585" width="11.28515625" style="26" customWidth="1"/>
    <col min="2586" max="2816" width="9.140625" style="26"/>
    <col min="2817" max="2817" width="30.7109375" style="26" customWidth="1"/>
    <col min="2818" max="2818" width="8.5703125" style="26" customWidth="1"/>
    <col min="2819" max="2824" width="15.7109375" style="26" customWidth="1"/>
    <col min="2825" max="2825" width="11.5703125" style="26" customWidth="1"/>
    <col min="2826" max="2828" width="15.7109375" style="26" customWidth="1"/>
    <col min="2829" max="2829" width="15.5703125" style="26" customWidth="1"/>
    <col min="2830" max="2837" width="15.7109375" style="26" customWidth="1"/>
    <col min="2838" max="2838" width="12.140625" style="26" customWidth="1"/>
    <col min="2839" max="2840" width="15.7109375" style="26" customWidth="1"/>
    <col min="2841" max="2841" width="11.28515625" style="26" customWidth="1"/>
    <col min="2842" max="3072" width="9.140625" style="26"/>
    <col min="3073" max="3073" width="30.7109375" style="26" customWidth="1"/>
    <col min="3074" max="3074" width="8.5703125" style="26" customWidth="1"/>
    <col min="3075" max="3080" width="15.7109375" style="26" customWidth="1"/>
    <col min="3081" max="3081" width="11.5703125" style="26" customWidth="1"/>
    <col min="3082" max="3084" width="15.7109375" style="26" customWidth="1"/>
    <col min="3085" max="3085" width="15.5703125" style="26" customWidth="1"/>
    <col min="3086" max="3093" width="15.7109375" style="26" customWidth="1"/>
    <col min="3094" max="3094" width="12.140625" style="26" customWidth="1"/>
    <col min="3095" max="3096" width="15.7109375" style="26" customWidth="1"/>
    <col min="3097" max="3097" width="11.28515625" style="26" customWidth="1"/>
    <col min="3098" max="3328" width="9.140625" style="26"/>
    <col min="3329" max="3329" width="30.7109375" style="26" customWidth="1"/>
    <col min="3330" max="3330" width="8.5703125" style="26" customWidth="1"/>
    <col min="3331" max="3336" width="15.7109375" style="26" customWidth="1"/>
    <col min="3337" max="3337" width="11.5703125" style="26" customWidth="1"/>
    <col min="3338" max="3340" width="15.7109375" style="26" customWidth="1"/>
    <col min="3341" max="3341" width="15.5703125" style="26" customWidth="1"/>
    <col min="3342" max="3349" width="15.7109375" style="26" customWidth="1"/>
    <col min="3350" max="3350" width="12.140625" style="26" customWidth="1"/>
    <col min="3351" max="3352" width="15.7109375" style="26" customWidth="1"/>
    <col min="3353" max="3353" width="11.28515625" style="26" customWidth="1"/>
    <col min="3354" max="3584" width="9.140625" style="26"/>
    <col min="3585" max="3585" width="30.7109375" style="26" customWidth="1"/>
    <col min="3586" max="3586" width="8.5703125" style="26" customWidth="1"/>
    <col min="3587" max="3592" width="15.7109375" style="26" customWidth="1"/>
    <col min="3593" max="3593" width="11.5703125" style="26" customWidth="1"/>
    <col min="3594" max="3596" width="15.7109375" style="26" customWidth="1"/>
    <col min="3597" max="3597" width="15.5703125" style="26" customWidth="1"/>
    <col min="3598" max="3605" width="15.7109375" style="26" customWidth="1"/>
    <col min="3606" max="3606" width="12.140625" style="26" customWidth="1"/>
    <col min="3607" max="3608" width="15.7109375" style="26" customWidth="1"/>
    <col min="3609" max="3609" width="11.28515625" style="26" customWidth="1"/>
    <col min="3610" max="3840" width="9.140625" style="26"/>
    <col min="3841" max="3841" width="30.7109375" style="26" customWidth="1"/>
    <col min="3842" max="3842" width="8.5703125" style="26" customWidth="1"/>
    <col min="3843" max="3848" width="15.7109375" style="26" customWidth="1"/>
    <col min="3849" max="3849" width="11.5703125" style="26" customWidth="1"/>
    <col min="3850" max="3852" width="15.7109375" style="26" customWidth="1"/>
    <col min="3853" max="3853" width="15.5703125" style="26" customWidth="1"/>
    <col min="3854" max="3861" width="15.7109375" style="26" customWidth="1"/>
    <col min="3862" max="3862" width="12.140625" style="26" customWidth="1"/>
    <col min="3863" max="3864" width="15.7109375" style="26" customWidth="1"/>
    <col min="3865" max="3865" width="11.28515625" style="26" customWidth="1"/>
    <col min="3866" max="4096" width="9.140625" style="26"/>
    <col min="4097" max="4097" width="30.7109375" style="26" customWidth="1"/>
    <col min="4098" max="4098" width="8.5703125" style="26" customWidth="1"/>
    <col min="4099" max="4104" width="15.7109375" style="26" customWidth="1"/>
    <col min="4105" max="4105" width="11.5703125" style="26" customWidth="1"/>
    <col min="4106" max="4108" width="15.7109375" style="26" customWidth="1"/>
    <col min="4109" max="4109" width="15.5703125" style="26" customWidth="1"/>
    <col min="4110" max="4117" width="15.7109375" style="26" customWidth="1"/>
    <col min="4118" max="4118" width="12.140625" style="26" customWidth="1"/>
    <col min="4119" max="4120" width="15.7109375" style="26" customWidth="1"/>
    <col min="4121" max="4121" width="11.28515625" style="26" customWidth="1"/>
    <col min="4122" max="4352" width="9.140625" style="26"/>
    <col min="4353" max="4353" width="30.7109375" style="26" customWidth="1"/>
    <col min="4354" max="4354" width="8.5703125" style="26" customWidth="1"/>
    <col min="4355" max="4360" width="15.7109375" style="26" customWidth="1"/>
    <col min="4361" max="4361" width="11.5703125" style="26" customWidth="1"/>
    <col min="4362" max="4364" width="15.7109375" style="26" customWidth="1"/>
    <col min="4365" max="4365" width="15.5703125" style="26" customWidth="1"/>
    <col min="4366" max="4373" width="15.7109375" style="26" customWidth="1"/>
    <col min="4374" max="4374" width="12.140625" style="26" customWidth="1"/>
    <col min="4375" max="4376" width="15.7109375" style="26" customWidth="1"/>
    <col min="4377" max="4377" width="11.28515625" style="26" customWidth="1"/>
    <col min="4378" max="4608" width="9.140625" style="26"/>
    <col min="4609" max="4609" width="30.7109375" style="26" customWidth="1"/>
    <col min="4610" max="4610" width="8.5703125" style="26" customWidth="1"/>
    <col min="4611" max="4616" width="15.7109375" style="26" customWidth="1"/>
    <col min="4617" max="4617" width="11.5703125" style="26" customWidth="1"/>
    <col min="4618" max="4620" width="15.7109375" style="26" customWidth="1"/>
    <col min="4621" max="4621" width="15.5703125" style="26" customWidth="1"/>
    <col min="4622" max="4629" width="15.7109375" style="26" customWidth="1"/>
    <col min="4630" max="4630" width="12.140625" style="26" customWidth="1"/>
    <col min="4631" max="4632" width="15.7109375" style="26" customWidth="1"/>
    <col min="4633" max="4633" width="11.28515625" style="26" customWidth="1"/>
    <col min="4634" max="4864" width="9.140625" style="26"/>
    <col min="4865" max="4865" width="30.7109375" style="26" customWidth="1"/>
    <col min="4866" max="4866" width="8.5703125" style="26" customWidth="1"/>
    <col min="4867" max="4872" width="15.7109375" style="26" customWidth="1"/>
    <col min="4873" max="4873" width="11.5703125" style="26" customWidth="1"/>
    <col min="4874" max="4876" width="15.7109375" style="26" customWidth="1"/>
    <col min="4877" max="4877" width="15.5703125" style="26" customWidth="1"/>
    <col min="4878" max="4885" width="15.7109375" style="26" customWidth="1"/>
    <col min="4886" max="4886" width="12.140625" style="26" customWidth="1"/>
    <col min="4887" max="4888" width="15.7109375" style="26" customWidth="1"/>
    <col min="4889" max="4889" width="11.28515625" style="26" customWidth="1"/>
    <col min="4890" max="5120" width="9.140625" style="26"/>
    <col min="5121" max="5121" width="30.7109375" style="26" customWidth="1"/>
    <col min="5122" max="5122" width="8.5703125" style="26" customWidth="1"/>
    <col min="5123" max="5128" width="15.7109375" style="26" customWidth="1"/>
    <col min="5129" max="5129" width="11.5703125" style="26" customWidth="1"/>
    <col min="5130" max="5132" width="15.7109375" style="26" customWidth="1"/>
    <col min="5133" max="5133" width="15.5703125" style="26" customWidth="1"/>
    <col min="5134" max="5141" width="15.7109375" style="26" customWidth="1"/>
    <col min="5142" max="5142" width="12.140625" style="26" customWidth="1"/>
    <col min="5143" max="5144" width="15.7109375" style="26" customWidth="1"/>
    <col min="5145" max="5145" width="11.28515625" style="26" customWidth="1"/>
    <col min="5146" max="5376" width="9.140625" style="26"/>
    <col min="5377" max="5377" width="30.7109375" style="26" customWidth="1"/>
    <col min="5378" max="5378" width="8.5703125" style="26" customWidth="1"/>
    <col min="5379" max="5384" width="15.7109375" style="26" customWidth="1"/>
    <col min="5385" max="5385" width="11.5703125" style="26" customWidth="1"/>
    <col min="5386" max="5388" width="15.7109375" style="26" customWidth="1"/>
    <col min="5389" max="5389" width="15.5703125" style="26" customWidth="1"/>
    <col min="5390" max="5397" width="15.7109375" style="26" customWidth="1"/>
    <col min="5398" max="5398" width="12.140625" style="26" customWidth="1"/>
    <col min="5399" max="5400" width="15.7109375" style="26" customWidth="1"/>
    <col min="5401" max="5401" width="11.28515625" style="26" customWidth="1"/>
    <col min="5402" max="5632" width="9.140625" style="26"/>
    <col min="5633" max="5633" width="30.7109375" style="26" customWidth="1"/>
    <col min="5634" max="5634" width="8.5703125" style="26" customWidth="1"/>
    <col min="5635" max="5640" width="15.7109375" style="26" customWidth="1"/>
    <col min="5641" max="5641" width="11.5703125" style="26" customWidth="1"/>
    <col min="5642" max="5644" width="15.7109375" style="26" customWidth="1"/>
    <col min="5645" max="5645" width="15.5703125" style="26" customWidth="1"/>
    <col min="5646" max="5653" width="15.7109375" style="26" customWidth="1"/>
    <col min="5654" max="5654" width="12.140625" style="26" customWidth="1"/>
    <col min="5655" max="5656" width="15.7109375" style="26" customWidth="1"/>
    <col min="5657" max="5657" width="11.28515625" style="26" customWidth="1"/>
    <col min="5658" max="5888" width="9.140625" style="26"/>
    <col min="5889" max="5889" width="30.7109375" style="26" customWidth="1"/>
    <col min="5890" max="5890" width="8.5703125" style="26" customWidth="1"/>
    <col min="5891" max="5896" width="15.7109375" style="26" customWidth="1"/>
    <col min="5897" max="5897" width="11.5703125" style="26" customWidth="1"/>
    <col min="5898" max="5900" width="15.7109375" style="26" customWidth="1"/>
    <col min="5901" max="5901" width="15.5703125" style="26" customWidth="1"/>
    <col min="5902" max="5909" width="15.7109375" style="26" customWidth="1"/>
    <col min="5910" max="5910" width="12.140625" style="26" customWidth="1"/>
    <col min="5911" max="5912" width="15.7109375" style="26" customWidth="1"/>
    <col min="5913" max="5913" width="11.28515625" style="26" customWidth="1"/>
    <col min="5914" max="6144" width="9.140625" style="26"/>
    <col min="6145" max="6145" width="30.7109375" style="26" customWidth="1"/>
    <col min="6146" max="6146" width="8.5703125" style="26" customWidth="1"/>
    <col min="6147" max="6152" width="15.7109375" style="26" customWidth="1"/>
    <col min="6153" max="6153" width="11.5703125" style="26" customWidth="1"/>
    <col min="6154" max="6156" width="15.7109375" style="26" customWidth="1"/>
    <col min="6157" max="6157" width="15.5703125" style="26" customWidth="1"/>
    <col min="6158" max="6165" width="15.7109375" style="26" customWidth="1"/>
    <col min="6166" max="6166" width="12.140625" style="26" customWidth="1"/>
    <col min="6167" max="6168" width="15.7109375" style="26" customWidth="1"/>
    <col min="6169" max="6169" width="11.28515625" style="26" customWidth="1"/>
    <col min="6170" max="6400" width="9.140625" style="26"/>
    <col min="6401" max="6401" width="30.7109375" style="26" customWidth="1"/>
    <col min="6402" max="6402" width="8.5703125" style="26" customWidth="1"/>
    <col min="6403" max="6408" width="15.7109375" style="26" customWidth="1"/>
    <col min="6409" max="6409" width="11.5703125" style="26" customWidth="1"/>
    <col min="6410" max="6412" width="15.7109375" style="26" customWidth="1"/>
    <col min="6413" max="6413" width="15.5703125" style="26" customWidth="1"/>
    <col min="6414" max="6421" width="15.7109375" style="26" customWidth="1"/>
    <col min="6422" max="6422" width="12.140625" style="26" customWidth="1"/>
    <col min="6423" max="6424" width="15.7109375" style="26" customWidth="1"/>
    <col min="6425" max="6425" width="11.28515625" style="26" customWidth="1"/>
    <col min="6426" max="6656" width="9.140625" style="26"/>
    <col min="6657" max="6657" width="30.7109375" style="26" customWidth="1"/>
    <col min="6658" max="6658" width="8.5703125" style="26" customWidth="1"/>
    <col min="6659" max="6664" width="15.7109375" style="26" customWidth="1"/>
    <col min="6665" max="6665" width="11.5703125" style="26" customWidth="1"/>
    <col min="6666" max="6668" width="15.7109375" style="26" customWidth="1"/>
    <col min="6669" max="6669" width="15.5703125" style="26" customWidth="1"/>
    <col min="6670" max="6677" width="15.7109375" style="26" customWidth="1"/>
    <col min="6678" max="6678" width="12.140625" style="26" customWidth="1"/>
    <col min="6679" max="6680" width="15.7109375" style="26" customWidth="1"/>
    <col min="6681" max="6681" width="11.28515625" style="26" customWidth="1"/>
    <col min="6682" max="6912" width="9.140625" style="26"/>
    <col min="6913" max="6913" width="30.7109375" style="26" customWidth="1"/>
    <col min="6914" max="6914" width="8.5703125" style="26" customWidth="1"/>
    <col min="6915" max="6920" width="15.7109375" style="26" customWidth="1"/>
    <col min="6921" max="6921" width="11.5703125" style="26" customWidth="1"/>
    <col min="6922" max="6924" width="15.7109375" style="26" customWidth="1"/>
    <col min="6925" max="6925" width="15.5703125" style="26" customWidth="1"/>
    <col min="6926" max="6933" width="15.7109375" style="26" customWidth="1"/>
    <col min="6934" max="6934" width="12.140625" style="26" customWidth="1"/>
    <col min="6935" max="6936" width="15.7109375" style="26" customWidth="1"/>
    <col min="6937" max="6937" width="11.28515625" style="26" customWidth="1"/>
    <col min="6938" max="7168" width="9.140625" style="26"/>
    <col min="7169" max="7169" width="30.7109375" style="26" customWidth="1"/>
    <col min="7170" max="7170" width="8.5703125" style="26" customWidth="1"/>
    <col min="7171" max="7176" width="15.7109375" style="26" customWidth="1"/>
    <col min="7177" max="7177" width="11.5703125" style="26" customWidth="1"/>
    <col min="7178" max="7180" width="15.7109375" style="26" customWidth="1"/>
    <col min="7181" max="7181" width="15.5703125" style="26" customWidth="1"/>
    <col min="7182" max="7189" width="15.7109375" style="26" customWidth="1"/>
    <col min="7190" max="7190" width="12.140625" style="26" customWidth="1"/>
    <col min="7191" max="7192" width="15.7109375" style="26" customWidth="1"/>
    <col min="7193" max="7193" width="11.28515625" style="26" customWidth="1"/>
    <col min="7194" max="7424" width="9.140625" style="26"/>
    <col min="7425" max="7425" width="30.7109375" style="26" customWidth="1"/>
    <col min="7426" max="7426" width="8.5703125" style="26" customWidth="1"/>
    <col min="7427" max="7432" width="15.7109375" style="26" customWidth="1"/>
    <col min="7433" max="7433" width="11.5703125" style="26" customWidth="1"/>
    <col min="7434" max="7436" width="15.7109375" style="26" customWidth="1"/>
    <col min="7437" max="7437" width="15.5703125" style="26" customWidth="1"/>
    <col min="7438" max="7445" width="15.7109375" style="26" customWidth="1"/>
    <col min="7446" max="7446" width="12.140625" style="26" customWidth="1"/>
    <col min="7447" max="7448" width="15.7109375" style="26" customWidth="1"/>
    <col min="7449" max="7449" width="11.28515625" style="26" customWidth="1"/>
    <col min="7450" max="7680" width="9.140625" style="26"/>
    <col min="7681" max="7681" width="30.7109375" style="26" customWidth="1"/>
    <col min="7682" max="7682" width="8.5703125" style="26" customWidth="1"/>
    <col min="7683" max="7688" width="15.7109375" style="26" customWidth="1"/>
    <col min="7689" max="7689" width="11.5703125" style="26" customWidth="1"/>
    <col min="7690" max="7692" width="15.7109375" style="26" customWidth="1"/>
    <col min="7693" max="7693" width="15.5703125" style="26" customWidth="1"/>
    <col min="7694" max="7701" width="15.7109375" style="26" customWidth="1"/>
    <col min="7702" max="7702" width="12.140625" style="26" customWidth="1"/>
    <col min="7703" max="7704" width="15.7109375" style="26" customWidth="1"/>
    <col min="7705" max="7705" width="11.28515625" style="26" customWidth="1"/>
    <col min="7706" max="7936" width="9.140625" style="26"/>
    <col min="7937" max="7937" width="30.7109375" style="26" customWidth="1"/>
    <col min="7938" max="7938" width="8.5703125" style="26" customWidth="1"/>
    <col min="7939" max="7944" width="15.7109375" style="26" customWidth="1"/>
    <col min="7945" max="7945" width="11.5703125" style="26" customWidth="1"/>
    <col min="7946" max="7948" width="15.7109375" style="26" customWidth="1"/>
    <col min="7949" max="7949" width="15.5703125" style="26" customWidth="1"/>
    <col min="7950" max="7957" width="15.7109375" style="26" customWidth="1"/>
    <col min="7958" max="7958" width="12.140625" style="26" customWidth="1"/>
    <col min="7959" max="7960" width="15.7109375" style="26" customWidth="1"/>
    <col min="7961" max="7961" width="11.28515625" style="26" customWidth="1"/>
    <col min="7962" max="8192" width="9.140625" style="26"/>
    <col min="8193" max="8193" width="30.7109375" style="26" customWidth="1"/>
    <col min="8194" max="8194" width="8.5703125" style="26" customWidth="1"/>
    <col min="8195" max="8200" width="15.7109375" style="26" customWidth="1"/>
    <col min="8201" max="8201" width="11.5703125" style="26" customWidth="1"/>
    <col min="8202" max="8204" width="15.7109375" style="26" customWidth="1"/>
    <col min="8205" max="8205" width="15.5703125" style="26" customWidth="1"/>
    <col min="8206" max="8213" width="15.7109375" style="26" customWidth="1"/>
    <col min="8214" max="8214" width="12.140625" style="26" customWidth="1"/>
    <col min="8215" max="8216" width="15.7109375" style="26" customWidth="1"/>
    <col min="8217" max="8217" width="11.28515625" style="26" customWidth="1"/>
    <col min="8218" max="8448" width="9.140625" style="26"/>
    <col min="8449" max="8449" width="30.7109375" style="26" customWidth="1"/>
    <col min="8450" max="8450" width="8.5703125" style="26" customWidth="1"/>
    <col min="8451" max="8456" width="15.7109375" style="26" customWidth="1"/>
    <col min="8457" max="8457" width="11.5703125" style="26" customWidth="1"/>
    <col min="8458" max="8460" width="15.7109375" style="26" customWidth="1"/>
    <col min="8461" max="8461" width="15.5703125" style="26" customWidth="1"/>
    <col min="8462" max="8469" width="15.7109375" style="26" customWidth="1"/>
    <col min="8470" max="8470" width="12.140625" style="26" customWidth="1"/>
    <col min="8471" max="8472" width="15.7109375" style="26" customWidth="1"/>
    <col min="8473" max="8473" width="11.28515625" style="26" customWidth="1"/>
    <col min="8474" max="8704" width="9.140625" style="26"/>
    <col min="8705" max="8705" width="30.7109375" style="26" customWidth="1"/>
    <col min="8706" max="8706" width="8.5703125" style="26" customWidth="1"/>
    <col min="8707" max="8712" width="15.7109375" style="26" customWidth="1"/>
    <col min="8713" max="8713" width="11.5703125" style="26" customWidth="1"/>
    <col min="8714" max="8716" width="15.7109375" style="26" customWidth="1"/>
    <col min="8717" max="8717" width="15.5703125" style="26" customWidth="1"/>
    <col min="8718" max="8725" width="15.7109375" style="26" customWidth="1"/>
    <col min="8726" max="8726" width="12.140625" style="26" customWidth="1"/>
    <col min="8727" max="8728" width="15.7109375" style="26" customWidth="1"/>
    <col min="8729" max="8729" width="11.28515625" style="26" customWidth="1"/>
    <col min="8730" max="8960" width="9.140625" style="26"/>
    <col min="8961" max="8961" width="30.7109375" style="26" customWidth="1"/>
    <col min="8962" max="8962" width="8.5703125" style="26" customWidth="1"/>
    <col min="8963" max="8968" width="15.7109375" style="26" customWidth="1"/>
    <col min="8969" max="8969" width="11.5703125" style="26" customWidth="1"/>
    <col min="8970" max="8972" width="15.7109375" style="26" customWidth="1"/>
    <col min="8973" max="8973" width="15.5703125" style="26" customWidth="1"/>
    <col min="8974" max="8981" width="15.7109375" style="26" customWidth="1"/>
    <col min="8982" max="8982" width="12.140625" style="26" customWidth="1"/>
    <col min="8983" max="8984" width="15.7109375" style="26" customWidth="1"/>
    <col min="8985" max="8985" width="11.28515625" style="26" customWidth="1"/>
    <col min="8986" max="9216" width="9.140625" style="26"/>
    <col min="9217" max="9217" width="30.7109375" style="26" customWidth="1"/>
    <col min="9218" max="9218" width="8.5703125" style="26" customWidth="1"/>
    <col min="9219" max="9224" width="15.7109375" style="26" customWidth="1"/>
    <col min="9225" max="9225" width="11.5703125" style="26" customWidth="1"/>
    <col min="9226" max="9228" width="15.7109375" style="26" customWidth="1"/>
    <col min="9229" max="9229" width="15.5703125" style="26" customWidth="1"/>
    <col min="9230" max="9237" width="15.7109375" style="26" customWidth="1"/>
    <col min="9238" max="9238" width="12.140625" style="26" customWidth="1"/>
    <col min="9239" max="9240" width="15.7109375" style="26" customWidth="1"/>
    <col min="9241" max="9241" width="11.28515625" style="26" customWidth="1"/>
    <col min="9242" max="9472" width="9.140625" style="26"/>
    <col min="9473" max="9473" width="30.7109375" style="26" customWidth="1"/>
    <col min="9474" max="9474" width="8.5703125" style="26" customWidth="1"/>
    <col min="9475" max="9480" width="15.7109375" style="26" customWidth="1"/>
    <col min="9481" max="9481" width="11.5703125" style="26" customWidth="1"/>
    <col min="9482" max="9484" width="15.7109375" style="26" customWidth="1"/>
    <col min="9485" max="9485" width="15.5703125" style="26" customWidth="1"/>
    <col min="9486" max="9493" width="15.7109375" style="26" customWidth="1"/>
    <col min="9494" max="9494" width="12.140625" style="26" customWidth="1"/>
    <col min="9495" max="9496" width="15.7109375" style="26" customWidth="1"/>
    <col min="9497" max="9497" width="11.28515625" style="26" customWidth="1"/>
    <col min="9498" max="9728" width="9.140625" style="26"/>
    <col min="9729" max="9729" width="30.7109375" style="26" customWidth="1"/>
    <col min="9730" max="9730" width="8.5703125" style="26" customWidth="1"/>
    <col min="9731" max="9736" width="15.7109375" style="26" customWidth="1"/>
    <col min="9737" max="9737" width="11.5703125" style="26" customWidth="1"/>
    <col min="9738" max="9740" width="15.7109375" style="26" customWidth="1"/>
    <col min="9741" max="9741" width="15.5703125" style="26" customWidth="1"/>
    <col min="9742" max="9749" width="15.7109375" style="26" customWidth="1"/>
    <col min="9750" max="9750" width="12.140625" style="26" customWidth="1"/>
    <col min="9751" max="9752" width="15.7109375" style="26" customWidth="1"/>
    <col min="9753" max="9753" width="11.28515625" style="26" customWidth="1"/>
    <col min="9754" max="9984" width="9.140625" style="26"/>
    <col min="9985" max="9985" width="30.7109375" style="26" customWidth="1"/>
    <col min="9986" max="9986" width="8.5703125" style="26" customWidth="1"/>
    <col min="9987" max="9992" width="15.7109375" style="26" customWidth="1"/>
    <col min="9993" max="9993" width="11.5703125" style="26" customWidth="1"/>
    <col min="9994" max="9996" width="15.7109375" style="26" customWidth="1"/>
    <col min="9997" max="9997" width="15.5703125" style="26" customWidth="1"/>
    <col min="9998" max="10005" width="15.7109375" style="26" customWidth="1"/>
    <col min="10006" max="10006" width="12.140625" style="26" customWidth="1"/>
    <col min="10007" max="10008" width="15.7109375" style="26" customWidth="1"/>
    <col min="10009" max="10009" width="11.28515625" style="26" customWidth="1"/>
    <col min="10010" max="10240" width="9.140625" style="26"/>
    <col min="10241" max="10241" width="30.7109375" style="26" customWidth="1"/>
    <col min="10242" max="10242" width="8.5703125" style="26" customWidth="1"/>
    <col min="10243" max="10248" width="15.7109375" style="26" customWidth="1"/>
    <col min="10249" max="10249" width="11.5703125" style="26" customWidth="1"/>
    <col min="10250" max="10252" width="15.7109375" style="26" customWidth="1"/>
    <col min="10253" max="10253" width="15.5703125" style="26" customWidth="1"/>
    <col min="10254" max="10261" width="15.7109375" style="26" customWidth="1"/>
    <col min="10262" max="10262" width="12.140625" style="26" customWidth="1"/>
    <col min="10263" max="10264" width="15.7109375" style="26" customWidth="1"/>
    <col min="10265" max="10265" width="11.28515625" style="26" customWidth="1"/>
    <col min="10266" max="10496" width="9.140625" style="26"/>
    <col min="10497" max="10497" width="30.7109375" style="26" customWidth="1"/>
    <col min="10498" max="10498" width="8.5703125" style="26" customWidth="1"/>
    <col min="10499" max="10504" width="15.7109375" style="26" customWidth="1"/>
    <col min="10505" max="10505" width="11.5703125" style="26" customWidth="1"/>
    <col min="10506" max="10508" width="15.7109375" style="26" customWidth="1"/>
    <col min="10509" max="10509" width="15.5703125" style="26" customWidth="1"/>
    <col min="10510" max="10517" width="15.7109375" style="26" customWidth="1"/>
    <col min="10518" max="10518" width="12.140625" style="26" customWidth="1"/>
    <col min="10519" max="10520" width="15.7109375" style="26" customWidth="1"/>
    <col min="10521" max="10521" width="11.28515625" style="26" customWidth="1"/>
    <col min="10522" max="10752" width="9.140625" style="26"/>
    <col min="10753" max="10753" width="30.7109375" style="26" customWidth="1"/>
    <col min="10754" max="10754" width="8.5703125" style="26" customWidth="1"/>
    <col min="10755" max="10760" width="15.7109375" style="26" customWidth="1"/>
    <col min="10761" max="10761" width="11.5703125" style="26" customWidth="1"/>
    <col min="10762" max="10764" width="15.7109375" style="26" customWidth="1"/>
    <col min="10765" max="10765" width="15.5703125" style="26" customWidth="1"/>
    <col min="10766" max="10773" width="15.7109375" style="26" customWidth="1"/>
    <col min="10774" max="10774" width="12.140625" style="26" customWidth="1"/>
    <col min="10775" max="10776" width="15.7109375" style="26" customWidth="1"/>
    <col min="10777" max="10777" width="11.28515625" style="26" customWidth="1"/>
    <col min="10778" max="11008" width="9.140625" style="26"/>
    <col min="11009" max="11009" width="30.7109375" style="26" customWidth="1"/>
    <col min="11010" max="11010" width="8.5703125" style="26" customWidth="1"/>
    <col min="11011" max="11016" width="15.7109375" style="26" customWidth="1"/>
    <col min="11017" max="11017" width="11.5703125" style="26" customWidth="1"/>
    <col min="11018" max="11020" width="15.7109375" style="26" customWidth="1"/>
    <col min="11021" max="11021" width="15.5703125" style="26" customWidth="1"/>
    <col min="11022" max="11029" width="15.7109375" style="26" customWidth="1"/>
    <col min="11030" max="11030" width="12.140625" style="26" customWidth="1"/>
    <col min="11031" max="11032" width="15.7109375" style="26" customWidth="1"/>
    <col min="11033" max="11033" width="11.28515625" style="26" customWidth="1"/>
    <col min="11034" max="11264" width="9.140625" style="26"/>
    <col min="11265" max="11265" width="30.7109375" style="26" customWidth="1"/>
    <col min="11266" max="11266" width="8.5703125" style="26" customWidth="1"/>
    <col min="11267" max="11272" width="15.7109375" style="26" customWidth="1"/>
    <col min="11273" max="11273" width="11.5703125" style="26" customWidth="1"/>
    <col min="11274" max="11276" width="15.7109375" style="26" customWidth="1"/>
    <col min="11277" max="11277" width="15.5703125" style="26" customWidth="1"/>
    <col min="11278" max="11285" width="15.7109375" style="26" customWidth="1"/>
    <col min="11286" max="11286" width="12.140625" style="26" customWidth="1"/>
    <col min="11287" max="11288" width="15.7109375" style="26" customWidth="1"/>
    <col min="11289" max="11289" width="11.28515625" style="26" customWidth="1"/>
    <col min="11290" max="11520" width="9.140625" style="26"/>
    <col min="11521" max="11521" width="30.7109375" style="26" customWidth="1"/>
    <col min="11522" max="11522" width="8.5703125" style="26" customWidth="1"/>
    <col min="11523" max="11528" width="15.7109375" style="26" customWidth="1"/>
    <col min="11529" max="11529" width="11.5703125" style="26" customWidth="1"/>
    <col min="11530" max="11532" width="15.7109375" style="26" customWidth="1"/>
    <col min="11533" max="11533" width="15.5703125" style="26" customWidth="1"/>
    <col min="11534" max="11541" width="15.7109375" style="26" customWidth="1"/>
    <col min="11542" max="11542" width="12.140625" style="26" customWidth="1"/>
    <col min="11543" max="11544" width="15.7109375" style="26" customWidth="1"/>
    <col min="11545" max="11545" width="11.28515625" style="26" customWidth="1"/>
    <col min="11546" max="11776" width="9.140625" style="26"/>
    <col min="11777" max="11777" width="30.7109375" style="26" customWidth="1"/>
    <col min="11778" max="11778" width="8.5703125" style="26" customWidth="1"/>
    <col min="11779" max="11784" width="15.7109375" style="26" customWidth="1"/>
    <col min="11785" max="11785" width="11.5703125" style="26" customWidth="1"/>
    <col min="11786" max="11788" width="15.7109375" style="26" customWidth="1"/>
    <col min="11789" max="11789" width="15.5703125" style="26" customWidth="1"/>
    <col min="11790" max="11797" width="15.7109375" style="26" customWidth="1"/>
    <col min="11798" max="11798" width="12.140625" style="26" customWidth="1"/>
    <col min="11799" max="11800" width="15.7109375" style="26" customWidth="1"/>
    <col min="11801" max="11801" width="11.28515625" style="26" customWidth="1"/>
    <col min="11802" max="12032" width="9.140625" style="26"/>
    <col min="12033" max="12033" width="30.7109375" style="26" customWidth="1"/>
    <col min="12034" max="12034" width="8.5703125" style="26" customWidth="1"/>
    <col min="12035" max="12040" width="15.7109375" style="26" customWidth="1"/>
    <col min="12041" max="12041" width="11.5703125" style="26" customWidth="1"/>
    <col min="12042" max="12044" width="15.7109375" style="26" customWidth="1"/>
    <col min="12045" max="12045" width="15.5703125" style="26" customWidth="1"/>
    <col min="12046" max="12053" width="15.7109375" style="26" customWidth="1"/>
    <col min="12054" max="12054" width="12.140625" style="26" customWidth="1"/>
    <col min="12055" max="12056" width="15.7109375" style="26" customWidth="1"/>
    <col min="12057" max="12057" width="11.28515625" style="26" customWidth="1"/>
    <col min="12058" max="12288" width="9.140625" style="26"/>
    <col min="12289" max="12289" width="30.7109375" style="26" customWidth="1"/>
    <col min="12290" max="12290" width="8.5703125" style="26" customWidth="1"/>
    <col min="12291" max="12296" width="15.7109375" style="26" customWidth="1"/>
    <col min="12297" max="12297" width="11.5703125" style="26" customWidth="1"/>
    <col min="12298" max="12300" width="15.7109375" style="26" customWidth="1"/>
    <col min="12301" max="12301" width="15.5703125" style="26" customWidth="1"/>
    <col min="12302" max="12309" width="15.7109375" style="26" customWidth="1"/>
    <col min="12310" max="12310" width="12.140625" style="26" customWidth="1"/>
    <col min="12311" max="12312" width="15.7109375" style="26" customWidth="1"/>
    <col min="12313" max="12313" width="11.28515625" style="26" customWidth="1"/>
    <col min="12314" max="12544" width="9.140625" style="26"/>
    <col min="12545" max="12545" width="30.7109375" style="26" customWidth="1"/>
    <col min="12546" max="12546" width="8.5703125" style="26" customWidth="1"/>
    <col min="12547" max="12552" width="15.7109375" style="26" customWidth="1"/>
    <col min="12553" max="12553" width="11.5703125" style="26" customWidth="1"/>
    <col min="12554" max="12556" width="15.7109375" style="26" customWidth="1"/>
    <col min="12557" max="12557" width="15.5703125" style="26" customWidth="1"/>
    <col min="12558" max="12565" width="15.7109375" style="26" customWidth="1"/>
    <col min="12566" max="12566" width="12.140625" style="26" customWidth="1"/>
    <col min="12567" max="12568" width="15.7109375" style="26" customWidth="1"/>
    <col min="12569" max="12569" width="11.28515625" style="26" customWidth="1"/>
    <col min="12570" max="12800" width="9.140625" style="26"/>
    <col min="12801" max="12801" width="30.7109375" style="26" customWidth="1"/>
    <col min="12802" max="12802" width="8.5703125" style="26" customWidth="1"/>
    <col min="12803" max="12808" width="15.7109375" style="26" customWidth="1"/>
    <col min="12809" max="12809" width="11.5703125" style="26" customWidth="1"/>
    <col min="12810" max="12812" width="15.7109375" style="26" customWidth="1"/>
    <col min="12813" max="12813" width="15.5703125" style="26" customWidth="1"/>
    <col min="12814" max="12821" width="15.7109375" style="26" customWidth="1"/>
    <col min="12822" max="12822" width="12.140625" style="26" customWidth="1"/>
    <col min="12823" max="12824" width="15.7109375" style="26" customWidth="1"/>
    <col min="12825" max="12825" width="11.28515625" style="26" customWidth="1"/>
    <col min="12826" max="13056" width="9.140625" style="26"/>
    <col min="13057" max="13057" width="30.7109375" style="26" customWidth="1"/>
    <col min="13058" max="13058" width="8.5703125" style="26" customWidth="1"/>
    <col min="13059" max="13064" width="15.7109375" style="26" customWidth="1"/>
    <col min="13065" max="13065" width="11.5703125" style="26" customWidth="1"/>
    <col min="13066" max="13068" width="15.7109375" style="26" customWidth="1"/>
    <col min="13069" max="13069" width="15.5703125" style="26" customWidth="1"/>
    <col min="13070" max="13077" width="15.7109375" style="26" customWidth="1"/>
    <col min="13078" max="13078" width="12.140625" style="26" customWidth="1"/>
    <col min="13079" max="13080" width="15.7109375" style="26" customWidth="1"/>
    <col min="13081" max="13081" width="11.28515625" style="26" customWidth="1"/>
    <col min="13082" max="13312" width="9.140625" style="26"/>
    <col min="13313" max="13313" width="30.7109375" style="26" customWidth="1"/>
    <col min="13314" max="13314" width="8.5703125" style="26" customWidth="1"/>
    <col min="13315" max="13320" width="15.7109375" style="26" customWidth="1"/>
    <col min="13321" max="13321" width="11.5703125" style="26" customWidth="1"/>
    <col min="13322" max="13324" width="15.7109375" style="26" customWidth="1"/>
    <col min="13325" max="13325" width="15.5703125" style="26" customWidth="1"/>
    <col min="13326" max="13333" width="15.7109375" style="26" customWidth="1"/>
    <col min="13334" max="13334" width="12.140625" style="26" customWidth="1"/>
    <col min="13335" max="13336" width="15.7109375" style="26" customWidth="1"/>
    <col min="13337" max="13337" width="11.28515625" style="26" customWidth="1"/>
    <col min="13338" max="13568" width="9.140625" style="26"/>
    <col min="13569" max="13569" width="30.7109375" style="26" customWidth="1"/>
    <col min="13570" max="13570" width="8.5703125" style="26" customWidth="1"/>
    <col min="13571" max="13576" width="15.7109375" style="26" customWidth="1"/>
    <col min="13577" max="13577" width="11.5703125" style="26" customWidth="1"/>
    <col min="13578" max="13580" width="15.7109375" style="26" customWidth="1"/>
    <col min="13581" max="13581" width="15.5703125" style="26" customWidth="1"/>
    <col min="13582" max="13589" width="15.7109375" style="26" customWidth="1"/>
    <col min="13590" max="13590" width="12.140625" style="26" customWidth="1"/>
    <col min="13591" max="13592" width="15.7109375" style="26" customWidth="1"/>
    <col min="13593" max="13593" width="11.28515625" style="26" customWidth="1"/>
    <col min="13594" max="13824" width="9.140625" style="26"/>
    <col min="13825" max="13825" width="30.7109375" style="26" customWidth="1"/>
    <col min="13826" max="13826" width="8.5703125" style="26" customWidth="1"/>
    <col min="13827" max="13832" width="15.7109375" style="26" customWidth="1"/>
    <col min="13833" max="13833" width="11.5703125" style="26" customWidth="1"/>
    <col min="13834" max="13836" width="15.7109375" style="26" customWidth="1"/>
    <col min="13837" max="13837" width="15.5703125" style="26" customWidth="1"/>
    <col min="13838" max="13845" width="15.7109375" style="26" customWidth="1"/>
    <col min="13846" max="13846" width="12.140625" style="26" customWidth="1"/>
    <col min="13847" max="13848" width="15.7109375" style="26" customWidth="1"/>
    <col min="13849" max="13849" width="11.28515625" style="26" customWidth="1"/>
    <col min="13850" max="14080" width="9.140625" style="26"/>
    <col min="14081" max="14081" width="30.7109375" style="26" customWidth="1"/>
    <col min="14082" max="14082" width="8.5703125" style="26" customWidth="1"/>
    <col min="14083" max="14088" width="15.7109375" style="26" customWidth="1"/>
    <col min="14089" max="14089" width="11.5703125" style="26" customWidth="1"/>
    <col min="14090" max="14092" width="15.7109375" style="26" customWidth="1"/>
    <col min="14093" max="14093" width="15.5703125" style="26" customWidth="1"/>
    <col min="14094" max="14101" width="15.7109375" style="26" customWidth="1"/>
    <col min="14102" max="14102" width="12.140625" style="26" customWidth="1"/>
    <col min="14103" max="14104" width="15.7109375" style="26" customWidth="1"/>
    <col min="14105" max="14105" width="11.28515625" style="26" customWidth="1"/>
    <col min="14106" max="14336" width="9.140625" style="26"/>
    <col min="14337" max="14337" width="30.7109375" style="26" customWidth="1"/>
    <col min="14338" max="14338" width="8.5703125" style="26" customWidth="1"/>
    <col min="14339" max="14344" width="15.7109375" style="26" customWidth="1"/>
    <col min="14345" max="14345" width="11.5703125" style="26" customWidth="1"/>
    <col min="14346" max="14348" width="15.7109375" style="26" customWidth="1"/>
    <col min="14349" max="14349" width="15.5703125" style="26" customWidth="1"/>
    <col min="14350" max="14357" width="15.7109375" style="26" customWidth="1"/>
    <col min="14358" max="14358" width="12.140625" style="26" customWidth="1"/>
    <col min="14359" max="14360" width="15.7109375" style="26" customWidth="1"/>
    <col min="14361" max="14361" width="11.28515625" style="26" customWidth="1"/>
    <col min="14362" max="14592" width="9.140625" style="26"/>
    <col min="14593" max="14593" width="30.7109375" style="26" customWidth="1"/>
    <col min="14594" max="14594" width="8.5703125" style="26" customWidth="1"/>
    <col min="14595" max="14600" width="15.7109375" style="26" customWidth="1"/>
    <col min="14601" max="14601" width="11.5703125" style="26" customWidth="1"/>
    <col min="14602" max="14604" width="15.7109375" style="26" customWidth="1"/>
    <col min="14605" max="14605" width="15.5703125" style="26" customWidth="1"/>
    <col min="14606" max="14613" width="15.7109375" style="26" customWidth="1"/>
    <col min="14614" max="14614" width="12.140625" style="26" customWidth="1"/>
    <col min="14615" max="14616" width="15.7109375" style="26" customWidth="1"/>
    <col min="14617" max="14617" width="11.28515625" style="26" customWidth="1"/>
    <col min="14618" max="14848" width="9.140625" style="26"/>
    <col min="14849" max="14849" width="30.7109375" style="26" customWidth="1"/>
    <col min="14850" max="14850" width="8.5703125" style="26" customWidth="1"/>
    <col min="14851" max="14856" width="15.7109375" style="26" customWidth="1"/>
    <col min="14857" max="14857" width="11.5703125" style="26" customWidth="1"/>
    <col min="14858" max="14860" width="15.7109375" style="26" customWidth="1"/>
    <col min="14861" max="14861" width="15.5703125" style="26" customWidth="1"/>
    <col min="14862" max="14869" width="15.7109375" style="26" customWidth="1"/>
    <col min="14870" max="14870" width="12.140625" style="26" customWidth="1"/>
    <col min="14871" max="14872" width="15.7109375" style="26" customWidth="1"/>
    <col min="14873" max="14873" width="11.28515625" style="26" customWidth="1"/>
    <col min="14874" max="15104" width="9.140625" style="26"/>
    <col min="15105" max="15105" width="30.7109375" style="26" customWidth="1"/>
    <col min="15106" max="15106" width="8.5703125" style="26" customWidth="1"/>
    <col min="15107" max="15112" width="15.7109375" style="26" customWidth="1"/>
    <col min="15113" max="15113" width="11.5703125" style="26" customWidth="1"/>
    <col min="15114" max="15116" width="15.7109375" style="26" customWidth="1"/>
    <col min="15117" max="15117" width="15.5703125" style="26" customWidth="1"/>
    <col min="15118" max="15125" width="15.7109375" style="26" customWidth="1"/>
    <col min="15126" max="15126" width="12.140625" style="26" customWidth="1"/>
    <col min="15127" max="15128" width="15.7109375" style="26" customWidth="1"/>
    <col min="15129" max="15129" width="11.28515625" style="26" customWidth="1"/>
    <col min="15130" max="15360" width="9.140625" style="26"/>
    <col min="15361" max="15361" width="30.7109375" style="26" customWidth="1"/>
    <col min="15362" max="15362" width="8.5703125" style="26" customWidth="1"/>
    <col min="15363" max="15368" width="15.7109375" style="26" customWidth="1"/>
    <col min="15369" max="15369" width="11.5703125" style="26" customWidth="1"/>
    <col min="15370" max="15372" width="15.7109375" style="26" customWidth="1"/>
    <col min="15373" max="15373" width="15.5703125" style="26" customWidth="1"/>
    <col min="15374" max="15381" width="15.7109375" style="26" customWidth="1"/>
    <col min="15382" max="15382" width="12.140625" style="26" customWidth="1"/>
    <col min="15383" max="15384" width="15.7109375" style="26" customWidth="1"/>
    <col min="15385" max="15385" width="11.28515625" style="26" customWidth="1"/>
    <col min="15386" max="15616" width="9.140625" style="26"/>
    <col min="15617" max="15617" width="30.7109375" style="26" customWidth="1"/>
    <col min="15618" max="15618" width="8.5703125" style="26" customWidth="1"/>
    <col min="15619" max="15624" width="15.7109375" style="26" customWidth="1"/>
    <col min="15625" max="15625" width="11.5703125" style="26" customWidth="1"/>
    <col min="15626" max="15628" width="15.7109375" style="26" customWidth="1"/>
    <col min="15629" max="15629" width="15.5703125" style="26" customWidth="1"/>
    <col min="15630" max="15637" width="15.7109375" style="26" customWidth="1"/>
    <col min="15638" max="15638" width="12.140625" style="26" customWidth="1"/>
    <col min="15639" max="15640" width="15.7109375" style="26" customWidth="1"/>
    <col min="15641" max="15641" width="11.28515625" style="26" customWidth="1"/>
    <col min="15642" max="15872" width="9.140625" style="26"/>
    <col min="15873" max="15873" width="30.7109375" style="26" customWidth="1"/>
    <col min="15874" max="15874" width="8.5703125" style="26" customWidth="1"/>
    <col min="15875" max="15880" width="15.7109375" style="26" customWidth="1"/>
    <col min="15881" max="15881" width="11.5703125" style="26" customWidth="1"/>
    <col min="15882" max="15884" width="15.7109375" style="26" customWidth="1"/>
    <col min="15885" max="15885" width="15.5703125" style="26" customWidth="1"/>
    <col min="15886" max="15893" width="15.7109375" style="26" customWidth="1"/>
    <col min="15894" max="15894" width="12.140625" style="26" customWidth="1"/>
    <col min="15895" max="15896" width="15.7109375" style="26" customWidth="1"/>
    <col min="15897" max="15897" width="11.28515625" style="26" customWidth="1"/>
    <col min="15898" max="16128" width="9.140625" style="26"/>
    <col min="16129" max="16129" width="30.7109375" style="26" customWidth="1"/>
    <col min="16130" max="16130" width="8.5703125" style="26" customWidth="1"/>
    <col min="16131" max="16136" width="15.7109375" style="26" customWidth="1"/>
    <col min="16137" max="16137" width="11.5703125" style="26" customWidth="1"/>
    <col min="16138" max="16140" width="15.7109375" style="26" customWidth="1"/>
    <col min="16141" max="16141" width="15.5703125" style="26" customWidth="1"/>
    <col min="16142" max="16149" width="15.7109375" style="26" customWidth="1"/>
    <col min="16150" max="16150" width="12.140625" style="26" customWidth="1"/>
    <col min="16151" max="16152" width="15.7109375" style="26" customWidth="1"/>
    <col min="16153" max="16153" width="11.28515625" style="26" customWidth="1"/>
    <col min="16154" max="16384" width="9.140625" style="26"/>
  </cols>
  <sheetData>
    <row r="1" spans="1:25" ht="15.75" x14ac:dyDescent="0.25">
      <c r="A1" s="32" t="s">
        <v>354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x14ac:dyDescent="0.25">
      <c r="A2" s="33" t="s">
        <v>341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 x14ac:dyDescent="0.25">
      <c r="A3" s="33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38.25" x14ac:dyDescent="0.25">
      <c r="A4" s="34" t="s">
        <v>342</v>
      </c>
      <c r="B4" s="14" t="s">
        <v>234</v>
      </c>
      <c r="C4" s="14" t="s">
        <v>235</v>
      </c>
      <c r="D4" s="14" t="s">
        <v>236</v>
      </c>
      <c r="E4" s="14" t="s">
        <v>343</v>
      </c>
      <c r="F4" s="14" t="s">
        <v>344</v>
      </c>
      <c r="G4" s="14" t="s">
        <v>238</v>
      </c>
      <c r="H4" s="14" t="s">
        <v>239</v>
      </c>
      <c r="I4" s="14" t="s">
        <v>240</v>
      </c>
      <c r="J4" s="14" t="s">
        <v>241</v>
      </c>
      <c r="K4" s="35" t="s">
        <v>242</v>
      </c>
      <c r="L4" s="14" t="s">
        <v>243</v>
      </c>
      <c r="M4" s="14" t="s">
        <v>244</v>
      </c>
      <c r="N4" s="14" t="s">
        <v>245</v>
      </c>
      <c r="O4" s="14" t="s">
        <v>246</v>
      </c>
      <c r="P4" s="14" t="s">
        <v>247</v>
      </c>
      <c r="Q4" s="35" t="s">
        <v>248</v>
      </c>
      <c r="R4" s="35" t="s">
        <v>249</v>
      </c>
      <c r="S4" s="14" t="s">
        <v>250</v>
      </c>
      <c r="T4" s="14" t="s">
        <v>345</v>
      </c>
      <c r="U4" s="14" t="s">
        <v>346</v>
      </c>
      <c r="V4" s="35" t="s">
        <v>252</v>
      </c>
      <c r="W4" s="14" t="s">
        <v>347</v>
      </c>
      <c r="X4" s="14" t="s">
        <v>254</v>
      </c>
      <c r="Y4" s="36" t="s">
        <v>255</v>
      </c>
    </row>
    <row r="5" spans="1:25" x14ac:dyDescent="0.25">
      <c r="A5" s="37" t="s">
        <v>355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</row>
    <row r="6" spans="1:25" x14ac:dyDescent="0.25">
      <c r="A6" s="38" t="s">
        <v>349</v>
      </c>
      <c r="B6" s="20">
        <v>4920</v>
      </c>
      <c r="C6" s="20">
        <v>207</v>
      </c>
      <c r="D6" s="20">
        <v>618</v>
      </c>
      <c r="E6" s="20">
        <v>11083</v>
      </c>
      <c r="F6" s="20">
        <v>105</v>
      </c>
      <c r="G6" s="20">
        <v>806</v>
      </c>
      <c r="H6" s="20">
        <v>1658</v>
      </c>
      <c r="I6" s="20">
        <v>1005</v>
      </c>
      <c r="J6" s="20">
        <v>296</v>
      </c>
      <c r="K6" s="20">
        <v>20699</v>
      </c>
      <c r="L6" s="20">
        <v>1373</v>
      </c>
      <c r="M6" s="20">
        <v>702</v>
      </c>
      <c r="N6" s="20">
        <v>1011</v>
      </c>
      <c r="O6" s="20">
        <v>236</v>
      </c>
      <c r="P6" s="20">
        <v>369</v>
      </c>
      <c r="Q6" s="20">
        <v>3690</v>
      </c>
      <c r="R6" s="20">
        <v>24389</v>
      </c>
      <c r="S6" s="20">
        <v>1708</v>
      </c>
      <c r="T6" s="20">
        <v>9322</v>
      </c>
      <c r="U6" s="20">
        <v>354</v>
      </c>
      <c r="V6" s="20">
        <v>35773</v>
      </c>
      <c r="W6" s="20">
        <v>398</v>
      </c>
      <c r="X6" s="20">
        <v>1433</v>
      </c>
      <c r="Y6" s="21">
        <v>33955</v>
      </c>
    </row>
    <row r="7" spans="1:25" x14ac:dyDescent="0.25">
      <c r="A7" s="39" t="s">
        <v>350</v>
      </c>
      <c r="B7" s="20">
        <v>4777</v>
      </c>
      <c r="C7" s="20">
        <v>86</v>
      </c>
      <c r="D7" s="20">
        <v>597</v>
      </c>
      <c r="E7" s="20">
        <v>8633</v>
      </c>
      <c r="F7" s="20">
        <v>95</v>
      </c>
      <c r="G7" s="20">
        <v>806</v>
      </c>
      <c r="H7" s="20">
        <v>1557</v>
      </c>
      <c r="I7" s="20">
        <v>748</v>
      </c>
      <c r="J7" s="20">
        <v>250</v>
      </c>
      <c r="K7" s="20">
        <v>17549</v>
      </c>
      <c r="L7" s="20">
        <v>1369</v>
      </c>
      <c r="M7" s="20">
        <v>702</v>
      </c>
      <c r="N7" s="20">
        <v>935</v>
      </c>
      <c r="O7" s="20">
        <v>236</v>
      </c>
      <c r="P7" s="20">
        <v>369</v>
      </c>
      <c r="Q7" s="20">
        <v>3612</v>
      </c>
      <c r="R7" s="20">
        <v>21161</v>
      </c>
      <c r="S7" s="20">
        <v>1439</v>
      </c>
      <c r="T7" s="20">
        <v>7716</v>
      </c>
      <c r="U7" s="20">
        <v>252</v>
      </c>
      <c r="V7" s="20">
        <v>30568</v>
      </c>
      <c r="W7" s="20">
        <v>353</v>
      </c>
      <c r="X7" s="20">
        <v>1175</v>
      </c>
      <c r="Y7" s="21">
        <v>29041</v>
      </c>
    </row>
    <row r="8" spans="1:25" x14ac:dyDescent="0.25">
      <c r="A8" s="39" t="s">
        <v>259</v>
      </c>
      <c r="B8" s="20">
        <v>0</v>
      </c>
      <c r="C8" s="20">
        <v>0</v>
      </c>
      <c r="D8" s="20">
        <v>0</v>
      </c>
      <c r="E8" s="20">
        <v>394</v>
      </c>
      <c r="F8" s="20">
        <v>1</v>
      </c>
      <c r="G8" s="20">
        <v>0</v>
      </c>
      <c r="H8" s="20">
        <v>19</v>
      </c>
      <c r="I8" s="20">
        <v>99</v>
      </c>
      <c r="J8" s="20">
        <v>9</v>
      </c>
      <c r="K8" s="20">
        <v>522</v>
      </c>
      <c r="L8" s="20">
        <v>0</v>
      </c>
      <c r="M8" s="20">
        <v>0</v>
      </c>
      <c r="N8" s="20">
        <v>28</v>
      </c>
      <c r="O8" s="20">
        <v>0</v>
      </c>
      <c r="P8" s="20">
        <v>0</v>
      </c>
      <c r="Q8" s="20">
        <v>28</v>
      </c>
      <c r="R8" s="20">
        <v>550</v>
      </c>
      <c r="S8" s="20">
        <v>23</v>
      </c>
      <c r="T8" s="20">
        <v>294</v>
      </c>
      <c r="U8" s="20">
        <v>4</v>
      </c>
      <c r="V8" s="20">
        <v>870</v>
      </c>
      <c r="W8" s="20">
        <v>2</v>
      </c>
      <c r="X8" s="20">
        <v>20</v>
      </c>
      <c r="Y8" s="21">
        <v>847</v>
      </c>
    </row>
    <row r="9" spans="1:25" x14ac:dyDescent="0.25">
      <c r="A9" s="39" t="s">
        <v>261</v>
      </c>
      <c r="B9" s="20">
        <v>89</v>
      </c>
      <c r="C9" s="20">
        <v>61</v>
      </c>
      <c r="D9" s="20">
        <v>21</v>
      </c>
      <c r="E9" s="20">
        <v>523</v>
      </c>
      <c r="F9" s="20">
        <v>0</v>
      </c>
      <c r="G9" s="20">
        <v>0</v>
      </c>
      <c r="H9" s="20">
        <v>0</v>
      </c>
      <c r="I9" s="20">
        <v>93</v>
      </c>
      <c r="J9" s="20">
        <v>3</v>
      </c>
      <c r="K9" s="20">
        <v>790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1</v>
      </c>
      <c r="R9" s="20">
        <v>791</v>
      </c>
      <c r="S9" s="20">
        <v>0</v>
      </c>
      <c r="T9" s="20">
        <v>25</v>
      </c>
      <c r="U9" s="20">
        <v>60</v>
      </c>
      <c r="V9" s="20">
        <v>876</v>
      </c>
      <c r="W9" s="20">
        <v>38</v>
      </c>
      <c r="X9" s="20">
        <v>99</v>
      </c>
      <c r="Y9" s="21">
        <v>751</v>
      </c>
    </row>
    <row r="10" spans="1:25" x14ac:dyDescent="0.25">
      <c r="A10" s="39" t="s">
        <v>262</v>
      </c>
      <c r="B10" s="20">
        <v>54</v>
      </c>
      <c r="C10" s="20">
        <v>60</v>
      </c>
      <c r="D10" s="20">
        <v>0</v>
      </c>
      <c r="E10" s="20">
        <v>1533</v>
      </c>
      <c r="F10" s="20">
        <v>9</v>
      </c>
      <c r="G10" s="20">
        <v>0</v>
      </c>
      <c r="H10" s="20">
        <v>81</v>
      </c>
      <c r="I10" s="20">
        <v>65</v>
      </c>
      <c r="J10" s="20">
        <v>29</v>
      </c>
      <c r="K10" s="20">
        <v>1831</v>
      </c>
      <c r="L10" s="20">
        <v>3</v>
      </c>
      <c r="M10" s="20">
        <v>0</v>
      </c>
      <c r="N10" s="20">
        <v>25</v>
      </c>
      <c r="O10" s="20">
        <v>0</v>
      </c>
      <c r="P10" s="20">
        <v>0</v>
      </c>
      <c r="Q10" s="20">
        <v>28</v>
      </c>
      <c r="R10" s="20">
        <v>1859</v>
      </c>
      <c r="S10" s="20">
        <v>247</v>
      </c>
      <c r="T10" s="20">
        <v>1255</v>
      </c>
      <c r="U10" s="20">
        <v>38</v>
      </c>
      <c r="V10" s="20">
        <v>3399</v>
      </c>
      <c r="W10" s="20">
        <v>5</v>
      </c>
      <c r="X10" s="20">
        <v>139</v>
      </c>
      <c r="Y10" s="21">
        <v>3255</v>
      </c>
    </row>
    <row r="11" spans="1:25" x14ac:dyDescent="0.25">
      <c r="A11" s="39" t="s">
        <v>263</v>
      </c>
      <c r="B11" s="20">
        <v>4110</v>
      </c>
      <c r="C11" s="20" t="s">
        <v>258</v>
      </c>
      <c r="D11" s="20">
        <v>292</v>
      </c>
      <c r="E11" s="20">
        <v>553</v>
      </c>
      <c r="F11" s="20" t="s">
        <v>258</v>
      </c>
      <c r="G11" s="20" t="s">
        <v>258</v>
      </c>
      <c r="H11" s="20">
        <v>5</v>
      </c>
      <c r="I11" s="20" t="s">
        <v>258</v>
      </c>
      <c r="J11" s="20" t="s">
        <v>258</v>
      </c>
      <c r="K11" s="20">
        <v>5051</v>
      </c>
      <c r="L11" s="20">
        <v>0</v>
      </c>
      <c r="M11" s="20">
        <v>0</v>
      </c>
      <c r="N11" s="20">
        <v>52</v>
      </c>
      <c r="O11" s="20" t="s">
        <v>258</v>
      </c>
      <c r="P11" s="20" t="s">
        <v>258</v>
      </c>
      <c r="Q11" s="20">
        <v>55</v>
      </c>
      <c r="R11" s="20">
        <v>5106</v>
      </c>
      <c r="S11" s="20">
        <v>47</v>
      </c>
      <c r="T11" s="20">
        <v>955</v>
      </c>
      <c r="U11" s="20">
        <v>64</v>
      </c>
      <c r="V11" s="20">
        <v>6171</v>
      </c>
      <c r="W11" s="20" t="s">
        <v>258</v>
      </c>
      <c r="X11" s="20" t="s">
        <v>258</v>
      </c>
      <c r="Y11" s="21">
        <v>6171</v>
      </c>
    </row>
    <row r="12" spans="1:25" x14ac:dyDescent="0.25">
      <c r="A12" s="39" t="s">
        <v>264</v>
      </c>
      <c r="B12" s="20">
        <v>0</v>
      </c>
      <c r="C12" s="20" t="s">
        <v>258</v>
      </c>
      <c r="D12" s="20">
        <v>0</v>
      </c>
      <c r="E12" s="20">
        <v>235</v>
      </c>
      <c r="F12" s="20" t="s">
        <v>258</v>
      </c>
      <c r="G12" s="20">
        <v>118</v>
      </c>
      <c r="H12" s="20">
        <v>5</v>
      </c>
      <c r="I12" s="20" t="s">
        <v>258</v>
      </c>
      <c r="J12" s="20">
        <v>4</v>
      </c>
      <c r="K12" s="20" t="s">
        <v>258</v>
      </c>
      <c r="L12" s="20" t="s">
        <v>258</v>
      </c>
      <c r="M12" s="20" t="s">
        <v>258</v>
      </c>
      <c r="N12" s="20">
        <v>0</v>
      </c>
      <c r="O12" s="20">
        <v>0</v>
      </c>
      <c r="P12" s="20">
        <v>0</v>
      </c>
      <c r="Q12" s="20" t="s">
        <v>258</v>
      </c>
      <c r="R12" s="20">
        <v>375</v>
      </c>
      <c r="S12" s="20">
        <v>26</v>
      </c>
      <c r="T12" s="20" t="s">
        <v>258</v>
      </c>
      <c r="U12" s="20" t="s">
        <v>258</v>
      </c>
      <c r="V12" s="20" t="s">
        <v>258</v>
      </c>
      <c r="W12" s="20">
        <v>0</v>
      </c>
      <c r="X12" s="20">
        <v>0</v>
      </c>
      <c r="Y12" s="21" t="s">
        <v>258</v>
      </c>
    </row>
    <row r="13" spans="1:25" x14ac:dyDescent="0.25">
      <c r="A13" s="39" t="s">
        <v>265</v>
      </c>
      <c r="B13" s="20">
        <v>0</v>
      </c>
      <c r="C13" s="20">
        <v>0</v>
      </c>
      <c r="D13" s="20">
        <v>0</v>
      </c>
      <c r="E13" s="20">
        <v>27</v>
      </c>
      <c r="F13" s="20">
        <v>0</v>
      </c>
      <c r="G13" s="20">
        <v>0</v>
      </c>
      <c r="H13" s="20">
        <v>3</v>
      </c>
      <c r="I13" s="20" t="s">
        <v>258</v>
      </c>
      <c r="J13" s="20">
        <v>14</v>
      </c>
      <c r="K13" s="20" t="s">
        <v>258</v>
      </c>
      <c r="L13" s="20" t="s">
        <v>258</v>
      </c>
      <c r="M13" s="20" t="s">
        <v>258</v>
      </c>
      <c r="N13" s="20">
        <v>0</v>
      </c>
      <c r="O13" s="20">
        <v>0</v>
      </c>
      <c r="P13" s="20">
        <v>0</v>
      </c>
      <c r="Q13" s="20" t="s">
        <v>258</v>
      </c>
      <c r="R13" s="20">
        <v>47</v>
      </c>
      <c r="S13" s="20" t="s">
        <v>258</v>
      </c>
      <c r="T13" s="20" t="s">
        <v>258</v>
      </c>
      <c r="U13" s="20" t="s">
        <v>258</v>
      </c>
      <c r="V13" s="20">
        <v>90</v>
      </c>
      <c r="W13" s="20">
        <v>0</v>
      </c>
      <c r="X13" s="20">
        <v>2</v>
      </c>
      <c r="Y13" s="21">
        <v>88</v>
      </c>
    </row>
    <row r="14" spans="1:25" x14ac:dyDescent="0.25">
      <c r="A14" s="39" t="s">
        <v>266</v>
      </c>
      <c r="B14" s="20" t="s">
        <v>258</v>
      </c>
      <c r="C14" s="20" t="s">
        <v>258</v>
      </c>
      <c r="D14" s="20" t="s">
        <v>258</v>
      </c>
      <c r="E14" s="20" t="s">
        <v>258</v>
      </c>
      <c r="F14" s="20" t="s">
        <v>258</v>
      </c>
      <c r="G14" s="20" t="s">
        <v>258</v>
      </c>
      <c r="H14" s="20" t="s">
        <v>258</v>
      </c>
      <c r="I14" s="20" t="s">
        <v>258</v>
      </c>
      <c r="J14" s="20" t="s">
        <v>258</v>
      </c>
      <c r="K14" s="20" t="s">
        <v>258</v>
      </c>
      <c r="L14" s="20" t="s">
        <v>258</v>
      </c>
      <c r="M14" s="20" t="s">
        <v>258</v>
      </c>
      <c r="N14" s="20" t="s">
        <v>258</v>
      </c>
      <c r="O14" s="20" t="s">
        <v>258</v>
      </c>
      <c r="P14" s="20" t="s">
        <v>258</v>
      </c>
      <c r="Q14" s="20" t="s">
        <v>258</v>
      </c>
      <c r="R14" s="20" t="s">
        <v>258</v>
      </c>
      <c r="S14" s="20" t="s">
        <v>258</v>
      </c>
      <c r="T14" s="20" t="s">
        <v>258</v>
      </c>
      <c r="U14" s="20" t="s">
        <v>258</v>
      </c>
      <c r="V14" s="20" t="s">
        <v>258</v>
      </c>
      <c r="W14" s="20" t="s">
        <v>258</v>
      </c>
      <c r="X14" s="20" t="s">
        <v>258</v>
      </c>
      <c r="Y14" s="21" t="s">
        <v>258</v>
      </c>
    </row>
    <row r="15" spans="1:25" x14ac:dyDescent="0.25">
      <c r="A15" s="39" t="s">
        <v>267</v>
      </c>
      <c r="B15" s="20" t="s">
        <v>258</v>
      </c>
      <c r="C15" s="20" t="s">
        <v>258</v>
      </c>
      <c r="D15" s="20">
        <v>64</v>
      </c>
      <c r="E15" s="20" t="s">
        <v>258</v>
      </c>
      <c r="F15" s="20">
        <v>1</v>
      </c>
      <c r="G15" s="20" t="s">
        <v>258</v>
      </c>
      <c r="H15" s="20" t="s">
        <v>258</v>
      </c>
      <c r="I15" s="20" t="s">
        <v>258</v>
      </c>
      <c r="J15" s="20">
        <v>87</v>
      </c>
      <c r="K15" s="20">
        <v>744</v>
      </c>
      <c r="L15" s="20">
        <v>14</v>
      </c>
      <c r="M15" s="20">
        <v>0</v>
      </c>
      <c r="N15" s="20">
        <v>46</v>
      </c>
      <c r="O15" s="20">
        <v>9</v>
      </c>
      <c r="P15" s="20">
        <v>8</v>
      </c>
      <c r="Q15" s="20">
        <v>77</v>
      </c>
      <c r="R15" s="20">
        <v>821</v>
      </c>
      <c r="S15" s="20" t="s">
        <v>258</v>
      </c>
      <c r="T15" s="20" t="s">
        <v>258</v>
      </c>
      <c r="U15" s="20" t="s">
        <v>258</v>
      </c>
      <c r="V15" s="20">
        <v>1067</v>
      </c>
      <c r="W15" s="20">
        <v>0</v>
      </c>
      <c r="X15" s="20">
        <v>18</v>
      </c>
      <c r="Y15" s="21">
        <v>1048</v>
      </c>
    </row>
    <row r="16" spans="1:25" x14ac:dyDescent="0.25">
      <c r="A16" s="39" t="s">
        <v>268</v>
      </c>
      <c r="B16" s="20">
        <v>0</v>
      </c>
      <c r="C16" s="20">
        <v>0</v>
      </c>
      <c r="D16" s="20" t="s">
        <v>258</v>
      </c>
      <c r="E16" s="20">
        <v>673</v>
      </c>
      <c r="F16" s="20">
        <v>0</v>
      </c>
      <c r="G16" s="20">
        <v>0</v>
      </c>
      <c r="H16" s="20" t="s">
        <v>258</v>
      </c>
      <c r="I16" s="20">
        <v>258</v>
      </c>
      <c r="J16" s="20" t="s">
        <v>258</v>
      </c>
      <c r="K16" s="20" t="s">
        <v>258</v>
      </c>
      <c r="L16" s="20">
        <v>0</v>
      </c>
      <c r="M16" s="20" t="s">
        <v>258</v>
      </c>
      <c r="N16" s="20">
        <v>0</v>
      </c>
      <c r="O16" s="20">
        <v>0</v>
      </c>
      <c r="P16" s="20" t="s">
        <v>258</v>
      </c>
      <c r="Q16" s="20" t="s">
        <v>258</v>
      </c>
      <c r="R16" s="20">
        <v>942</v>
      </c>
      <c r="S16" s="20" t="s">
        <v>258</v>
      </c>
      <c r="T16" s="20" t="s">
        <v>258</v>
      </c>
      <c r="U16" s="20" t="s">
        <v>258</v>
      </c>
      <c r="V16" s="20">
        <v>1213</v>
      </c>
      <c r="W16" s="20">
        <v>0</v>
      </c>
      <c r="X16" s="20">
        <v>0</v>
      </c>
      <c r="Y16" s="21">
        <v>1212</v>
      </c>
    </row>
    <row r="17" spans="1:25" x14ac:dyDescent="0.25">
      <c r="A17" s="39" t="s">
        <v>269</v>
      </c>
      <c r="B17" s="20">
        <v>0</v>
      </c>
      <c r="C17" s="20">
        <v>0</v>
      </c>
      <c r="D17" s="20">
        <v>0</v>
      </c>
      <c r="E17" s="20">
        <v>1022</v>
      </c>
      <c r="F17" s="20">
        <v>0</v>
      </c>
      <c r="G17" s="20">
        <v>0</v>
      </c>
      <c r="H17" s="20">
        <v>4</v>
      </c>
      <c r="I17" s="20">
        <v>3</v>
      </c>
      <c r="J17" s="20">
        <v>2</v>
      </c>
      <c r="K17" s="20">
        <v>1031</v>
      </c>
      <c r="L17" s="20">
        <v>0</v>
      </c>
      <c r="M17" s="20">
        <v>0</v>
      </c>
      <c r="N17" s="20">
        <v>7</v>
      </c>
      <c r="O17" s="20">
        <v>0</v>
      </c>
      <c r="P17" s="20">
        <v>0</v>
      </c>
      <c r="Q17" s="20">
        <v>7</v>
      </c>
      <c r="R17" s="20">
        <v>1038</v>
      </c>
      <c r="S17" s="20">
        <v>0</v>
      </c>
      <c r="T17" s="20">
        <v>54</v>
      </c>
      <c r="U17" s="20">
        <v>6</v>
      </c>
      <c r="V17" s="20">
        <v>1097</v>
      </c>
      <c r="W17" s="20">
        <v>0</v>
      </c>
      <c r="X17" s="20">
        <v>8</v>
      </c>
      <c r="Y17" s="21">
        <v>1089</v>
      </c>
    </row>
    <row r="18" spans="1:25" x14ac:dyDescent="0.25">
      <c r="A18" s="39" t="s">
        <v>270</v>
      </c>
      <c r="B18" s="20">
        <v>205</v>
      </c>
      <c r="C18" s="20" t="s">
        <v>258</v>
      </c>
      <c r="D18" s="20" t="s">
        <v>258</v>
      </c>
      <c r="E18" s="20">
        <v>612</v>
      </c>
      <c r="F18" s="20">
        <v>0</v>
      </c>
      <c r="G18" s="20">
        <v>0</v>
      </c>
      <c r="H18" s="20">
        <v>1</v>
      </c>
      <c r="I18" s="20" t="s">
        <v>258</v>
      </c>
      <c r="J18" s="20">
        <v>1</v>
      </c>
      <c r="K18" s="20" t="s">
        <v>258</v>
      </c>
      <c r="L18" s="20" t="s">
        <v>258</v>
      </c>
      <c r="M18" s="20" t="s">
        <v>258</v>
      </c>
      <c r="N18" s="20">
        <v>0</v>
      </c>
      <c r="O18" s="20">
        <v>0</v>
      </c>
      <c r="P18" s="20">
        <v>5</v>
      </c>
      <c r="Q18" s="20" t="s">
        <v>258</v>
      </c>
      <c r="R18" s="20">
        <v>1082</v>
      </c>
      <c r="S18" s="20" t="s">
        <v>258</v>
      </c>
      <c r="T18" s="20" t="s">
        <v>258</v>
      </c>
      <c r="U18" s="20" t="s">
        <v>258</v>
      </c>
      <c r="V18" s="20">
        <v>1800</v>
      </c>
      <c r="W18" s="20">
        <v>103</v>
      </c>
      <c r="X18" s="20">
        <v>218</v>
      </c>
      <c r="Y18" s="21">
        <v>1479</v>
      </c>
    </row>
    <row r="19" spans="1:25" x14ac:dyDescent="0.25">
      <c r="A19" s="39" t="s">
        <v>271</v>
      </c>
      <c r="B19" s="20" t="s">
        <v>258</v>
      </c>
      <c r="C19" s="20">
        <v>0</v>
      </c>
      <c r="D19" s="20">
        <v>0</v>
      </c>
      <c r="E19" s="20">
        <v>294</v>
      </c>
      <c r="F19" s="20">
        <v>0</v>
      </c>
      <c r="G19" s="20">
        <v>0</v>
      </c>
      <c r="H19" s="20">
        <v>0</v>
      </c>
      <c r="I19" s="20">
        <v>6</v>
      </c>
      <c r="J19" s="20" t="s">
        <v>258</v>
      </c>
      <c r="K19" s="20" t="s">
        <v>258</v>
      </c>
      <c r="L19" s="20" t="s">
        <v>258</v>
      </c>
      <c r="M19" s="20">
        <v>0</v>
      </c>
      <c r="N19" s="20" t="s">
        <v>258</v>
      </c>
      <c r="O19" s="20">
        <v>0</v>
      </c>
      <c r="P19" s="20">
        <v>0</v>
      </c>
      <c r="Q19" s="20" t="s">
        <v>258</v>
      </c>
      <c r="R19" s="20">
        <v>476</v>
      </c>
      <c r="S19" s="20">
        <v>98</v>
      </c>
      <c r="T19" s="20">
        <v>202</v>
      </c>
      <c r="U19" s="20">
        <v>3</v>
      </c>
      <c r="V19" s="20">
        <v>778</v>
      </c>
      <c r="W19" s="20">
        <v>36</v>
      </c>
      <c r="X19" s="20">
        <v>29</v>
      </c>
      <c r="Y19" s="21">
        <v>714</v>
      </c>
    </row>
    <row r="20" spans="1:25" x14ac:dyDescent="0.25">
      <c r="A20" s="39" t="s">
        <v>272</v>
      </c>
      <c r="B20" s="20">
        <v>72</v>
      </c>
      <c r="C20" s="20">
        <v>0</v>
      </c>
      <c r="D20" s="20">
        <v>0</v>
      </c>
      <c r="E20" s="20">
        <v>1347</v>
      </c>
      <c r="F20" s="20">
        <v>65</v>
      </c>
      <c r="G20" s="20" t="s">
        <v>258</v>
      </c>
      <c r="H20" s="20" t="s">
        <v>258</v>
      </c>
      <c r="I20" s="20" t="s">
        <v>258</v>
      </c>
      <c r="J20" s="20" t="s">
        <v>258</v>
      </c>
      <c r="K20" s="20">
        <v>3102</v>
      </c>
      <c r="L20" s="20">
        <v>830</v>
      </c>
      <c r="M20" s="20" t="s">
        <v>258</v>
      </c>
      <c r="N20" s="20">
        <v>12</v>
      </c>
      <c r="O20" s="20" t="s">
        <v>258</v>
      </c>
      <c r="P20" s="20">
        <v>35</v>
      </c>
      <c r="Q20" s="20">
        <v>900</v>
      </c>
      <c r="R20" s="20">
        <v>4002</v>
      </c>
      <c r="S20" s="20">
        <v>560</v>
      </c>
      <c r="T20" s="20">
        <v>616</v>
      </c>
      <c r="U20" s="20">
        <v>48</v>
      </c>
      <c r="V20" s="20">
        <v>5225</v>
      </c>
      <c r="W20" s="20">
        <v>184</v>
      </c>
      <c r="X20" s="20">
        <v>257</v>
      </c>
      <c r="Y20" s="21">
        <v>4784</v>
      </c>
    </row>
    <row r="21" spans="1:25" x14ac:dyDescent="0.25">
      <c r="A21" s="39" t="s">
        <v>273</v>
      </c>
      <c r="B21" s="20">
        <v>0</v>
      </c>
      <c r="C21" s="20">
        <v>0</v>
      </c>
      <c r="D21" s="20">
        <v>0</v>
      </c>
      <c r="E21" s="20">
        <v>218</v>
      </c>
      <c r="F21" s="20">
        <v>0</v>
      </c>
      <c r="G21" s="20">
        <v>0</v>
      </c>
      <c r="H21" s="20">
        <v>16</v>
      </c>
      <c r="I21" s="20" t="s">
        <v>258</v>
      </c>
      <c r="J21" s="20">
        <v>6</v>
      </c>
      <c r="K21" s="20" t="s">
        <v>258</v>
      </c>
      <c r="L21" s="20">
        <v>0</v>
      </c>
      <c r="M21" s="20">
        <v>0</v>
      </c>
      <c r="N21" s="20" t="s">
        <v>258</v>
      </c>
      <c r="O21" s="20" t="s">
        <v>258</v>
      </c>
      <c r="P21" s="20" t="s">
        <v>258</v>
      </c>
      <c r="Q21" s="20" t="s">
        <v>258</v>
      </c>
      <c r="R21" s="20">
        <v>248</v>
      </c>
      <c r="S21" s="20">
        <v>15</v>
      </c>
      <c r="T21" s="20" t="s">
        <v>258</v>
      </c>
      <c r="U21" s="20" t="s">
        <v>258</v>
      </c>
      <c r="V21" s="20">
        <v>480</v>
      </c>
      <c r="W21" s="20">
        <v>0</v>
      </c>
      <c r="X21" s="20">
        <v>6</v>
      </c>
      <c r="Y21" s="21">
        <v>474</v>
      </c>
    </row>
    <row r="22" spans="1:25" x14ac:dyDescent="0.25">
      <c r="A22" s="39" t="s">
        <v>274</v>
      </c>
      <c r="B22" s="20" t="s">
        <v>258</v>
      </c>
      <c r="C22" s="20" t="s">
        <v>258</v>
      </c>
      <c r="D22" s="20" t="s">
        <v>258</v>
      </c>
      <c r="E22" s="20">
        <v>585</v>
      </c>
      <c r="F22" s="20">
        <v>12</v>
      </c>
      <c r="G22" s="20" t="s">
        <v>258</v>
      </c>
      <c r="H22" s="20">
        <v>40</v>
      </c>
      <c r="I22" s="20">
        <v>4</v>
      </c>
      <c r="J22" s="20">
        <v>19</v>
      </c>
      <c r="K22" s="20" t="s">
        <v>258</v>
      </c>
      <c r="L22" s="20" t="s">
        <v>258</v>
      </c>
      <c r="M22" s="20">
        <v>0</v>
      </c>
      <c r="N22" s="20" t="s">
        <v>258</v>
      </c>
      <c r="O22" s="20">
        <v>0</v>
      </c>
      <c r="P22" s="20">
        <v>0</v>
      </c>
      <c r="Q22" s="20" t="s">
        <v>258</v>
      </c>
      <c r="R22" s="20">
        <v>905</v>
      </c>
      <c r="S22" s="20" t="s">
        <v>258</v>
      </c>
      <c r="T22" s="20" t="s">
        <v>258</v>
      </c>
      <c r="U22" s="20" t="s">
        <v>258</v>
      </c>
      <c r="V22" s="20">
        <v>1559</v>
      </c>
      <c r="W22" s="20" t="s">
        <v>258</v>
      </c>
      <c r="X22" s="20" t="s">
        <v>258</v>
      </c>
      <c r="Y22" s="21" t="s">
        <v>258</v>
      </c>
    </row>
    <row r="23" spans="1:25" x14ac:dyDescent="0.25">
      <c r="A23" s="39" t="s">
        <v>275</v>
      </c>
      <c r="B23" s="20">
        <v>0</v>
      </c>
      <c r="C23" s="20">
        <v>0</v>
      </c>
      <c r="D23" s="20" t="s">
        <v>258</v>
      </c>
      <c r="E23" s="20">
        <v>187</v>
      </c>
      <c r="F23" s="20">
        <v>2</v>
      </c>
      <c r="G23" s="20">
        <v>0</v>
      </c>
      <c r="H23" s="20">
        <v>17</v>
      </c>
      <c r="I23" s="20" t="s">
        <v>258</v>
      </c>
      <c r="J23" s="20" t="s">
        <v>258</v>
      </c>
      <c r="K23" s="20">
        <v>218</v>
      </c>
      <c r="L23" s="20">
        <v>0</v>
      </c>
      <c r="M23" s="20">
        <v>0</v>
      </c>
      <c r="N23" s="20">
        <v>1</v>
      </c>
      <c r="O23" s="20">
        <v>0</v>
      </c>
      <c r="P23" s="20">
        <v>0</v>
      </c>
      <c r="Q23" s="20">
        <v>1</v>
      </c>
      <c r="R23" s="20">
        <v>219</v>
      </c>
      <c r="S23" s="20">
        <v>1</v>
      </c>
      <c r="T23" s="20">
        <v>208</v>
      </c>
      <c r="U23" s="20">
        <v>0</v>
      </c>
      <c r="V23" s="20">
        <v>428</v>
      </c>
      <c r="W23" s="20">
        <v>0</v>
      </c>
      <c r="X23" s="20">
        <v>1</v>
      </c>
      <c r="Y23" s="21">
        <v>427</v>
      </c>
    </row>
    <row r="24" spans="1:25" x14ac:dyDescent="0.25">
      <c r="A24" s="39" t="s">
        <v>276</v>
      </c>
      <c r="B24" s="20">
        <v>0</v>
      </c>
      <c r="C24" s="20">
        <v>0</v>
      </c>
      <c r="D24" s="20" t="s">
        <v>258</v>
      </c>
      <c r="E24" s="20" t="s">
        <v>258</v>
      </c>
      <c r="F24" s="20">
        <v>1</v>
      </c>
      <c r="G24" s="20" t="s">
        <v>258</v>
      </c>
      <c r="H24" s="20" t="s">
        <v>258</v>
      </c>
      <c r="I24" s="20" t="s">
        <v>258</v>
      </c>
      <c r="J24" s="20" t="s">
        <v>258</v>
      </c>
      <c r="K24" s="20" t="s">
        <v>258</v>
      </c>
      <c r="L24" s="20" t="s">
        <v>258</v>
      </c>
      <c r="M24" s="20" t="s">
        <v>258</v>
      </c>
      <c r="N24" s="20" t="s">
        <v>258</v>
      </c>
      <c r="O24" s="20" t="s">
        <v>258</v>
      </c>
      <c r="P24" s="20" t="s">
        <v>258</v>
      </c>
      <c r="Q24" s="20">
        <v>3</v>
      </c>
      <c r="R24" s="20" t="s">
        <v>258</v>
      </c>
      <c r="S24" s="20">
        <v>2</v>
      </c>
      <c r="T24" s="20" t="s">
        <v>258</v>
      </c>
      <c r="U24" s="20" t="s">
        <v>258</v>
      </c>
      <c r="V24" s="20">
        <v>657</v>
      </c>
      <c r="W24" s="20">
        <v>0</v>
      </c>
      <c r="X24" s="20">
        <v>1</v>
      </c>
      <c r="Y24" s="21">
        <v>656</v>
      </c>
    </row>
    <row r="25" spans="1:25" x14ac:dyDescent="0.25">
      <c r="A25" s="39" t="s">
        <v>277</v>
      </c>
      <c r="B25" s="20">
        <v>0</v>
      </c>
      <c r="C25" s="20">
        <v>0</v>
      </c>
      <c r="D25" s="20">
        <v>5</v>
      </c>
      <c r="E25" s="20">
        <v>406</v>
      </c>
      <c r="F25" s="20">
        <v>0</v>
      </c>
      <c r="G25" s="20">
        <v>0</v>
      </c>
      <c r="H25" s="20">
        <v>11</v>
      </c>
      <c r="I25" s="20">
        <v>1</v>
      </c>
      <c r="J25" s="20">
        <v>9</v>
      </c>
      <c r="K25" s="20">
        <v>433</v>
      </c>
      <c r="L25" s="20">
        <v>0</v>
      </c>
      <c r="M25" s="20">
        <v>0</v>
      </c>
      <c r="N25" s="20" t="s">
        <v>258</v>
      </c>
      <c r="O25" s="20">
        <v>0</v>
      </c>
      <c r="P25" s="20" t="s">
        <v>258</v>
      </c>
      <c r="Q25" s="20">
        <v>0</v>
      </c>
      <c r="R25" s="20">
        <v>433</v>
      </c>
      <c r="S25" s="20" t="s">
        <v>258</v>
      </c>
      <c r="T25" s="20" t="s">
        <v>258</v>
      </c>
      <c r="U25" s="20" t="s">
        <v>258</v>
      </c>
      <c r="V25" s="20">
        <v>916</v>
      </c>
      <c r="W25" s="20" t="s">
        <v>258</v>
      </c>
      <c r="X25" s="20" t="s">
        <v>258</v>
      </c>
      <c r="Y25" s="21">
        <v>902</v>
      </c>
    </row>
    <row r="26" spans="1:25" x14ac:dyDescent="0.25">
      <c r="A26" s="39" t="s">
        <v>278</v>
      </c>
      <c r="B26" s="20">
        <v>0</v>
      </c>
      <c r="C26" s="20">
        <v>0</v>
      </c>
      <c r="D26" s="20">
        <v>0</v>
      </c>
      <c r="E26" s="20">
        <v>142</v>
      </c>
      <c r="F26" s="20">
        <v>1</v>
      </c>
      <c r="G26" s="20">
        <v>0</v>
      </c>
      <c r="H26" s="20">
        <v>3</v>
      </c>
      <c r="I26" s="20" t="s">
        <v>258</v>
      </c>
      <c r="J26" s="20" t="s">
        <v>258</v>
      </c>
      <c r="K26" s="20">
        <v>148</v>
      </c>
      <c r="L26" s="20">
        <v>1</v>
      </c>
      <c r="M26" s="20">
        <v>0</v>
      </c>
      <c r="N26" s="20" t="s">
        <v>258</v>
      </c>
      <c r="O26" s="20" t="s">
        <v>258</v>
      </c>
      <c r="P26" s="20" t="s">
        <v>258</v>
      </c>
      <c r="Q26" s="20">
        <v>7</v>
      </c>
      <c r="R26" s="20">
        <v>155</v>
      </c>
      <c r="S26" s="20">
        <v>9</v>
      </c>
      <c r="T26" s="20" t="s">
        <v>258</v>
      </c>
      <c r="U26" s="20" t="s">
        <v>258</v>
      </c>
      <c r="V26" s="20">
        <v>330</v>
      </c>
      <c r="W26" s="20" t="s">
        <v>258</v>
      </c>
      <c r="X26" s="20" t="s">
        <v>258</v>
      </c>
      <c r="Y26" s="21">
        <v>319</v>
      </c>
    </row>
    <row r="27" spans="1:25" x14ac:dyDescent="0.25">
      <c r="A27" s="39" t="s">
        <v>279</v>
      </c>
      <c r="B27" s="20">
        <v>0</v>
      </c>
      <c r="C27" s="20">
        <v>0</v>
      </c>
      <c r="D27" s="20">
        <v>0</v>
      </c>
      <c r="E27" s="20">
        <v>159</v>
      </c>
      <c r="F27" s="20">
        <v>1</v>
      </c>
      <c r="G27" s="20">
        <v>0</v>
      </c>
      <c r="H27" s="20">
        <v>7</v>
      </c>
      <c r="I27" s="20">
        <v>5</v>
      </c>
      <c r="J27" s="20">
        <v>6</v>
      </c>
      <c r="K27" s="20">
        <v>177</v>
      </c>
      <c r="L27" s="20">
        <v>0</v>
      </c>
      <c r="M27" s="20" t="s">
        <v>258</v>
      </c>
      <c r="N27" s="20" t="s">
        <v>258</v>
      </c>
      <c r="O27" s="20">
        <v>0</v>
      </c>
      <c r="P27" s="20">
        <v>0</v>
      </c>
      <c r="Q27" s="20">
        <v>0</v>
      </c>
      <c r="R27" s="20">
        <v>177</v>
      </c>
      <c r="S27" s="20">
        <v>4</v>
      </c>
      <c r="T27" s="20" t="s">
        <v>258</v>
      </c>
      <c r="U27" s="20" t="s">
        <v>258</v>
      </c>
      <c r="V27" s="20">
        <v>315</v>
      </c>
      <c r="W27" s="20" t="s">
        <v>258</v>
      </c>
      <c r="X27" s="20" t="s">
        <v>258</v>
      </c>
      <c r="Y27" s="21">
        <v>313</v>
      </c>
    </row>
    <row r="28" spans="1:25" x14ac:dyDescent="0.25">
      <c r="A28" s="39" t="s">
        <v>280</v>
      </c>
      <c r="B28" s="20">
        <v>29</v>
      </c>
      <c r="C28" s="20">
        <v>0</v>
      </c>
      <c r="D28" s="20">
        <v>0</v>
      </c>
      <c r="E28" s="20">
        <v>824</v>
      </c>
      <c r="F28" s="20" t="s">
        <v>258</v>
      </c>
      <c r="G28" s="20">
        <v>0</v>
      </c>
      <c r="H28" s="20">
        <v>11</v>
      </c>
      <c r="I28" s="20" t="s">
        <v>258</v>
      </c>
      <c r="J28" s="20" t="s">
        <v>258</v>
      </c>
      <c r="K28" s="20">
        <v>943</v>
      </c>
      <c r="L28" s="20">
        <v>0</v>
      </c>
      <c r="M28" s="20" t="s">
        <v>258</v>
      </c>
      <c r="N28" s="20">
        <v>462</v>
      </c>
      <c r="O28" s="20">
        <v>112</v>
      </c>
      <c r="P28" s="20" t="s">
        <v>258</v>
      </c>
      <c r="Q28" s="20">
        <v>1265</v>
      </c>
      <c r="R28" s="20">
        <v>2208</v>
      </c>
      <c r="S28" s="20">
        <v>386</v>
      </c>
      <c r="T28" s="20" t="s">
        <v>258</v>
      </c>
      <c r="U28" s="20" t="s">
        <v>258</v>
      </c>
      <c r="V28" s="20">
        <v>3475</v>
      </c>
      <c r="W28" s="20">
        <v>28</v>
      </c>
      <c r="X28" s="20">
        <v>589</v>
      </c>
      <c r="Y28" s="21">
        <v>2859</v>
      </c>
    </row>
    <row r="29" spans="1:25" x14ac:dyDescent="0.25">
      <c r="A29" s="39" t="s">
        <v>281</v>
      </c>
      <c r="B29" s="20">
        <v>0</v>
      </c>
      <c r="C29" s="20">
        <v>0</v>
      </c>
      <c r="D29" s="20">
        <v>0</v>
      </c>
      <c r="E29" s="20">
        <v>108</v>
      </c>
      <c r="F29" s="20">
        <v>0</v>
      </c>
      <c r="G29" s="20">
        <v>0</v>
      </c>
      <c r="H29" s="20">
        <v>2</v>
      </c>
      <c r="I29" s="20">
        <v>0</v>
      </c>
      <c r="J29" s="20" t="s">
        <v>258</v>
      </c>
      <c r="K29" s="20" t="s">
        <v>258</v>
      </c>
      <c r="L29" s="20">
        <v>0</v>
      </c>
      <c r="M29" s="20" t="s">
        <v>258</v>
      </c>
      <c r="N29" s="20" t="s">
        <v>258</v>
      </c>
      <c r="O29" s="20">
        <v>0</v>
      </c>
      <c r="P29" s="20">
        <v>0</v>
      </c>
      <c r="Q29" s="20" t="s">
        <v>258</v>
      </c>
      <c r="R29" s="20">
        <v>113</v>
      </c>
      <c r="S29" s="20">
        <v>66</v>
      </c>
      <c r="T29" s="20">
        <v>131</v>
      </c>
      <c r="U29" s="20">
        <v>1</v>
      </c>
      <c r="V29" s="20">
        <v>311</v>
      </c>
      <c r="W29" s="20" t="s">
        <v>258</v>
      </c>
      <c r="X29" s="20" t="s">
        <v>258</v>
      </c>
      <c r="Y29" s="21">
        <v>307</v>
      </c>
    </row>
    <row r="30" spans="1:25" x14ac:dyDescent="0.25">
      <c r="A30" s="39" t="s">
        <v>282</v>
      </c>
      <c r="B30" s="20">
        <v>0</v>
      </c>
      <c r="C30" s="20">
        <v>0</v>
      </c>
      <c r="D30" s="20">
        <v>0</v>
      </c>
      <c r="E30" s="20">
        <v>133</v>
      </c>
      <c r="F30" s="20">
        <v>1</v>
      </c>
      <c r="G30" s="20" t="s">
        <v>258</v>
      </c>
      <c r="H30" s="20">
        <v>12</v>
      </c>
      <c r="I30" s="20" t="s">
        <v>258</v>
      </c>
      <c r="J30" s="20">
        <v>10</v>
      </c>
      <c r="K30" s="20">
        <v>170</v>
      </c>
      <c r="L30" s="20" t="s">
        <v>258</v>
      </c>
      <c r="M30" s="20">
        <v>0</v>
      </c>
      <c r="N30" s="20">
        <v>2</v>
      </c>
      <c r="O30" s="20" t="s">
        <v>258</v>
      </c>
      <c r="P30" s="20">
        <v>0</v>
      </c>
      <c r="Q30" s="20">
        <v>2</v>
      </c>
      <c r="R30" s="20">
        <v>172</v>
      </c>
      <c r="S30" s="20">
        <v>27</v>
      </c>
      <c r="T30" s="20" t="s">
        <v>258</v>
      </c>
      <c r="U30" s="20" t="s">
        <v>258</v>
      </c>
      <c r="V30" s="20">
        <v>675</v>
      </c>
      <c r="W30" s="20">
        <v>0</v>
      </c>
      <c r="X30" s="20">
        <v>2</v>
      </c>
      <c r="Y30" s="21">
        <v>673</v>
      </c>
    </row>
    <row r="31" spans="1:25" x14ac:dyDescent="0.25">
      <c r="A31" s="40" t="s">
        <v>283</v>
      </c>
      <c r="B31" s="24">
        <v>0</v>
      </c>
      <c r="C31" s="24">
        <v>0</v>
      </c>
      <c r="D31" s="24">
        <v>0</v>
      </c>
      <c r="E31" s="24">
        <v>207</v>
      </c>
      <c r="F31" s="24">
        <v>2</v>
      </c>
      <c r="G31" s="24">
        <v>0</v>
      </c>
      <c r="H31" s="24">
        <v>12</v>
      </c>
      <c r="I31" s="24">
        <v>5</v>
      </c>
      <c r="J31" s="24">
        <v>23</v>
      </c>
      <c r="K31" s="24">
        <v>249</v>
      </c>
      <c r="L31" s="24">
        <v>0</v>
      </c>
      <c r="M31" s="24" t="s">
        <v>258</v>
      </c>
      <c r="N31" s="24" t="s">
        <v>258</v>
      </c>
      <c r="O31" s="24">
        <v>0</v>
      </c>
      <c r="P31" s="24">
        <v>0</v>
      </c>
      <c r="Q31" s="24">
        <v>346</v>
      </c>
      <c r="R31" s="24">
        <v>595</v>
      </c>
      <c r="S31" s="24">
        <v>2</v>
      </c>
      <c r="T31" s="24">
        <v>369</v>
      </c>
      <c r="U31" s="24">
        <v>1</v>
      </c>
      <c r="V31" s="24">
        <v>967</v>
      </c>
      <c r="W31" s="24">
        <v>0</v>
      </c>
      <c r="X31" s="24">
        <v>15</v>
      </c>
      <c r="Y31" s="25">
        <v>953</v>
      </c>
    </row>
    <row r="33" spans="1:1" x14ac:dyDescent="0.25">
      <c r="A33" s="26" t="s">
        <v>352</v>
      </c>
    </row>
    <row r="34" spans="1:1" x14ac:dyDescent="0.25">
      <c r="A34" s="26" t="s">
        <v>353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26AF-0F99-4D8A-BE9E-F50438B1EF42}">
  <dimension ref="A1:X31"/>
  <sheetViews>
    <sheetView workbookViewId="0">
      <selection activeCell="A20" sqref="A20:XFD20"/>
    </sheetView>
  </sheetViews>
  <sheetFormatPr baseColWidth="10" defaultColWidth="9.140625" defaultRowHeight="15" x14ac:dyDescent="0.25"/>
  <cols>
    <col min="1" max="1" width="92.7109375" style="9" customWidth="1"/>
    <col min="2" max="2" width="15.7109375" style="26" customWidth="1"/>
    <col min="3" max="3" width="8.5703125" style="26" customWidth="1"/>
    <col min="4" max="5" width="15.7109375" style="26" customWidth="1"/>
    <col min="6" max="6" width="15.140625" style="26" customWidth="1"/>
    <col min="7" max="8" width="15.7109375" style="26" customWidth="1"/>
    <col min="9" max="9" width="11.5703125" style="26" customWidth="1"/>
    <col min="10" max="12" width="15.7109375" style="26" customWidth="1"/>
    <col min="13" max="13" width="15.5703125" style="26" customWidth="1"/>
    <col min="14" max="19" width="15.7109375" style="26" customWidth="1"/>
    <col min="20" max="20" width="11.28515625" style="26" customWidth="1"/>
    <col min="21" max="21" width="10.7109375" style="26" customWidth="1"/>
    <col min="22" max="22" width="15.140625" style="26" customWidth="1"/>
    <col min="23" max="23" width="15.7109375" style="26" customWidth="1"/>
    <col min="24" max="24" width="10.140625" style="26" customWidth="1"/>
    <col min="25" max="256" width="9.140625" style="9"/>
    <col min="257" max="257" width="92.7109375" style="9" customWidth="1"/>
    <col min="258" max="258" width="15.7109375" style="9" customWidth="1"/>
    <col min="259" max="259" width="8.5703125" style="9" customWidth="1"/>
    <col min="260" max="261" width="15.7109375" style="9" customWidth="1"/>
    <col min="262" max="262" width="15.140625" style="9" customWidth="1"/>
    <col min="263" max="264" width="15.7109375" style="9" customWidth="1"/>
    <col min="265" max="265" width="11.5703125" style="9" customWidth="1"/>
    <col min="266" max="268" width="15.7109375" style="9" customWidth="1"/>
    <col min="269" max="269" width="15.5703125" style="9" customWidth="1"/>
    <col min="270" max="275" width="15.7109375" style="9" customWidth="1"/>
    <col min="276" max="276" width="11.28515625" style="9" customWidth="1"/>
    <col min="277" max="277" width="10.7109375" style="9" customWidth="1"/>
    <col min="278" max="278" width="15.140625" style="9" customWidth="1"/>
    <col min="279" max="279" width="15.7109375" style="9" customWidth="1"/>
    <col min="280" max="280" width="10.140625" style="9" customWidth="1"/>
    <col min="281" max="512" width="9.140625" style="9"/>
    <col min="513" max="513" width="92.7109375" style="9" customWidth="1"/>
    <col min="514" max="514" width="15.7109375" style="9" customWidth="1"/>
    <col min="515" max="515" width="8.5703125" style="9" customWidth="1"/>
    <col min="516" max="517" width="15.7109375" style="9" customWidth="1"/>
    <col min="518" max="518" width="15.140625" style="9" customWidth="1"/>
    <col min="519" max="520" width="15.7109375" style="9" customWidth="1"/>
    <col min="521" max="521" width="11.5703125" style="9" customWidth="1"/>
    <col min="522" max="524" width="15.7109375" style="9" customWidth="1"/>
    <col min="525" max="525" width="15.5703125" style="9" customWidth="1"/>
    <col min="526" max="531" width="15.7109375" style="9" customWidth="1"/>
    <col min="532" max="532" width="11.28515625" style="9" customWidth="1"/>
    <col min="533" max="533" width="10.7109375" style="9" customWidth="1"/>
    <col min="534" max="534" width="15.140625" style="9" customWidth="1"/>
    <col min="535" max="535" width="15.7109375" style="9" customWidth="1"/>
    <col min="536" max="536" width="10.140625" style="9" customWidth="1"/>
    <col min="537" max="768" width="9.140625" style="9"/>
    <col min="769" max="769" width="92.7109375" style="9" customWidth="1"/>
    <col min="770" max="770" width="15.7109375" style="9" customWidth="1"/>
    <col min="771" max="771" width="8.5703125" style="9" customWidth="1"/>
    <col min="772" max="773" width="15.7109375" style="9" customWidth="1"/>
    <col min="774" max="774" width="15.140625" style="9" customWidth="1"/>
    <col min="775" max="776" width="15.7109375" style="9" customWidth="1"/>
    <col min="777" max="777" width="11.5703125" style="9" customWidth="1"/>
    <col min="778" max="780" width="15.7109375" style="9" customWidth="1"/>
    <col min="781" max="781" width="15.5703125" style="9" customWidth="1"/>
    <col min="782" max="787" width="15.7109375" style="9" customWidth="1"/>
    <col min="788" max="788" width="11.28515625" style="9" customWidth="1"/>
    <col min="789" max="789" width="10.7109375" style="9" customWidth="1"/>
    <col min="790" max="790" width="15.140625" style="9" customWidth="1"/>
    <col min="791" max="791" width="15.7109375" style="9" customWidth="1"/>
    <col min="792" max="792" width="10.140625" style="9" customWidth="1"/>
    <col min="793" max="1024" width="9.140625" style="9"/>
    <col min="1025" max="1025" width="92.7109375" style="9" customWidth="1"/>
    <col min="1026" max="1026" width="15.7109375" style="9" customWidth="1"/>
    <col min="1027" max="1027" width="8.5703125" style="9" customWidth="1"/>
    <col min="1028" max="1029" width="15.7109375" style="9" customWidth="1"/>
    <col min="1030" max="1030" width="15.140625" style="9" customWidth="1"/>
    <col min="1031" max="1032" width="15.7109375" style="9" customWidth="1"/>
    <col min="1033" max="1033" width="11.5703125" style="9" customWidth="1"/>
    <col min="1034" max="1036" width="15.7109375" style="9" customWidth="1"/>
    <col min="1037" max="1037" width="15.5703125" style="9" customWidth="1"/>
    <col min="1038" max="1043" width="15.7109375" style="9" customWidth="1"/>
    <col min="1044" max="1044" width="11.28515625" style="9" customWidth="1"/>
    <col min="1045" max="1045" width="10.7109375" style="9" customWidth="1"/>
    <col min="1046" max="1046" width="15.140625" style="9" customWidth="1"/>
    <col min="1047" max="1047" width="15.7109375" style="9" customWidth="1"/>
    <col min="1048" max="1048" width="10.140625" style="9" customWidth="1"/>
    <col min="1049" max="1280" width="9.140625" style="9"/>
    <col min="1281" max="1281" width="92.7109375" style="9" customWidth="1"/>
    <col min="1282" max="1282" width="15.7109375" style="9" customWidth="1"/>
    <col min="1283" max="1283" width="8.5703125" style="9" customWidth="1"/>
    <col min="1284" max="1285" width="15.7109375" style="9" customWidth="1"/>
    <col min="1286" max="1286" width="15.140625" style="9" customWidth="1"/>
    <col min="1287" max="1288" width="15.7109375" style="9" customWidth="1"/>
    <col min="1289" max="1289" width="11.5703125" style="9" customWidth="1"/>
    <col min="1290" max="1292" width="15.7109375" style="9" customWidth="1"/>
    <col min="1293" max="1293" width="15.5703125" style="9" customWidth="1"/>
    <col min="1294" max="1299" width="15.7109375" style="9" customWidth="1"/>
    <col min="1300" max="1300" width="11.28515625" style="9" customWidth="1"/>
    <col min="1301" max="1301" width="10.7109375" style="9" customWidth="1"/>
    <col min="1302" max="1302" width="15.140625" style="9" customWidth="1"/>
    <col min="1303" max="1303" width="15.7109375" style="9" customWidth="1"/>
    <col min="1304" max="1304" width="10.140625" style="9" customWidth="1"/>
    <col min="1305" max="1536" width="9.140625" style="9"/>
    <col min="1537" max="1537" width="92.7109375" style="9" customWidth="1"/>
    <col min="1538" max="1538" width="15.7109375" style="9" customWidth="1"/>
    <col min="1539" max="1539" width="8.5703125" style="9" customWidth="1"/>
    <col min="1540" max="1541" width="15.7109375" style="9" customWidth="1"/>
    <col min="1542" max="1542" width="15.140625" style="9" customWidth="1"/>
    <col min="1543" max="1544" width="15.7109375" style="9" customWidth="1"/>
    <col min="1545" max="1545" width="11.5703125" style="9" customWidth="1"/>
    <col min="1546" max="1548" width="15.7109375" style="9" customWidth="1"/>
    <col min="1549" max="1549" width="15.5703125" style="9" customWidth="1"/>
    <col min="1550" max="1555" width="15.7109375" style="9" customWidth="1"/>
    <col min="1556" max="1556" width="11.28515625" style="9" customWidth="1"/>
    <col min="1557" max="1557" width="10.7109375" style="9" customWidth="1"/>
    <col min="1558" max="1558" width="15.140625" style="9" customWidth="1"/>
    <col min="1559" max="1559" width="15.7109375" style="9" customWidth="1"/>
    <col min="1560" max="1560" width="10.140625" style="9" customWidth="1"/>
    <col min="1561" max="1792" width="9.140625" style="9"/>
    <col min="1793" max="1793" width="92.7109375" style="9" customWidth="1"/>
    <col min="1794" max="1794" width="15.7109375" style="9" customWidth="1"/>
    <col min="1795" max="1795" width="8.5703125" style="9" customWidth="1"/>
    <col min="1796" max="1797" width="15.7109375" style="9" customWidth="1"/>
    <col min="1798" max="1798" width="15.140625" style="9" customWidth="1"/>
    <col min="1799" max="1800" width="15.7109375" style="9" customWidth="1"/>
    <col min="1801" max="1801" width="11.5703125" style="9" customWidth="1"/>
    <col min="1802" max="1804" width="15.7109375" style="9" customWidth="1"/>
    <col min="1805" max="1805" width="15.5703125" style="9" customWidth="1"/>
    <col min="1806" max="1811" width="15.7109375" style="9" customWidth="1"/>
    <col min="1812" max="1812" width="11.28515625" style="9" customWidth="1"/>
    <col min="1813" max="1813" width="10.7109375" style="9" customWidth="1"/>
    <col min="1814" max="1814" width="15.140625" style="9" customWidth="1"/>
    <col min="1815" max="1815" width="15.7109375" style="9" customWidth="1"/>
    <col min="1816" max="1816" width="10.140625" style="9" customWidth="1"/>
    <col min="1817" max="2048" width="9.140625" style="9"/>
    <col min="2049" max="2049" width="92.7109375" style="9" customWidth="1"/>
    <col min="2050" max="2050" width="15.7109375" style="9" customWidth="1"/>
    <col min="2051" max="2051" width="8.5703125" style="9" customWidth="1"/>
    <col min="2052" max="2053" width="15.7109375" style="9" customWidth="1"/>
    <col min="2054" max="2054" width="15.140625" style="9" customWidth="1"/>
    <col min="2055" max="2056" width="15.7109375" style="9" customWidth="1"/>
    <col min="2057" max="2057" width="11.5703125" style="9" customWidth="1"/>
    <col min="2058" max="2060" width="15.7109375" style="9" customWidth="1"/>
    <col min="2061" max="2061" width="15.5703125" style="9" customWidth="1"/>
    <col min="2062" max="2067" width="15.7109375" style="9" customWidth="1"/>
    <col min="2068" max="2068" width="11.28515625" style="9" customWidth="1"/>
    <col min="2069" max="2069" width="10.7109375" style="9" customWidth="1"/>
    <col min="2070" max="2070" width="15.140625" style="9" customWidth="1"/>
    <col min="2071" max="2071" width="15.7109375" style="9" customWidth="1"/>
    <col min="2072" max="2072" width="10.140625" style="9" customWidth="1"/>
    <col min="2073" max="2304" width="9.140625" style="9"/>
    <col min="2305" max="2305" width="92.7109375" style="9" customWidth="1"/>
    <col min="2306" max="2306" width="15.7109375" style="9" customWidth="1"/>
    <col min="2307" max="2307" width="8.5703125" style="9" customWidth="1"/>
    <col min="2308" max="2309" width="15.7109375" style="9" customWidth="1"/>
    <col min="2310" max="2310" width="15.140625" style="9" customWidth="1"/>
    <col min="2311" max="2312" width="15.7109375" style="9" customWidth="1"/>
    <col min="2313" max="2313" width="11.5703125" style="9" customWidth="1"/>
    <col min="2314" max="2316" width="15.7109375" style="9" customWidth="1"/>
    <col min="2317" max="2317" width="15.5703125" style="9" customWidth="1"/>
    <col min="2318" max="2323" width="15.7109375" style="9" customWidth="1"/>
    <col min="2324" max="2324" width="11.28515625" style="9" customWidth="1"/>
    <col min="2325" max="2325" width="10.7109375" style="9" customWidth="1"/>
    <col min="2326" max="2326" width="15.140625" style="9" customWidth="1"/>
    <col min="2327" max="2327" width="15.7109375" style="9" customWidth="1"/>
    <col min="2328" max="2328" width="10.140625" style="9" customWidth="1"/>
    <col min="2329" max="2560" width="9.140625" style="9"/>
    <col min="2561" max="2561" width="92.7109375" style="9" customWidth="1"/>
    <col min="2562" max="2562" width="15.7109375" style="9" customWidth="1"/>
    <col min="2563" max="2563" width="8.5703125" style="9" customWidth="1"/>
    <col min="2564" max="2565" width="15.7109375" style="9" customWidth="1"/>
    <col min="2566" max="2566" width="15.140625" style="9" customWidth="1"/>
    <col min="2567" max="2568" width="15.7109375" style="9" customWidth="1"/>
    <col min="2569" max="2569" width="11.5703125" style="9" customWidth="1"/>
    <col min="2570" max="2572" width="15.7109375" style="9" customWidth="1"/>
    <col min="2573" max="2573" width="15.5703125" style="9" customWidth="1"/>
    <col min="2574" max="2579" width="15.7109375" style="9" customWidth="1"/>
    <col min="2580" max="2580" width="11.28515625" style="9" customWidth="1"/>
    <col min="2581" max="2581" width="10.7109375" style="9" customWidth="1"/>
    <col min="2582" max="2582" width="15.140625" style="9" customWidth="1"/>
    <col min="2583" max="2583" width="15.7109375" style="9" customWidth="1"/>
    <col min="2584" max="2584" width="10.140625" style="9" customWidth="1"/>
    <col min="2585" max="2816" width="9.140625" style="9"/>
    <col min="2817" max="2817" width="92.7109375" style="9" customWidth="1"/>
    <col min="2818" max="2818" width="15.7109375" style="9" customWidth="1"/>
    <col min="2819" max="2819" width="8.5703125" style="9" customWidth="1"/>
    <col min="2820" max="2821" width="15.7109375" style="9" customWidth="1"/>
    <col min="2822" max="2822" width="15.140625" style="9" customWidth="1"/>
    <col min="2823" max="2824" width="15.7109375" style="9" customWidth="1"/>
    <col min="2825" max="2825" width="11.5703125" style="9" customWidth="1"/>
    <col min="2826" max="2828" width="15.7109375" style="9" customWidth="1"/>
    <col min="2829" max="2829" width="15.5703125" style="9" customWidth="1"/>
    <col min="2830" max="2835" width="15.7109375" style="9" customWidth="1"/>
    <col min="2836" max="2836" width="11.28515625" style="9" customWidth="1"/>
    <col min="2837" max="2837" width="10.7109375" style="9" customWidth="1"/>
    <col min="2838" max="2838" width="15.140625" style="9" customWidth="1"/>
    <col min="2839" max="2839" width="15.7109375" style="9" customWidth="1"/>
    <col min="2840" max="2840" width="10.140625" style="9" customWidth="1"/>
    <col min="2841" max="3072" width="9.140625" style="9"/>
    <col min="3073" max="3073" width="92.7109375" style="9" customWidth="1"/>
    <col min="3074" max="3074" width="15.7109375" style="9" customWidth="1"/>
    <col min="3075" max="3075" width="8.5703125" style="9" customWidth="1"/>
    <col min="3076" max="3077" width="15.7109375" style="9" customWidth="1"/>
    <col min="3078" max="3078" width="15.140625" style="9" customWidth="1"/>
    <col min="3079" max="3080" width="15.7109375" style="9" customWidth="1"/>
    <col min="3081" max="3081" width="11.5703125" style="9" customWidth="1"/>
    <col min="3082" max="3084" width="15.7109375" style="9" customWidth="1"/>
    <col min="3085" max="3085" width="15.5703125" style="9" customWidth="1"/>
    <col min="3086" max="3091" width="15.7109375" style="9" customWidth="1"/>
    <col min="3092" max="3092" width="11.28515625" style="9" customWidth="1"/>
    <col min="3093" max="3093" width="10.7109375" style="9" customWidth="1"/>
    <col min="3094" max="3094" width="15.140625" style="9" customWidth="1"/>
    <col min="3095" max="3095" width="15.7109375" style="9" customWidth="1"/>
    <col min="3096" max="3096" width="10.140625" style="9" customWidth="1"/>
    <col min="3097" max="3328" width="9.140625" style="9"/>
    <col min="3329" max="3329" width="92.7109375" style="9" customWidth="1"/>
    <col min="3330" max="3330" width="15.7109375" style="9" customWidth="1"/>
    <col min="3331" max="3331" width="8.5703125" style="9" customWidth="1"/>
    <col min="3332" max="3333" width="15.7109375" style="9" customWidth="1"/>
    <col min="3334" max="3334" width="15.140625" style="9" customWidth="1"/>
    <col min="3335" max="3336" width="15.7109375" style="9" customWidth="1"/>
    <col min="3337" max="3337" width="11.5703125" style="9" customWidth="1"/>
    <col min="3338" max="3340" width="15.7109375" style="9" customWidth="1"/>
    <col min="3341" max="3341" width="15.5703125" style="9" customWidth="1"/>
    <col min="3342" max="3347" width="15.7109375" style="9" customWidth="1"/>
    <col min="3348" max="3348" width="11.28515625" style="9" customWidth="1"/>
    <col min="3349" max="3349" width="10.7109375" style="9" customWidth="1"/>
    <col min="3350" max="3350" width="15.140625" style="9" customWidth="1"/>
    <col min="3351" max="3351" width="15.7109375" style="9" customWidth="1"/>
    <col min="3352" max="3352" width="10.140625" style="9" customWidth="1"/>
    <col min="3353" max="3584" width="9.140625" style="9"/>
    <col min="3585" max="3585" width="92.7109375" style="9" customWidth="1"/>
    <col min="3586" max="3586" width="15.7109375" style="9" customWidth="1"/>
    <col min="3587" max="3587" width="8.5703125" style="9" customWidth="1"/>
    <col min="3588" max="3589" width="15.7109375" style="9" customWidth="1"/>
    <col min="3590" max="3590" width="15.140625" style="9" customWidth="1"/>
    <col min="3591" max="3592" width="15.7109375" style="9" customWidth="1"/>
    <col min="3593" max="3593" width="11.5703125" style="9" customWidth="1"/>
    <col min="3594" max="3596" width="15.7109375" style="9" customWidth="1"/>
    <col min="3597" max="3597" width="15.5703125" style="9" customWidth="1"/>
    <col min="3598" max="3603" width="15.7109375" style="9" customWidth="1"/>
    <col min="3604" max="3604" width="11.28515625" style="9" customWidth="1"/>
    <col min="3605" max="3605" width="10.7109375" style="9" customWidth="1"/>
    <col min="3606" max="3606" width="15.140625" style="9" customWidth="1"/>
    <col min="3607" max="3607" width="15.7109375" style="9" customWidth="1"/>
    <col min="3608" max="3608" width="10.140625" style="9" customWidth="1"/>
    <col min="3609" max="3840" width="9.140625" style="9"/>
    <col min="3841" max="3841" width="92.7109375" style="9" customWidth="1"/>
    <col min="3842" max="3842" width="15.7109375" style="9" customWidth="1"/>
    <col min="3843" max="3843" width="8.5703125" style="9" customWidth="1"/>
    <col min="3844" max="3845" width="15.7109375" style="9" customWidth="1"/>
    <col min="3846" max="3846" width="15.140625" style="9" customWidth="1"/>
    <col min="3847" max="3848" width="15.7109375" style="9" customWidth="1"/>
    <col min="3849" max="3849" width="11.5703125" style="9" customWidth="1"/>
    <col min="3850" max="3852" width="15.7109375" style="9" customWidth="1"/>
    <col min="3853" max="3853" width="15.5703125" style="9" customWidth="1"/>
    <col min="3854" max="3859" width="15.7109375" style="9" customWidth="1"/>
    <col min="3860" max="3860" width="11.28515625" style="9" customWidth="1"/>
    <col min="3861" max="3861" width="10.7109375" style="9" customWidth="1"/>
    <col min="3862" max="3862" width="15.140625" style="9" customWidth="1"/>
    <col min="3863" max="3863" width="15.7109375" style="9" customWidth="1"/>
    <col min="3864" max="3864" width="10.140625" style="9" customWidth="1"/>
    <col min="3865" max="4096" width="9.140625" style="9"/>
    <col min="4097" max="4097" width="92.7109375" style="9" customWidth="1"/>
    <col min="4098" max="4098" width="15.7109375" style="9" customWidth="1"/>
    <col min="4099" max="4099" width="8.5703125" style="9" customWidth="1"/>
    <col min="4100" max="4101" width="15.7109375" style="9" customWidth="1"/>
    <col min="4102" max="4102" width="15.140625" style="9" customWidth="1"/>
    <col min="4103" max="4104" width="15.7109375" style="9" customWidth="1"/>
    <col min="4105" max="4105" width="11.5703125" style="9" customWidth="1"/>
    <col min="4106" max="4108" width="15.7109375" style="9" customWidth="1"/>
    <col min="4109" max="4109" width="15.5703125" style="9" customWidth="1"/>
    <col min="4110" max="4115" width="15.7109375" style="9" customWidth="1"/>
    <col min="4116" max="4116" width="11.28515625" style="9" customWidth="1"/>
    <col min="4117" max="4117" width="10.7109375" style="9" customWidth="1"/>
    <col min="4118" max="4118" width="15.140625" style="9" customWidth="1"/>
    <col min="4119" max="4119" width="15.7109375" style="9" customWidth="1"/>
    <col min="4120" max="4120" width="10.140625" style="9" customWidth="1"/>
    <col min="4121" max="4352" width="9.140625" style="9"/>
    <col min="4353" max="4353" width="92.7109375" style="9" customWidth="1"/>
    <col min="4354" max="4354" width="15.7109375" style="9" customWidth="1"/>
    <col min="4355" max="4355" width="8.5703125" style="9" customWidth="1"/>
    <col min="4356" max="4357" width="15.7109375" style="9" customWidth="1"/>
    <col min="4358" max="4358" width="15.140625" style="9" customWidth="1"/>
    <col min="4359" max="4360" width="15.7109375" style="9" customWidth="1"/>
    <col min="4361" max="4361" width="11.5703125" style="9" customWidth="1"/>
    <col min="4362" max="4364" width="15.7109375" style="9" customWidth="1"/>
    <col min="4365" max="4365" width="15.5703125" style="9" customWidth="1"/>
    <col min="4366" max="4371" width="15.7109375" style="9" customWidth="1"/>
    <col min="4372" max="4372" width="11.28515625" style="9" customWidth="1"/>
    <col min="4373" max="4373" width="10.7109375" style="9" customWidth="1"/>
    <col min="4374" max="4374" width="15.140625" style="9" customWidth="1"/>
    <col min="4375" max="4375" width="15.7109375" style="9" customWidth="1"/>
    <col min="4376" max="4376" width="10.140625" style="9" customWidth="1"/>
    <col min="4377" max="4608" width="9.140625" style="9"/>
    <col min="4609" max="4609" width="92.7109375" style="9" customWidth="1"/>
    <col min="4610" max="4610" width="15.7109375" style="9" customWidth="1"/>
    <col min="4611" max="4611" width="8.5703125" style="9" customWidth="1"/>
    <col min="4612" max="4613" width="15.7109375" style="9" customWidth="1"/>
    <col min="4614" max="4614" width="15.140625" style="9" customWidth="1"/>
    <col min="4615" max="4616" width="15.7109375" style="9" customWidth="1"/>
    <col min="4617" max="4617" width="11.5703125" style="9" customWidth="1"/>
    <col min="4618" max="4620" width="15.7109375" style="9" customWidth="1"/>
    <col min="4621" max="4621" width="15.5703125" style="9" customWidth="1"/>
    <col min="4622" max="4627" width="15.7109375" style="9" customWidth="1"/>
    <col min="4628" max="4628" width="11.28515625" style="9" customWidth="1"/>
    <col min="4629" max="4629" width="10.7109375" style="9" customWidth="1"/>
    <col min="4630" max="4630" width="15.140625" style="9" customWidth="1"/>
    <col min="4631" max="4631" width="15.7109375" style="9" customWidth="1"/>
    <col min="4632" max="4632" width="10.140625" style="9" customWidth="1"/>
    <col min="4633" max="4864" width="9.140625" style="9"/>
    <col min="4865" max="4865" width="92.7109375" style="9" customWidth="1"/>
    <col min="4866" max="4866" width="15.7109375" style="9" customWidth="1"/>
    <col min="4867" max="4867" width="8.5703125" style="9" customWidth="1"/>
    <col min="4868" max="4869" width="15.7109375" style="9" customWidth="1"/>
    <col min="4870" max="4870" width="15.140625" style="9" customWidth="1"/>
    <col min="4871" max="4872" width="15.7109375" style="9" customWidth="1"/>
    <col min="4873" max="4873" width="11.5703125" style="9" customWidth="1"/>
    <col min="4874" max="4876" width="15.7109375" style="9" customWidth="1"/>
    <col min="4877" max="4877" width="15.5703125" style="9" customWidth="1"/>
    <col min="4878" max="4883" width="15.7109375" style="9" customWidth="1"/>
    <col min="4884" max="4884" width="11.28515625" style="9" customWidth="1"/>
    <col min="4885" max="4885" width="10.7109375" style="9" customWidth="1"/>
    <col min="4886" max="4886" width="15.140625" style="9" customWidth="1"/>
    <col min="4887" max="4887" width="15.7109375" style="9" customWidth="1"/>
    <col min="4888" max="4888" width="10.140625" style="9" customWidth="1"/>
    <col min="4889" max="5120" width="9.140625" style="9"/>
    <col min="5121" max="5121" width="92.7109375" style="9" customWidth="1"/>
    <col min="5122" max="5122" width="15.7109375" style="9" customWidth="1"/>
    <col min="5123" max="5123" width="8.5703125" style="9" customWidth="1"/>
    <col min="5124" max="5125" width="15.7109375" style="9" customWidth="1"/>
    <col min="5126" max="5126" width="15.140625" style="9" customWidth="1"/>
    <col min="5127" max="5128" width="15.7109375" style="9" customWidth="1"/>
    <col min="5129" max="5129" width="11.5703125" style="9" customWidth="1"/>
    <col min="5130" max="5132" width="15.7109375" style="9" customWidth="1"/>
    <col min="5133" max="5133" width="15.5703125" style="9" customWidth="1"/>
    <col min="5134" max="5139" width="15.7109375" style="9" customWidth="1"/>
    <col min="5140" max="5140" width="11.28515625" style="9" customWidth="1"/>
    <col min="5141" max="5141" width="10.7109375" style="9" customWidth="1"/>
    <col min="5142" max="5142" width="15.140625" style="9" customWidth="1"/>
    <col min="5143" max="5143" width="15.7109375" style="9" customWidth="1"/>
    <col min="5144" max="5144" width="10.140625" style="9" customWidth="1"/>
    <col min="5145" max="5376" width="9.140625" style="9"/>
    <col min="5377" max="5377" width="92.7109375" style="9" customWidth="1"/>
    <col min="5378" max="5378" width="15.7109375" style="9" customWidth="1"/>
    <col min="5379" max="5379" width="8.5703125" style="9" customWidth="1"/>
    <col min="5380" max="5381" width="15.7109375" style="9" customWidth="1"/>
    <col min="5382" max="5382" width="15.140625" style="9" customWidth="1"/>
    <col min="5383" max="5384" width="15.7109375" style="9" customWidth="1"/>
    <col min="5385" max="5385" width="11.5703125" style="9" customWidth="1"/>
    <col min="5386" max="5388" width="15.7109375" style="9" customWidth="1"/>
    <col min="5389" max="5389" width="15.5703125" style="9" customWidth="1"/>
    <col min="5390" max="5395" width="15.7109375" style="9" customWidth="1"/>
    <col min="5396" max="5396" width="11.28515625" style="9" customWidth="1"/>
    <col min="5397" max="5397" width="10.7109375" style="9" customWidth="1"/>
    <col min="5398" max="5398" width="15.140625" style="9" customWidth="1"/>
    <col min="5399" max="5399" width="15.7109375" style="9" customWidth="1"/>
    <col min="5400" max="5400" width="10.140625" style="9" customWidth="1"/>
    <col min="5401" max="5632" width="9.140625" style="9"/>
    <col min="5633" max="5633" width="92.7109375" style="9" customWidth="1"/>
    <col min="5634" max="5634" width="15.7109375" style="9" customWidth="1"/>
    <col min="5635" max="5635" width="8.5703125" style="9" customWidth="1"/>
    <col min="5636" max="5637" width="15.7109375" style="9" customWidth="1"/>
    <col min="5638" max="5638" width="15.140625" style="9" customWidth="1"/>
    <col min="5639" max="5640" width="15.7109375" style="9" customWidth="1"/>
    <col min="5641" max="5641" width="11.5703125" style="9" customWidth="1"/>
    <col min="5642" max="5644" width="15.7109375" style="9" customWidth="1"/>
    <col min="5645" max="5645" width="15.5703125" style="9" customWidth="1"/>
    <col min="5646" max="5651" width="15.7109375" style="9" customWidth="1"/>
    <col min="5652" max="5652" width="11.28515625" style="9" customWidth="1"/>
    <col min="5653" max="5653" width="10.7109375" style="9" customWidth="1"/>
    <col min="5654" max="5654" width="15.140625" style="9" customWidth="1"/>
    <col min="5655" max="5655" width="15.7109375" style="9" customWidth="1"/>
    <col min="5656" max="5656" width="10.140625" style="9" customWidth="1"/>
    <col min="5657" max="5888" width="9.140625" style="9"/>
    <col min="5889" max="5889" width="92.7109375" style="9" customWidth="1"/>
    <col min="5890" max="5890" width="15.7109375" style="9" customWidth="1"/>
    <col min="5891" max="5891" width="8.5703125" style="9" customWidth="1"/>
    <col min="5892" max="5893" width="15.7109375" style="9" customWidth="1"/>
    <col min="5894" max="5894" width="15.140625" style="9" customWidth="1"/>
    <col min="5895" max="5896" width="15.7109375" style="9" customWidth="1"/>
    <col min="5897" max="5897" width="11.5703125" style="9" customWidth="1"/>
    <col min="5898" max="5900" width="15.7109375" style="9" customWidth="1"/>
    <col min="5901" max="5901" width="15.5703125" style="9" customWidth="1"/>
    <col min="5902" max="5907" width="15.7109375" style="9" customWidth="1"/>
    <col min="5908" max="5908" width="11.28515625" style="9" customWidth="1"/>
    <col min="5909" max="5909" width="10.7109375" style="9" customWidth="1"/>
    <col min="5910" max="5910" width="15.140625" style="9" customWidth="1"/>
    <col min="5911" max="5911" width="15.7109375" style="9" customWidth="1"/>
    <col min="5912" max="5912" width="10.140625" style="9" customWidth="1"/>
    <col min="5913" max="6144" width="9.140625" style="9"/>
    <col min="6145" max="6145" width="92.7109375" style="9" customWidth="1"/>
    <col min="6146" max="6146" width="15.7109375" style="9" customWidth="1"/>
    <col min="6147" max="6147" width="8.5703125" style="9" customWidth="1"/>
    <col min="6148" max="6149" width="15.7109375" style="9" customWidth="1"/>
    <col min="6150" max="6150" width="15.140625" style="9" customWidth="1"/>
    <col min="6151" max="6152" width="15.7109375" style="9" customWidth="1"/>
    <col min="6153" max="6153" width="11.5703125" style="9" customWidth="1"/>
    <col min="6154" max="6156" width="15.7109375" style="9" customWidth="1"/>
    <col min="6157" max="6157" width="15.5703125" style="9" customWidth="1"/>
    <col min="6158" max="6163" width="15.7109375" style="9" customWidth="1"/>
    <col min="6164" max="6164" width="11.28515625" style="9" customWidth="1"/>
    <col min="6165" max="6165" width="10.7109375" style="9" customWidth="1"/>
    <col min="6166" max="6166" width="15.140625" style="9" customWidth="1"/>
    <col min="6167" max="6167" width="15.7109375" style="9" customWidth="1"/>
    <col min="6168" max="6168" width="10.140625" style="9" customWidth="1"/>
    <col min="6169" max="6400" width="9.140625" style="9"/>
    <col min="6401" max="6401" width="92.7109375" style="9" customWidth="1"/>
    <col min="6402" max="6402" width="15.7109375" style="9" customWidth="1"/>
    <col min="6403" max="6403" width="8.5703125" style="9" customWidth="1"/>
    <col min="6404" max="6405" width="15.7109375" style="9" customWidth="1"/>
    <col min="6406" max="6406" width="15.140625" style="9" customWidth="1"/>
    <col min="6407" max="6408" width="15.7109375" style="9" customWidth="1"/>
    <col min="6409" max="6409" width="11.5703125" style="9" customWidth="1"/>
    <col min="6410" max="6412" width="15.7109375" style="9" customWidth="1"/>
    <col min="6413" max="6413" width="15.5703125" style="9" customWidth="1"/>
    <col min="6414" max="6419" width="15.7109375" style="9" customWidth="1"/>
    <col min="6420" max="6420" width="11.28515625" style="9" customWidth="1"/>
    <col min="6421" max="6421" width="10.7109375" style="9" customWidth="1"/>
    <col min="6422" max="6422" width="15.140625" style="9" customWidth="1"/>
    <col min="6423" max="6423" width="15.7109375" style="9" customWidth="1"/>
    <col min="6424" max="6424" width="10.140625" style="9" customWidth="1"/>
    <col min="6425" max="6656" width="9.140625" style="9"/>
    <col min="6657" max="6657" width="92.7109375" style="9" customWidth="1"/>
    <col min="6658" max="6658" width="15.7109375" style="9" customWidth="1"/>
    <col min="6659" max="6659" width="8.5703125" style="9" customWidth="1"/>
    <col min="6660" max="6661" width="15.7109375" style="9" customWidth="1"/>
    <col min="6662" max="6662" width="15.140625" style="9" customWidth="1"/>
    <col min="6663" max="6664" width="15.7109375" style="9" customWidth="1"/>
    <col min="6665" max="6665" width="11.5703125" style="9" customWidth="1"/>
    <col min="6666" max="6668" width="15.7109375" style="9" customWidth="1"/>
    <col min="6669" max="6669" width="15.5703125" style="9" customWidth="1"/>
    <col min="6670" max="6675" width="15.7109375" style="9" customWidth="1"/>
    <col min="6676" max="6676" width="11.28515625" style="9" customWidth="1"/>
    <col min="6677" max="6677" width="10.7109375" style="9" customWidth="1"/>
    <col min="6678" max="6678" width="15.140625" style="9" customWidth="1"/>
    <col min="6679" max="6679" width="15.7109375" style="9" customWidth="1"/>
    <col min="6680" max="6680" width="10.140625" style="9" customWidth="1"/>
    <col min="6681" max="6912" width="9.140625" style="9"/>
    <col min="6913" max="6913" width="92.7109375" style="9" customWidth="1"/>
    <col min="6914" max="6914" width="15.7109375" style="9" customWidth="1"/>
    <col min="6915" max="6915" width="8.5703125" style="9" customWidth="1"/>
    <col min="6916" max="6917" width="15.7109375" style="9" customWidth="1"/>
    <col min="6918" max="6918" width="15.140625" style="9" customWidth="1"/>
    <col min="6919" max="6920" width="15.7109375" style="9" customWidth="1"/>
    <col min="6921" max="6921" width="11.5703125" style="9" customWidth="1"/>
    <col min="6922" max="6924" width="15.7109375" style="9" customWidth="1"/>
    <col min="6925" max="6925" width="15.5703125" style="9" customWidth="1"/>
    <col min="6926" max="6931" width="15.7109375" style="9" customWidth="1"/>
    <col min="6932" max="6932" width="11.28515625" style="9" customWidth="1"/>
    <col min="6933" max="6933" width="10.7109375" style="9" customWidth="1"/>
    <col min="6934" max="6934" width="15.140625" style="9" customWidth="1"/>
    <col min="6935" max="6935" width="15.7109375" style="9" customWidth="1"/>
    <col min="6936" max="6936" width="10.140625" style="9" customWidth="1"/>
    <col min="6937" max="7168" width="9.140625" style="9"/>
    <col min="7169" max="7169" width="92.7109375" style="9" customWidth="1"/>
    <col min="7170" max="7170" width="15.7109375" style="9" customWidth="1"/>
    <col min="7171" max="7171" width="8.5703125" style="9" customWidth="1"/>
    <col min="7172" max="7173" width="15.7109375" style="9" customWidth="1"/>
    <col min="7174" max="7174" width="15.140625" style="9" customWidth="1"/>
    <col min="7175" max="7176" width="15.7109375" style="9" customWidth="1"/>
    <col min="7177" max="7177" width="11.5703125" style="9" customWidth="1"/>
    <col min="7178" max="7180" width="15.7109375" style="9" customWidth="1"/>
    <col min="7181" max="7181" width="15.5703125" style="9" customWidth="1"/>
    <col min="7182" max="7187" width="15.7109375" style="9" customWidth="1"/>
    <col min="7188" max="7188" width="11.28515625" style="9" customWidth="1"/>
    <col min="7189" max="7189" width="10.7109375" style="9" customWidth="1"/>
    <col min="7190" max="7190" width="15.140625" style="9" customWidth="1"/>
    <col min="7191" max="7191" width="15.7109375" style="9" customWidth="1"/>
    <col min="7192" max="7192" width="10.140625" style="9" customWidth="1"/>
    <col min="7193" max="7424" width="9.140625" style="9"/>
    <col min="7425" max="7425" width="92.7109375" style="9" customWidth="1"/>
    <col min="7426" max="7426" width="15.7109375" style="9" customWidth="1"/>
    <col min="7427" max="7427" width="8.5703125" style="9" customWidth="1"/>
    <col min="7428" max="7429" width="15.7109375" style="9" customWidth="1"/>
    <col min="7430" max="7430" width="15.140625" style="9" customWidth="1"/>
    <col min="7431" max="7432" width="15.7109375" style="9" customWidth="1"/>
    <col min="7433" max="7433" width="11.5703125" style="9" customWidth="1"/>
    <col min="7434" max="7436" width="15.7109375" style="9" customWidth="1"/>
    <col min="7437" max="7437" width="15.5703125" style="9" customWidth="1"/>
    <col min="7438" max="7443" width="15.7109375" style="9" customWidth="1"/>
    <col min="7444" max="7444" width="11.28515625" style="9" customWidth="1"/>
    <col min="7445" max="7445" width="10.7109375" style="9" customWidth="1"/>
    <col min="7446" max="7446" width="15.140625" style="9" customWidth="1"/>
    <col min="7447" max="7447" width="15.7109375" style="9" customWidth="1"/>
    <col min="7448" max="7448" width="10.140625" style="9" customWidth="1"/>
    <col min="7449" max="7680" width="9.140625" style="9"/>
    <col min="7681" max="7681" width="92.7109375" style="9" customWidth="1"/>
    <col min="7682" max="7682" width="15.7109375" style="9" customWidth="1"/>
    <col min="7683" max="7683" width="8.5703125" style="9" customWidth="1"/>
    <col min="7684" max="7685" width="15.7109375" style="9" customWidth="1"/>
    <col min="7686" max="7686" width="15.140625" style="9" customWidth="1"/>
    <col min="7687" max="7688" width="15.7109375" style="9" customWidth="1"/>
    <col min="7689" max="7689" width="11.5703125" style="9" customWidth="1"/>
    <col min="7690" max="7692" width="15.7109375" style="9" customWidth="1"/>
    <col min="7693" max="7693" width="15.5703125" style="9" customWidth="1"/>
    <col min="7694" max="7699" width="15.7109375" style="9" customWidth="1"/>
    <col min="7700" max="7700" width="11.28515625" style="9" customWidth="1"/>
    <col min="7701" max="7701" width="10.7109375" style="9" customWidth="1"/>
    <col min="7702" max="7702" width="15.140625" style="9" customWidth="1"/>
    <col min="7703" max="7703" width="15.7109375" style="9" customWidth="1"/>
    <col min="7704" max="7704" width="10.140625" style="9" customWidth="1"/>
    <col min="7705" max="7936" width="9.140625" style="9"/>
    <col min="7937" max="7937" width="92.7109375" style="9" customWidth="1"/>
    <col min="7938" max="7938" width="15.7109375" style="9" customWidth="1"/>
    <col min="7939" max="7939" width="8.5703125" style="9" customWidth="1"/>
    <col min="7940" max="7941" width="15.7109375" style="9" customWidth="1"/>
    <col min="7942" max="7942" width="15.140625" style="9" customWidth="1"/>
    <col min="7943" max="7944" width="15.7109375" style="9" customWidth="1"/>
    <col min="7945" max="7945" width="11.5703125" style="9" customWidth="1"/>
    <col min="7946" max="7948" width="15.7109375" style="9" customWidth="1"/>
    <col min="7949" max="7949" width="15.5703125" style="9" customWidth="1"/>
    <col min="7950" max="7955" width="15.7109375" style="9" customWidth="1"/>
    <col min="7956" max="7956" width="11.28515625" style="9" customWidth="1"/>
    <col min="7957" max="7957" width="10.7109375" style="9" customWidth="1"/>
    <col min="7958" max="7958" width="15.140625" style="9" customWidth="1"/>
    <col min="7959" max="7959" width="15.7109375" style="9" customWidth="1"/>
    <col min="7960" max="7960" width="10.140625" style="9" customWidth="1"/>
    <col min="7961" max="8192" width="9.140625" style="9"/>
    <col min="8193" max="8193" width="92.7109375" style="9" customWidth="1"/>
    <col min="8194" max="8194" width="15.7109375" style="9" customWidth="1"/>
    <col min="8195" max="8195" width="8.5703125" style="9" customWidth="1"/>
    <col min="8196" max="8197" width="15.7109375" style="9" customWidth="1"/>
    <col min="8198" max="8198" width="15.140625" style="9" customWidth="1"/>
    <col min="8199" max="8200" width="15.7109375" style="9" customWidth="1"/>
    <col min="8201" max="8201" width="11.5703125" style="9" customWidth="1"/>
    <col min="8202" max="8204" width="15.7109375" style="9" customWidth="1"/>
    <col min="8205" max="8205" width="15.5703125" style="9" customWidth="1"/>
    <col min="8206" max="8211" width="15.7109375" style="9" customWidth="1"/>
    <col min="8212" max="8212" width="11.28515625" style="9" customWidth="1"/>
    <col min="8213" max="8213" width="10.7109375" style="9" customWidth="1"/>
    <col min="8214" max="8214" width="15.140625" style="9" customWidth="1"/>
    <col min="8215" max="8215" width="15.7109375" style="9" customWidth="1"/>
    <col min="8216" max="8216" width="10.140625" style="9" customWidth="1"/>
    <col min="8217" max="8448" width="9.140625" style="9"/>
    <col min="8449" max="8449" width="92.7109375" style="9" customWidth="1"/>
    <col min="8450" max="8450" width="15.7109375" style="9" customWidth="1"/>
    <col min="8451" max="8451" width="8.5703125" style="9" customWidth="1"/>
    <col min="8452" max="8453" width="15.7109375" style="9" customWidth="1"/>
    <col min="8454" max="8454" width="15.140625" style="9" customWidth="1"/>
    <col min="8455" max="8456" width="15.7109375" style="9" customWidth="1"/>
    <col min="8457" max="8457" width="11.5703125" style="9" customWidth="1"/>
    <col min="8458" max="8460" width="15.7109375" style="9" customWidth="1"/>
    <col min="8461" max="8461" width="15.5703125" style="9" customWidth="1"/>
    <col min="8462" max="8467" width="15.7109375" style="9" customWidth="1"/>
    <col min="8468" max="8468" width="11.28515625" style="9" customWidth="1"/>
    <col min="8469" max="8469" width="10.7109375" style="9" customWidth="1"/>
    <col min="8470" max="8470" width="15.140625" style="9" customWidth="1"/>
    <col min="8471" max="8471" width="15.7109375" style="9" customWidth="1"/>
    <col min="8472" max="8472" width="10.140625" style="9" customWidth="1"/>
    <col min="8473" max="8704" width="9.140625" style="9"/>
    <col min="8705" max="8705" width="92.7109375" style="9" customWidth="1"/>
    <col min="8706" max="8706" width="15.7109375" style="9" customWidth="1"/>
    <col min="8707" max="8707" width="8.5703125" style="9" customWidth="1"/>
    <col min="8708" max="8709" width="15.7109375" style="9" customWidth="1"/>
    <col min="8710" max="8710" width="15.140625" style="9" customWidth="1"/>
    <col min="8711" max="8712" width="15.7109375" style="9" customWidth="1"/>
    <col min="8713" max="8713" width="11.5703125" style="9" customWidth="1"/>
    <col min="8714" max="8716" width="15.7109375" style="9" customWidth="1"/>
    <col min="8717" max="8717" width="15.5703125" style="9" customWidth="1"/>
    <col min="8718" max="8723" width="15.7109375" style="9" customWidth="1"/>
    <col min="8724" max="8724" width="11.28515625" style="9" customWidth="1"/>
    <col min="8725" max="8725" width="10.7109375" style="9" customWidth="1"/>
    <col min="8726" max="8726" width="15.140625" style="9" customWidth="1"/>
    <col min="8727" max="8727" width="15.7109375" style="9" customWidth="1"/>
    <col min="8728" max="8728" width="10.140625" style="9" customWidth="1"/>
    <col min="8729" max="8960" width="9.140625" style="9"/>
    <col min="8961" max="8961" width="92.7109375" style="9" customWidth="1"/>
    <col min="8962" max="8962" width="15.7109375" style="9" customWidth="1"/>
    <col min="8963" max="8963" width="8.5703125" style="9" customWidth="1"/>
    <col min="8964" max="8965" width="15.7109375" style="9" customWidth="1"/>
    <col min="8966" max="8966" width="15.140625" style="9" customWidth="1"/>
    <col min="8967" max="8968" width="15.7109375" style="9" customWidth="1"/>
    <col min="8969" max="8969" width="11.5703125" style="9" customWidth="1"/>
    <col min="8970" max="8972" width="15.7109375" style="9" customWidth="1"/>
    <col min="8973" max="8973" width="15.5703125" style="9" customWidth="1"/>
    <col min="8974" max="8979" width="15.7109375" style="9" customWidth="1"/>
    <col min="8980" max="8980" width="11.28515625" style="9" customWidth="1"/>
    <col min="8981" max="8981" width="10.7109375" style="9" customWidth="1"/>
    <col min="8982" max="8982" width="15.140625" style="9" customWidth="1"/>
    <col min="8983" max="8983" width="15.7109375" style="9" customWidth="1"/>
    <col min="8984" max="8984" width="10.140625" style="9" customWidth="1"/>
    <col min="8985" max="9216" width="9.140625" style="9"/>
    <col min="9217" max="9217" width="92.7109375" style="9" customWidth="1"/>
    <col min="9218" max="9218" width="15.7109375" style="9" customWidth="1"/>
    <col min="9219" max="9219" width="8.5703125" style="9" customWidth="1"/>
    <col min="9220" max="9221" width="15.7109375" style="9" customWidth="1"/>
    <col min="9222" max="9222" width="15.140625" style="9" customWidth="1"/>
    <col min="9223" max="9224" width="15.7109375" style="9" customWidth="1"/>
    <col min="9225" max="9225" width="11.5703125" style="9" customWidth="1"/>
    <col min="9226" max="9228" width="15.7109375" style="9" customWidth="1"/>
    <col min="9229" max="9229" width="15.5703125" style="9" customWidth="1"/>
    <col min="9230" max="9235" width="15.7109375" style="9" customWidth="1"/>
    <col min="9236" max="9236" width="11.28515625" style="9" customWidth="1"/>
    <col min="9237" max="9237" width="10.7109375" style="9" customWidth="1"/>
    <col min="9238" max="9238" width="15.140625" style="9" customWidth="1"/>
    <col min="9239" max="9239" width="15.7109375" style="9" customWidth="1"/>
    <col min="9240" max="9240" width="10.140625" style="9" customWidth="1"/>
    <col min="9241" max="9472" width="9.140625" style="9"/>
    <col min="9473" max="9473" width="92.7109375" style="9" customWidth="1"/>
    <col min="9474" max="9474" width="15.7109375" style="9" customWidth="1"/>
    <col min="9475" max="9475" width="8.5703125" style="9" customWidth="1"/>
    <col min="9476" max="9477" width="15.7109375" style="9" customWidth="1"/>
    <col min="9478" max="9478" width="15.140625" style="9" customWidth="1"/>
    <col min="9479" max="9480" width="15.7109375" style="9" customWidth="1"/>
    <col min="9481" max="9481" width="11.5703125" style="9" customWidth="1"/>
    <col min="9482" max="9484" width="15.7109375" style="9" customWidth="1"/>
    <col min="9485" max="9485" width="15.5703125" style="9" customWidth="1"/>
    <col min="9486" max="9491" width="15.7109375" style="9" customWidth="1"/>
    <col min="9492" max="9492" width="11.28515625" style="9" customWidth="1"/>
    <col min="9493" max="9493" width="10.7109375" style="9" customWidth="1"/>
    <col min="9494" max="9494" width="15.140625" style="9" customWidth="1"/>
    <col min="9495" max="9495" width="15.7109375" style="9" customWidth="1"/>
    <col min="9496" max="9496" width="10.140625" style="9" customWidth="1"/>
    <col min="9497" max="9728" width="9.140625" style="9"/>
    <col min="9729" max="9729" width="92.7109375" style="9" customWidth="1"/>
    <col min="9730" max="9730" width="15.7109375" style="9" customWidth="1"/>
    <col min="9731" max="9731" width="8.5703125" style="9" customWidth="1"/>
    <col min="9732" max="9733" width="15.7109375" style="9" customWidth="1"/>
    <col min="9734" max="9734" width="15.140625" style="9" customWidth="1"/>
    <col min="9735" max="9736" width="15.7109375" style="9" customWidth="1"/>
    <col min="9737" max="9737" width="11.5703125" style="9" customWidth="1"/>
    <col min="9738" max="9740" width="15.7109375" style="9" customWidth="1"/>
    <col min="9741" max="9741" width="15.5703125" style="9" customWidth="1"/>
    <col min="9742" max="9747" width="15.7109375" style="9" customWidth="1"/>
    <col min="9748" max="9748" width="11.28515625" style="9" customWidth="1"/>
    <col min="9749" max="9749" width="10.7109375" style="9" customWidth="1"/>
    <col min="9750" max="9750" width="15.140625" style="9" customWidth="1"/>
    <col min="9751" max="9751" width="15.7109375" style="9" customWidth="1"/>
    <col min="9752" max="9752" width="10.140625" style="9" customWidth="1"/>
    <col min="9753" max="9984" width="9.140625" style="9"/>
    <col min="9985" max="9985" width="92.7109375" style="9" customWidth="1"/>
    <col min="9986" max="9986" width="15.7109375" style="9" customWidth="1"/>
    <col min="9987" max="9987" width="8.5703125" style="9" customWidth="1"/>
    <col min="9988" max="9989" width="15.7109375" style="9" customWidth="1"/>
    <col min="9990" max="9990" width="15.140625" style="9" customWidth="1"/>
    <col min="9991" max="9992" width="15.7109375" style="9" customWidth="1"/>
    <col min="9993" max="9993" width="11.5703125" style="9" customWidth="1"/>
    <col min="9994" max="9996" width="15.7109375" style="9" customWidth="1"/>
    <col min="9997" max="9997" width="15.5703125" style="9" customWidth="1"/>
    <col min="9998" max="10003" width="15.7109375" style="9" customWidth="1"/>
    <col min="10004" max="10004" width="11.28515625" style="9" customWidth="1"/>
    <col min="10005" max="10005" width="10.7109375" style="9" customWidth="1"/>
    <col min="10006" max="10006" width="15.140625" style="9" customWidth="1"/>
    <col min="10007" max="10007" width="15.7109375" style="9" customWidth="1"/>
    <col min="10008" max="10008" width="10.140625" style="9" customWidth="1"/>
    <col min="10009" max="10240" width="9.140625" style="9"/>
    <col min="10241" max="10241" width="92.7109375" style="9" customWidth="1"/>
    <col min="10242" max="10242" width="15.7109375" style="9" customWidth="1"/>
    <col min="10243" max="10243" width="8.5703125" style="9" customWidth="1"/>
    <col min="10244" max="10245" width="15.7109375" style="9" customWidth="1"/>
    <col min="10246" max="10246" width="15.140625" style="9" customWidth="1"/>
    <col min="10247" max="10248" width="15.7109375" style="9" customWidth="1"/>
    <col min="10249" max="10249" width="11.5703125" style="9" customWidth="1"/>
    <col min="10250" max="10252" width="15.7109375" style="9" customWidth="1"/>
    <col min="10253" max="10253" width="15.5703125" style="9" customWidth="1"/>
    <col min="10254" max="10259" width="15.7109375" style="9" customWidth="1"/>
    <col min="10260" max="10260" width="11.28515625" style="9" customWidth="1"/>
    <col min="10261" max="10261" width="10.7109375" style="9" customWidth="1"/>
    <col min="10262" max="10262" width="15.140625" style="9" customWidth="1"/>
    <col min="10263" max="10263" width="15.7109375" style="9" customWidth="1"/>
    <col min="10264" max="10264" width="10.140625" style="9" customWidth="1"/>
    <col min="10265" max="10496" width="9.140625" style="9"/>
    <col min="10497" max="10497" width="92.7109375" style="9" customWidth="1"/>
    <col min="10498" max="10498" width="15.7109375" style="9" customWidth="1"/>
    <col min="10499" max="10499" width="8.5703125" style="9" customWidth="1"/>
    <col min="10500" max="10501" width="15.7109375" style="9" customWidth="1"/>
    <col min="10502" max="10502" width="15.140625" style="9" customWidth="1"/>
    <col min="10503" max="10504" width="15.7109375" style="9" customWidth="1"/>
    <col min="10505" max="10505" width="11.5703125" style="9" customWidth="1"/>
    <col min="10506" max="10508" width="15.7109375" style="9" customWidth="1"/>
    <col min="10509" max="10509" width="15.5703125" style="9" customWidth="1"/>
    <col min="10510" max="10515" width="15.7109375" style="9" customWidth="1"/>
    <col min="10516" max="10516" width="11.28515625" style="9" customWidth="1"/>
    <col min="10517" max="10517" width="10.7109375" style="9" customWidth="1"/>
    <col min="10518" max="10518" width="15.140625" style="9" customWidth="1"/>
    <col min="10519" max="10519" width="15.7109375" style="9" customWidth="1"/>
    <col min="10520" max="10520" width="10.140625" style="9" customWidth="1"/>
    <col min="10521" max="10752" width="9.140625" style="9"/>
    <col min="10753" max="10753" width="92.7109375" style="9" customWidth="1"/>
    <col min="10754" max="10754" width="15.7109375" style="9" customWidth="1"/>
    <col min="10755" max="10755" width="8.5703125" style="9" customWidth="1"/>
    <col min="10756" max="10757" width="15.7109375" style="9" customWidth="1"/>
    <col min="10758" max="10758" width="15.140625" style="9" customWidth="1"/>
    <col min="10759" max="10760" width="15.7109375" style="9" customWidth="1"/>
    <col min="10761" max="10761" width="11.5703125" style="9" customWidth="1"/>
    <col min="10762" max="10764" width="15.7109375" style="9" customWidth="1"/>
    <col min="10765" max="10765" width="15.5703125" style="9" customWidth="1"/>
    <col min="10766" max="10771" width="15.7109375" style="9" customWidth="1"/>
    <col min="10772" max="10772" width="11.28515625" style="9" customWidth="1"/>
    <col min="10773" max="10773" width="10.7109375" style="9" customWidth="1"/>
    <col min="10774" max="10774" width="15.140625" style="9" customWidth="1"/>
    <col min="10775" max="10775" width="15.7109375" style="9" customWidth="1"/>
    <col min="10776" max="10776" width="10.140625" style="9" customWidth="1"/>
    <col min="10777" max="11008" width="9.140625" style="9"/>
    <col min="11009" max="11009" width="92.7109375" style="9" customWidth="1"/>
    <col min="11010" max="11010" width="15.7109375" style="9" customWidth="1"/>
    <col min="11011" max="11011" width="8.5703125" style="9" customWidth="1"/>
    <col min="11012" max="11013" width="15.7109375" style="9" customWidth="1"/>
    <col min="11014" max="11014" width="15.140625" style="9" customWidth="1"/>
    <col min="11015" max="11016" width="15.7109375" style="9" customWidth="1"/>
    <col min="11017" max="11017" width="11.5703125" style="9" customWidth="1"/>
    <col min="11018" max="11020" width="15.7109375" style="9" customWidth="1"/>
    <col min="11021" max="11021" width="15.5703125" style="9" customWidth="1"/>
    <col min="11022" max="11027" width="15.7109375" style="9" customWidth="1"/>
    <col min="11028" max="11028" width="11.28515625" style="9" customWidth="1"/>
    <col min="11029" max="11029" width="10.7109375" style="9" customWidth="1"/>
    <col min="11030" max="11030" width="15.140625" style="9" customWidth="1"/>
    <col min="11031" max="11031" width="15.7109375" style="9" customWidth="1"/>
    <col min="11032" max="11032" width="10.140625" style="9" customWidth="1"/>
    <col min="11033" max="11264" width="9.140625" style="9"/>
    <col min="11265" max="11265" width="92.7109375" style="9" customWidth="1"/>
    <col min="11266" max="11266" width="15.7109375" style="9" customWidth="1"/>
    <col min="11267" max="11267" width="8.5703125" style="9" customWidth="1"/>
    <col min="11268" max="11269" width="15.7109375" style="9" customWidth="1"/>
    <col min="11270" max="11270" width="15.140625" style="9" customWidth="1"/>
    <col min="11271" max="11272" width="15.7109375" style="9" customWidth="1"/>
    <col min="11273" max="11273" width="11.5703125" style="9" customWidth="1"/>
    <col min="11274" max="11276" width="15.7109375" style="9" customWidth="1"/>
    <col min="11277" max="11277" width="15.5703125" style="9" customWidth="1"/>
    <col min="11278" max="11283" width="15.7109375" style="9" customWidth="1"/>
    <col min="11284" max="11284" width="11.28515625" style="9" customWidth="1"/>
    <col min="11285" max="11285" width="10.7109375" style="9" customWidth="1"/>
    <col min="11286" max="11286" width="15.140625" style="9" customWidth="1"/>
    <col min="11287" max="11287" width="15.7109375" style="9" customWidth="1"/>
    <col min="11288" max="11288" width="10.140625" style="9" customWidth="1"/>
    <col min="11289" max="11520" width="9.140625" style="9"/>
    <col min="11521" max="11521" width="92.7109375" style="9" customWidth="1"/>
    <col min="11522" max="11522" width="15.7109375" style="9" customWidth="1"/>
    <col min="11523" max="11523" width="8.5703125" style="9" customWidth="1"/>
    <col min="11524" max="11525" width="15.7109375" style="9" customWidth="1"/>
    <col min="11526" max="11526" width="15.140625" style="9" customWidth="1"/>
    <col min="11527" max="11528" width="15.7109375" style="9" customWidth="1"/>
    <col min="11529" max="11529" width="11.5703125" style="9" customWidth="1"/>
    <col min="11530" max="11532" width="15.7109375" style="9" customWidth="1"/>
    <col min="11533" max="11533" width="15.5703125" style="9" customWidth="1"/>
    <col min="11534" max="11539" width="15.7109375" style="9" customWidth="1"/>
    <col min="11540" max="11540" width="11.28515625" style="9" customWidth="1"/>
    <col min="11541" max="11541" width="10.7109375" style="9" customWidth="1"/>
    <col min="11542" max="11542" width="15.140625" style="9" customWidth="1"/>
    <col min="11543" max="11543" width="15.7109375" style="9" customWidth="1"/>
    <col min="11544" max="11544" width="10.140625" style="9" customWidth="1"/>
    <col min="11545" max="11776" width="9.140625" style="9"/>
    <col min="11777" max="11777" width="92.7109375" style="9" customWidth="1"/>
    <col min="11778" max="11778" width="15.7109375" style="9" customWidth="1"/>
    <col min="11779" max="11779" width="8.5703125" style="9" customWidth="1"/>
    <col min="11780" max="11781" width="15.7109375" style="9" customWidth="1"/>
    <col min="11782" max="11782" width="15.140625" style="9" customWidth="1"/>
    <col min="11783" max="11784" width="15.7109375" style="9" customWidth="1"/>
    <col min="11785" max="11785" width="11.5703125" style="9" customWidth="1"/>
    <col min="11786" max="11788" width="15.7109375" style="9" customWidth="1"/>
    <col min="11789" max="11789" width="15.5703125" style="9" customWidth="1"/>
    <col min="11790" max="11795" width="15.7109375" style="9" customWidth="1"/>
    <col min="11796" max="11796" width="11.28515625" style="9" customWidth="1"/>
    <col min="11797" max="11797" width="10.7109375" style="9" customWidth="1"/>
    <col min="11798" max="11798" width="15.140625" style="9" customWidth="1"/>
    <col min="11799" max="11799" width="15.7109375" style="9" customWidth="1"/>
    <col min="11800" max="11800" width="10.140625" style="9" customWidth="1"/>
    <col min="11801" max="12032" width="9.140625" style="9"/>
    <col min="12033" max="12033" width="92.7109375" style="9" customWidth="1"/>
    <col min="12034" max="12034" width="15.7109375" style="9" customWidth="1"/>
    <col min="12035" max="12035" width="8.5703125" style="9" customWidth="1"/>
    <col min="12036" max="12037" width="15.7109375" style="9" customWidth="1"/>
    <col min="12038" max="12038" width="15.140625" style="9" customWidth="1"/>
    <col min="12039" max="12040" width="15.7109375" style="9" customWidth="1"/>
    <col min="12041" max="12041" width="11.5703125" style="9" customWidth="1"/>
    <col min="12042" max="12044" width="15.7109375" style="9" customWidth="1"/>
    <col min="12045" max="12045" width="15.5703125" style="9" customWidth="1"/>
    <col min="12046" max="12051" width="15.7109375" style="9" customWidth="1"/>
    <col min="12052" max="12052" width="11.28515625" style="9" customWidth="1"/>
    <col min="12053" max="12053" width="10.7109375" style="9" customWidth="1"/>
    <col min="12054" max="12054" width="15.140625" style="9" customWidth="1"/>
    <col min="12055" max="12055" width="15.7109375" style="9" customWidth="1"/>
    <col min="12056" max="12056" width="10.140625" style="9" customWidth="1"/>
    <col min="12057" max="12288" width="9.140625" style="9"/>
    <col min="12289" max="12289" width="92.7109375" style="9" customWidth="1"/>
    <col min="12290" max="12290" width="15.7109375" style="9" customWidth="1"/>
    <col min="12291" max="12291" width="8.5703125" style="9" customWidth="1"/>
    <col min="12292" max="12293" width="15.7109375" style="9" customWidth="1"/>
    <col min="12294" max="12294" width="15.140625" style="9" customWidth="1"/>
    <col min="12295" max="12296" width="15.7109375" style="9" customWidth="1"/>
    <col min="12297" max="12297" width="11.5703125" style="9" customWidth="1"/>
    <col min="12298" max="12300" width="15.7109375" style="9" customWidth="1"/>
    <col min="12301" max="12301" width="15.5703125" style="9" customWidth="1"/>
    <col min="12302" max="12307" width="15.7109375" style="9" customWidth="1"/>
    <col min="12308" max="12308" width="11.28515625" style="9" customWidth="1"/>
    <col min="12309" max="12309" width="10.7109375" style="9" customWidth="1"/>
    <col min="12310" max="12310" width="15.140625" style="9" customWidth="1"/>
    <col min="12311" max="12311" width="15.7109375" style="9" customWidth="1"/>
    <col min="12312" max="12312" width="10.140625" style="9" customWidth="1"/>
    <col min="12313" max="12544" width="9.140625" style="9"/>
    <col min="12545" max="12545" width="92.7109375" style="9" customWidth="1"/>
    <col min="12546" max="12546" width="15.7109375" style="9" customWidth="1"/>
    <col min="12547" max="12547" width="8.5703125" style="9" customWidth="1"/>
    <col min="12548" max="12549" width="15.7109375" style="9" customWidth="1"/>
    <col min="12550" max="12550" width="15.140625" style="9" customWidth="1"/>
    <col min="12551" max="12552" width="15.7109375" style="9" customWidth="1"/>
    <col min="12553" max="12553" width="11.5703125" style="9" customWidth="1"/>
    <col min="12554" max="12556" width="15.7109375" style="9" customWidth="1"/>
    <col min="12557" max="12557" width="15.5703125" style="9" customWidth="1"/>
    <col min="12558" max="12563" width="15.7109375" style="9" customWidth="1"/>
    <col min="12564" max="12564" width="11.28515625" style="9" customWidth="1"/>
    <col min="12565" max="12565" width="10.7109375" style="9" customWidth="1"/>
    <col min="12566" max="12566" width="15.140625" style="9" customWidth="1"/>
    <col min="12567" max="12567" width="15.7109375" style="9" customWidth="1"/>
    <col min="12568" max="12568" width="10.140625" style="9" customWidth="1"/>
    <col min="12569" max="12800" width="9.140625" style="9"/>
    <col min="12801" max="12801" width="92.7109375" style="9" customWidth="1"/>
    <col min="12802" max="12802" width="15.7109375" style="9" customWidth="1"/>
    <col min="12803" max="12803" width="8.5703125" style="9" customWidth="1"/>
    <col min="12804" max="12805" width="15.7109375" style="9" customWidth="1"/>
    <col min="12806" max="12806" width="15.140625" style="9" customWidth="1"/>
    <col min="12807" max="12808" width="15.7109375" style="9" customWidth="1"/>
    <col min="12809" max="12809" width="11.5703125" style="9" customWidth="1"/>
    <col min="12810" max="12812" width="15.7109375" style="9" customWidth="1"/>
    <col min="12813" max="12813" width="15.5703125" style="9" customWidth="1"/>
    <col min="12814" max="12819" width="15.7109375" style="9" customWidth="1"/>
    <col min="12820" max="12820" width="11.28515625" style="9" customWidth="1"/>
    <col min="12821" max="12821" width="10.7109375" style="9" customWidth="1"/>
    <col min="12822" max="12822" width="15.140625" style="9" customWidth="1"/>
    <col min="12823" max="12823" width="15.7109375" style="9" customWidth="1"/>
    <col min="12824" max="12824" width="10.140625" style="9" customWidth="1"/>
    <col min="12825" max="13056" width="9.140625" style="9"/>
    <col min="13057" max="13057" width="92.7109375" style="9" customWidth="1"/>
    <col min="13058" max="13058" width="15.7109375" style="9" customWidth="1"/>
    <col min="13059" max="13059" width="8.5703125" style="9" customWidth="1"/>
    <col min="13060" max="13061" width="15.7109375" style="9" customWidth="1"/>
    <col min="13062" max="13062" width="15.140625" style="9" customWidth="1"/>
    <col min="13063" max="13064" width="15.7109375" style="9" customWidth="1"/>
    <col min="13065" max="13065" width="11.5703125" style="9" customWidth="1"/>
    <col min="13066" max="13068" width="15.7109375" style="9" customWidth="1"/>
    <col min="13069" max="13069" width="15.5703125" style="9" customWidth="1"/>
    <col min="13070" max="13075" width="15.7109375" style="9" customWidth="1"/>
    <col min="13076" max="13076" width="11.28515625" style="9" customWidth="1"/>
    <col min="13077" max="13077" width="10.7109375" style="9" customWidth="1"/>
    <col min="13078" max="13078" width="15.140625" style="9" customWidth="1"/>
    <col min="13079" max="13079" width="15.7109375" style="9" customWidth="1"/>
    <col min="13080" max="13080" width="10.140625" style="9" customWidth="1"/>
    <col min="13081" max="13312" width="9.140625" style="9"/>
    <col min="13313" max="13313" width="92.7109375" style="9" customWidth="1"/>
    <col min="13314" max="13314" width="15.7109375" style="9" customWidth="1"/>
    <col min="13315" max="13315" width="8.5703125" style="9" customWidth="1"/>
    <col min="13316" max="13317" width="15.7109375" style="9" customWidth="1"/>
    <col min="13318" max="13318" width="15.140625" style="9" customWidth="1"/>
    <col min="13319" max="13320" width="15.7109375" style="9" customWidth="1"/>
    <col min="13321" max="13321" width="11.5703125" style="9" customWidth="1"/>
    <col min="13322" max="13324" width="15.7109375" style="9" customWidth="1"/>
    <col min="13325" max="13325" width="15.5703125" style="9" customWidth="1"/>
    <col min="13326" max="13331" width="15.7109375" style="9" customWidth="1"/>
    <col min="13332" max="13332" width="11.28515625" style="9" customWidth="1"/>
    <col min="13333" max="13333" width="10.7109375" style="9" customWidth="1"/>
    <col min="13334" max="13334" width="15.140625" style="9" customWidth="1"/>
    <col min="13335" max="13335" width="15.7109375" style="9" customWidth="1"/>
    <col min="13336" max="13336" width="10.140625" style="9" customWidth="1"/>
    <col min="13337" max="13568" width="9.140625" style="9"/>
    <col min="13569" max="13569" width="92.7109375" style="9" customWidth="1"/>
    <col min="13570" max="13570" width="15.7109375" style="9" customWidth="1"/>
    <col min="13571" max="13571" width="8.5703125" style="9" customWidth="1"/>
    <col min="13572" max="13573" width="15.7109375" style="9" customWidth="1"/>
    <col min="13574" max="13574" width="15.140625" style="9" customWidth="1"/>
    <col min="13575" max="13576" width="15.7109375" style="9" customWidth="1"/>
    <col min="13577" max="13577" width="11.5703125" style="9" customWidth="1"/>
    <col min="13578" max="13580" width="15.7109375" style="9" customWidth="1"/>
    <col min="13581" max="13581" width="15.5703125" style="9" customWidth="1"/>
    <col min="13582" max="13587" width="15.7109375" style="9" customWidth="1"/>
    <col min="13588" max="13588" width="11.28515625" style="9" customWidth="1"/>
    <col min="13589" max="13589" width="10.7109375" style="9" customWidth="1"/>
    <col min="13590" max="13590" width="15.140625" style="9" customWidth="1"/>
    <col min="13591" max="13591" width="15.7109375" style="9" customWidth="1"/>
    <col min="13592" max="13592" width="10.140625" style="9" customWidth="1"/>
    <col min="13593" max="13824" width="9.140625" style="9"/>
    <col min="13825" max="13825" width="92.7109375" style="9" customWidth="1"/>
    <col min="13826" max="13826" width="15.7109375" style="9" customWidth="1"/>
    <col min="13827" max="13827" width="8.5703125" style="9" customWidth="1"/>
    <col min="13828" max="13829" width="15.7109375" style="9" customWidth="1"/>
    <col min="13830" max="13830" width="15.140625" style="9" customWidth="1"/>
    <col min="13831" max="13832" width="15.7109375" style="9" customWidth="1"/>
    <col min="13833" max="13833" width="11.5703125" style="9" customWidth="1"/>
    <col min="13834" max="13836" width="15.7109375" style="9" customWidth="1"/>
    <col min="13837" max="13837" width="15.5703125" style="9" customWidth="1"/>
    <col min="13838" max="13843" width="15.7109375" style="9" customWidth="1"/>
    <col min="13844" max="13844" width="11.28515625" style="9" customWidth="1"/>
    <col min="13845" max="13845" width="10.7109375" style="9" customWidth="1"/>
    <col min="13846" max="13846" width="15.140625" style="9" customWidth="1"/>
    <col min="13847" max="13847" width="15.7109375" style="9" customWidth="1"/>
    <col min="13848" max="13848" width="10.140625" style="9" customWidth="1"/>
    <col min="13849" max="14080" width="9.140625" style="9"/>
    <col min="14081" max="14081" width="92.7109375" style="9" customWidth="1"/>
    <col min="14082" max="14082" width="15.7109375" style="9" customWidth="1"/>
    <col min="14083" max="14083" width="8.5703125" style="9" customWidth="1"/>
    <col min="14084" max="14085" width="15.7109375" style="9" customWidth="1"/>
    <col min="14086" max="14086" width="15.140625" style="9" customWidth="1"/>
    <col min="14087" max="14088" width="15.7109375" style="9" customWidth="1"/>
    <col min="14089" max="14089" width="11.5703125" style="9" customWidth="1"/>
    <col min="14090" max="14092" width="15.7109375" style="9" customWidth="1"/>
    <col min="14093" max="14093" width="15.5703125" style="9" customWidth="1"/>
    <col min="14094" max="14099" width="15.7109375" style="9" customWidth="1"/>
    <col min="14100" max="14100" width="11.28515625" style="9" customWidth="1"/>
    <col min="14101" max="14101" width="10.7109375" style="9" customWidth="1"/>
    <col min="14102" max="14102" width="15.140625" style="9" customWidth="1"/>
    <col min="14103" max="14103" width="15.7109375" style="9" customWidth="1"/>
    <col min="14104" max="14104" width="10.140625" style="9" customWidth="1"/>
    <col min="14105" max="14336" width="9.140625" style="9"/>
    <col min="14337" max="14337" width="92.7109375" style="9" customWidth="1"/>
    <col min="14338" max="14338" width="15.7109375" style="9" customWidth="1"/>
    <col min="14339" max="14339" width="8.5703125" style="9" customWidth="1"/>
    <col min="14340" max="14341" width="15.7109375" style="9" customWidth="1"/>
    <col min="14342" max="14342" width="15.140625" style="9" customWidth="1"/>
    <col min="14343" max="14344" width="15.7109375" style="9" customWidth="1"/>
    <col min="14345" max="14345" width="11.5703125" style="9" customWidth="1"/>
    <col min="14346" max="14348" width="15.7109375" style="9" customWidth="1"/>
    <col min="14349" max="14349" width="15.5703125" style="9" customWidth="1"/>
    <col min="14350" max="14355" width="15.7109375" style="9" customWidth="1"/>
    <col min="14356" max="14356" width="11.28515625" style="9" customWidth="1"/>
    <col min="14357" max="14357" width="10.7109375" style="9" customWidth="1"/>
    <col min="14358" max="14358" width="15.140625" style="9" customWidth="1"/>
    <col min="14359" max="14359" width="15.7109375" style="9" customWidth="1"/>
    <col min="14360" max="14360" width="10.140625" style="9" customWidth="1"/>
    <col min="14361" max="14592" width="9.140625" style="9"/>
    <col min="14593" max="14593" width="92.7109375" style="9" customWidth="1"/>
    <col min="14594" max="14594" width="15.7109375" style="9" customWidth="1"/>
    <col min="14595" max="14595" width="8.5703125" style="9" customWidth="1"/>
    <col min="14596" max="14597" width="15.7109375" style="9" customWidth="1"/>
    <col min="14598" max="14598" width="15.140625" style="9" customWidth="1"/>
    <col min="14599" max="14600" width="15.7109375" style="9" customWidth="1"/>
    <col min="14601" max="14601" width="11.5703125" style="9" customWidth="1"/>
    <col min="14602" max="14604" width="15.7109375" style="9" customWidth="1"/>
    <col min="14605" max="14605" width="15.5703125" style="9" customWidth="1"/>
    <col min="14606" max="14611" width="15.7109375" style="9" customWidth="1"/>
    <col min="14612" max="14612" width="11.28515625" style="9" customWidth="1"/>
    <col min="14613" max="14613" width="10.7109375" style="9" customWidth="1"/>
    <col min="14614" max="14614" width="15.140625" style="9" customWidth="1"/>
    <col min="14615" max="14615" width="15.7109375" style="9" customWidth="1"/>
    <col min="14616" max="14616" width="10.140625" style="9" customWidth="1"/>
    <col min="14617" max="14848" width="9.140625" style="9"/>
    <col min="14849" max="14849" width="92.7109375" style="9" customWidth="1"/>
    <col min="14850" max="14850" width="15.7109375" style="9" customWidth="1"/>
    <col min="14851" max="14851" width="8.5703125" style="9" customWidth="1"/>
    <col min="14852" max="14853" width="15.7109375" style="9" customWidth="1"/>
    <col min="14854" max="14854" width="15.140625" style="9" customWidth="1"/>
    <col min="14855" max="14856" width="15.7109375" style="9" customWidth="1"/>
    <col min="14857" max="14857" width="11.5703125" style="9" customWidth="1"/>
    <col min="14858" max="14860" width="15.7109375" style="9" customWidth="1"/>
    <col min="14861" max="14861" width="15.5703125" style="9" customWidth="1"/>
    <col min="14862" max="14867" width="15.7109375" style="9" customWidth="1"/>
    <col min="14868" max="14868" width="11.28515625" style="9" customWidth="1"/>
    <col min="14869" max="14869" width="10.7109375" style="9" customWidth="1"/>
    <col min="14870" max="14870" width="15.140625" style="9" customWidth="1"/>
    <col min="14871" max="14871" width="15.7109375" style="9" customWidth="1"/>
    <col min="14872" max="14872" width="10.140625" style="9" customWidth="1"/>
    <col min="14873" max="15104" width="9.140625" style="9"/>
    <col min="15105" max="15105" width="92.7109375" style="9" customWidth="1"/>
    <col min="15106" max="15106" width="15.7109375" style="9" customWidth="1"/>
    <col min="15107" max="15107" width="8.5703125" style="9" customWidth="1"/>
    <col min="15108" max="15109" width="15.7109375" style="9" customWidth="1"/>
    <col min="15110" max="15110" width="15.140625" style="9" customWidth="1"/>
    <col min="15111" max="15112" width="15.7109375" style="9" customWidth="1"/>
    <col min="15113" max="15113" width="11.5703125" style="9" customWidth="1"/>
    <col min="15114" max="15116" width="15.7109375" style="9" customWidth="1"/>
    <col min="15117" max="15117" width="15.5703125" style="9" customWidth="1"/>
    <col min="15118" max="15123" width="15.7109375" style="9" customWidth="1"/>
    <col min="15124" max="15124" width="11.28515625" style="9" customWidth="1"/>
    <col min="15125" max="15125" width="10.7109375" style="9" customWidth="1"/>
    <col min="15126" max="15126" width="15.140625" style="9" customWidth="1"/>
    <col min="15127" max="15127" width="15.7109375" style="9" customWidth="1"/>
    <col min="15128" max="15128" width="10.140625" style="9" customWidth="1"/>
    <col min="15129" max="15360" width="9.140625" style="9"/>
    <col min="15361" max="15361" width="92.7109375" style="9" customWidth="1"/>
    <col min="15362" max="15362" width="15.7109375" style="9" customWidth="1"/>
    <col min="15363" max="15363" width="8.5703125" style="9" customWidth="1"/>
    <col min="15364" max="15365" width="15.7109375" style="9" customWidth="1"/>
    <col min="15366" max="15366" width="15.140625" style="9" customWidth="1"/>
    <col min="15367" max="15368" width="15.7109375" style="9" customWidth="1"/>
    <col min="15369" max="15369" width="11.5703125" style="9" customWidth="1"/>
    <col min="15370" max="15372" width="15.7109375" style="9" customWidth="1"/>
    <col min="15373" max="15373" width="15.5703125" style="9" customWidth="1"/>
    <col min="15374" max="15379" width="15.7109375" style="9" customWidth="1"/>
    <col min="15380" max="15380" width="11.28515625" style="9" customWidth="1"/>
    <col min="15381" max="15381" width="10.7109375" style="9" customWidth="1"/>
    <col min="15382" max="15382" width="15.140625" style="9" customWidth="1"/>
    <col min="15383" max="15383" width="15.7109375" style="9" customWidth="1"/>
    <col min="15384" max="15384" width="10.140625" style="9" customWidth="1"/>
    <col min="15385" max="15616" width="9.140625" style="9"/>
    <col min="15617" max="15617" width="92.7109375" style="9" customWidth="1"/>
    <col min="15618" max="15618" width="15.7109375" style="9" customWidth="1"/>
    <col min="15619" max="15619" width="8.5703125" style="9" customWidth="1"/>
    <col min="15620" max="15621" width="15.7109375" style="9" customWidth="1"/>
    <col min="15622" max="15622" width="15.140625" style="9" customWidth="1"/>
    <col min="15623" max="15624" width="15.7109375" style="9" customWidth="1"/>
    <col min="15625" max="15625" width="11.5703125" style="9" customWidth="1"/>
    <col min="15626" max="15628" width="15.7109375" style="9" customWidth="1"/>
    <col min="15629" max="15629" width="15.5703125" style="9" customWidth="1"/>
    <col min="15630" max="15635" width="15.7109375" style="9" customWidth="1"/>
    <col min="15636" max="15636" width="11.28515625" style="9" customWidth="1"/>
    <col min="15637" max="15637" width="10.7109375" style="9" customWidth="1"/>
    <col min="15638" max="15638" width="15.140625" style="9" customWidth="1"/>
    <col min="15639" max="15639" width="15.7109375" style="9" customWidth="1"/>
    <col min="15640" max="15640" width="10.140625" style="9" customWidth="1"/>
    <col min="15641" max="15872" width="9.140625" style="9"/>
    <col min="15873" max="15873" width="92.7109375" style="9" customWidth="1"/>
    <col min="15874" max="15874" width="15.7109375" style="9" customWidth="1"/>
    <col min="15875" max="15875" width="8.5703125" style="9" customWidth="1"/>
    <col min="15876" max="15877" width="15.7109375" style="9" customWidth="1"/>
    <col min="15878" max="15878" width="15.140625" style="9" customWidth="1"/>
    <col min="15879" max="15880" width="15.7109375" style="9" customWidth="1"/>
    <col min="15881" max="15881" width="11.5703125" style="9" customWidth="1"/>
    <col min="15882" max="15884" width="15.7109375" style="9" customWidth="1"/>
    <col min="15885" max="15885" width="15.5703125" style="9" customWidth="1"/>
    <col min="15886" max="15891" width="15.7109375" style="9" customWidth="1"/>
    <col min="15892" max="15892" width="11.28515625" style="9" customWidth="1"/>
    <col min="15893" max="15893" width="10.7109375" style="9" customWidth="1"/>
    <col min="15894" max="15894" width="15.140625" style="9" customWidth="1"/>
    <col min="15895" max="15895" width="15.7109375" style="9" customWidth="1"/>
    <col min="15896" max="15896" width="10.140625" style="9" customWidth="1"/>
    <col min="15897" max="16128" width="9.140625" style="9"/>
    <col min="16129" max="16129" width="92.7109375" style="9" customWidth="1"/>
    <col min="16130" max="16130" width="15.7109375" style="9" customWidth="1"/>
    <col min="16131" max="16131" width="8.5703125" style="9" customWidth="1"/>
    <col min="16132" max="16133" width="15.7109375" style="9" customWidth="1"/>
    <col min="16134" max="16134" width="15.140625" style="9" customWidth="1"/>
    <col min="16135" max="16136" width="15.7109375" style="9" customWidth="1"/>
    <col min="16137" max="16137" width="11.5703125" style="9" customWidth="1"/>
    <col min="16138" max="16140" width="15.7109375" style="9" customWidth="1"/>
    <col min="16141" max="16141" width="15.5703125" style="9" customWidth="1"/>
    <col min="16142" max="16147" width="15.7109375" style="9" customWidth="1"/>
    <col min="16148" max="16148" width="11.28515625" style="9" customWidth="1"/>
    <col min="16149" max="16149" width="10.7109375" style="9" customWidth="1"/>
    <col min="16150" max="16150" width="15.140625" style="9" customWidth="1"/>
    <col min="16151" max="16151" width="15.7109375" style="9" customWidth="1"/>
    <col min="16152" max="16152" width="10.140625" style="9" customWidth="1"/>
    <col min="16153" max="16384" width="9.140625" style="9"/>
  </cols>
  <sheetData>
    <row r="1" spans="1:24" ht="15.75" x14ac:dyDescent="0.25">
      <c r="A1" s="6" t="s">
        <v>231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</row>
    <row r="3" spans="1:24" ht="38.25" x14ac:dyDescent="0.25">
      <c r="A3" s="13" t="s">
        <v>232</v>
      </c>
      <c r="B3" s="14" t="s">
        <v>233</v>
      </c>
      <c r="C3" s="14" t="s">
        <v>234</v>
      </c>
      <c r="D3" s="14" t="s">
        <v>235</v>
      </c>
      <c r="E3" s="14" t="s">
        <v>236</v>
      </c>
      <c r="F3" s="14" t="s">
        <v>237</v>
      </c>
      <c r="G3" s="14" t="s">
        <v>238</v>
      </c>
      <c r="H3" s="14" t="s">
        <v>239</v>
      </c>
      <c r="I3" s="14" t="s">
        <v>240</v>
      </c>
      <c r="J3" s="14" t="s">
        <v>241</v>
      </c>
      <c r="K3" s="14" t="s">
        <v>242</v>
      </c>
      <c r="L3" s="14" t="s">
        <v>243</v>
      </c>
      <c r="M3" s="14" t="s">
        <v>244</v>
      </c>
      <c r="N3" s="14" t="s">
        <v>245</v>
      </c>
      <c r="O3" s="14" t="s">
        <v>246</v>
      </c>
      <c r="P3" s="14" t="s">
        <v>247</v>
      </c>
      <c r="Q3" s="14" t="s">
        <v>248</v>
      </c>
      <c r="R3" s="14" t="s">
        <v>249</v>
      </c>
      <c r="S3" s="14" t="s">
        <v>250</v>
      </c>
      <c r="T3" s="14" t="s">
        <v>251</v>
      </c>
      <c r="U3" s="14" t="s">
        <v>252</v>
      </c>
      <c r="V3" s="14" t="s">
        <v>253</v>
      </c>
      <c r="W3" s="14" t="s">
        <v>254</v>
      </c>
      <c r="X3" s="15" t="s">
        <v>255</v>
      </c>
    </row>
    <row r="4" spans="1:24" x14ac:dyDescent="0.25">
      <c r="A4" s="16" t="s">
        <v>256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</row>
    <row r="5" spans="1:24" x14ac:dyDescent="0.25">
      <c r="A5" s="19" t="s">
        <v>257</v>
      </c>
      <c r="B5" s="20">
        <v>21032</v>
      </c>
      <c r="C5" s="20">
        <v>5766</v>
      </c>
      <c r="D5" s="20" t="s">
        <v>258</v>
      </c>
      <c r="E5" s="20">
        <v>423</v>
      </c>
      <c r="F5" s="20">
        <v>10548</v>
      </c>
      <c r="G5" s="20">
        <v>669</v>
      </c>
      <c r="H5" s="20">
        <v>2551</v>
      </c>
      <c r="I5" s="20" t="s">
        <v>258</v>
      </c>
      <c r="J5" s="20">
        <v>249</v>
      </c>
      <c r="K5" s="20">
        <v>20887</v>
      </c>
      <c r="L5" s="20">
        <v>1272</v>
      </c>
      <c r="M5" s="20" t="s">
        <v>258</v>
      </c>
      <c r="N5" s="20">
        <v>919</v>
      </c>
      <c r="O5" s="20" t="s">
        <v>258</v>
      </c>
      <c r="P5" s="20" t="s">
        <v>258</v>
      </c>
      <c r="Q5" s="20">
        <v>3593</v>
      </c>
      <c r="R5" s="20">
        <v>24480</v>
      </c>
      <c r="S5" s="20">
        <v>1704</v>
      </c>
      <c r="T5" s="20">
        <v>9608</v>
      </c>
      <c r="U5" s="20">
        <v>35792</v>
      </c>
      <c r="V5" s="20">
        <v>577</v>
      </c>
      <c r="W5" s="20">
        <v>631</v>
      </c>
      <c r="X5" s="21">
        <v>34584</v>
      </c>
    </row>
    <row r="6" spans="1:24" x14ac:dyDescent="0.25">
      <c r="A6" s="29" t="s">
        <v>259</v>
      </c>
      <c r="B6" s="20">
        <v>388</v>
      </c>
      <c r="C6" s="20">
        <v>0</v>
      </c>
      <c r="D6" s="20">
        <v>0</v>
      </c>
      <c r="E6" s="20">
        <v>0</v>
      </c>
      <c r="F6" s="20">
        <v>415</v>
      </c>
      <c r="G6" s="20">
        <v>0</v>
      </c>
      <c r="H6" s="20">
        <v>10</v>
      </c>
      <c r="I6" s="20">
        <v>37</v>
      </c>
      <c r="J6" s="20">
        <v>10</v>
      </c>
      <c r="K6" s="20">
        <v>471</v>
      </c>
      <c r="L6" s="20">
        <v>0</v>
      </c>
      <c r="M6" s="20">
        <v>0</v>
      </c>
      <c r="N6" s="20" t="s">
        <v>258</v>
      </c>
      <c r="O6" s="20" t="s">
        <v>258</v>
      </c>
      <c r="P6" s="20">
        <v>0</v>
      </c>
      <c r="Q6" s="20">
        <v>62</v>
      </c>
      <c r="R6" s="20">
        <v>534</v>
      </c>
      <c r="S6" s="20">
        <v>47</v>
      </c>
      <c r="T6" s="20">
        <v>303</v>
      </c>
      <c r="U6" s="20">
        <v>883</v>
      </c>
      <c r="V6" s="20" t="s">
        <v>260</v>
      </c>
      <c r="W6" s="20" t="s">
        <v>260</v>
      </c>
      <c r="X6" s="21">
        <v>866</v>
      </c>
    </row>
    <row r="7" spans="1:24" x14ac:dyDescent="0.25">
      <c r="A7" s="29" t="s">
        <v>261</v>
      </c>
      <c r="B7" s="20">
        <v>38</v>
      </c>
      <c r="C7" s="20">
        <v>102</v>
      </c>
      <c r="D7" s="20">
        <v>71</v>
      </c>
      <c r="E7" s="20">
        <v>16</v>
      </c>
      <c r="F7" s="20">
        <v>558</v>
      </c>
      <c r="G7" s="20" t="s">
        <v>258</v>
      </c>
      <c r="H7" s="20" t="s">
        <v>258</v>
      </c>
      <c r="I7" s="20">
        <v>55</v>
      </c>
      <c r="J7" s="20">
        <v>4</v>
      </c>
      <c r="K7" s="20">
        <v>807</v>
      </c>
      <c r="L7" s="20">
        <v>0</v>
      </c>
      <c r="M7" s="20">
        <v>0</v>
      </c>
      <c r="N7" s="20" t="s">
        <v>258</v>
      </c>
      <c r="O7" s="20" t="s">
        <v>258</v>
      </c>
      <c r="P7" s="20">
        <v>0</v>
      </c>
      <c r="Q7" s="20">
        <v>8</v>
      </c>
      <c r="R7" s="20">
        <v>815</v>
      </c>
      <c r="S7" s="20">
        <v>66</v>
      </c>
      <c r="T7" s="20">
        <v>98</v>
      </c>
      <c r="U7" s="20">
        <v>978</v>
      </c>
      <c r="V7" s="20" t="s">
        <v>260</v>
      </c>
      <c r="W7" s="20" t="s">
        <v>260</v>
      </c>
      <c r="X7" s="21">
        <v>861</v>
      </c>
    </row>
    <row r="8" spans="1:24" x14ac:dyDescent="0.25">
      <c r="A8" s="29" t="s">
        <v>262</v>
      </c>
      <c r="B8" s="20">
        <v>2742</v>
      </c>
      <c r="C8" s="20">
        <v>94</v>
      </c>
      <c r="D8" s="20" t="s">
        <v>258</v>
      </c>
      <c r="E8" s="20" t="s">
        <v>258</v>
      </c>
      <c r="F8" s="20">
        <v>1471</v>
      </c>
      <c r="G8" s="20">
        <v>0</v>
      </c>
      <c r="H8" s="20">
        <v>58</v>
      </c>
      <c r="I8" s="20">
        <v>47</v>
      </c>
      <c r="J8" s="20">
        <v>28</v>
      </c>
      <c r="K8" s="20">
        <v>1732</v>
      </c>
      <c r="L8" s="20" t="s">
        <v>258</v>
      </c>
      <c r="M8" s="20">
        <v>0</v>
      </c>
      <c r="N8" s="20">
        <v>73</v>
      </c>
      <c r="O8" s="20">
        <v>23</v>
      </c>
      <c r="P8" s="20" t="s">
        <v>258</v>
      </c>
      <c r="Q8" s="20">
        <v>96</v>
      </c>
      <c r="R8" s="20">
        <v>1828</v>
      </c>
      <c r="S8" s="20">
        <v>102</v>
      </c>
      <c r="T8" s="20">
        <v>1250</v>
      </c>
      <c r="U8" s="20">
        <v>3180</v>
      </c>
      <c r="V8" s="20" t="s">
        <v>260</v>
      </c>
      <c r="W8" s="20" t="s">
        <v>260</v>
      </c>
      <c r="X8" s="21">
        <v>3005</v>
      </c>
    </row>
    <row r="9" spans="1:24" x14ac:dyDescent="0.25">
      <c r="A9" s="29" t="s">
        <v>263</v>
      </c>
      <c r="B9" s="20">
        <v>63</v>
      </c>
      <c r="C9" s="20" t="s">
        <v>258</v>
      </c>
      <c r="D9" s="20" t="s">
        <v>258</v>
      </c>
      <c r="E9" s="20">
        <v>157</v>
      </c>
      <c r="F9" s="20">
        <v>600</v>
      </c>
      <c r="G9" s="20" t="s">
        <v>258</v>
      </c>
      <c r="H9" s="20">
        <v>3</v>
      </c>
      <c r="I9" s="20" t="s">
        <v>258</v>
      </c>
      <c r="J9" s="20">
        <v>14</v>
      </c>
      <c r="K9" s="20" t="s">
        <v>258</v>
      </c>
      <c r="L9" s="20">
        <v>0</v>
      </c>
      <c r="M9" s="20">
        <v>0</v>
      </c>
      <c r="N9" s="20" t="s">
        <v>258</v>
      </c>
      <c r="O9" s="20" t="s">
        <v>258</v>
      </c>
      <c r="P9" s="20">
        <v>0</v>
      </c>
      <c r="Q9" s="20" t="s">
        <v>258</v>
      </c>
      <c r="R9" s="20">
        <v>5686</v>
      </c>
      <c r="S9" s="20">
        <v>16</v>
      </c>
      <c r="T9" s="20">
        <v>969</v>
      </c>
      <c r="U9" s="20">
        <v>6672</v>
      </c>
      <c r="V9" s="20" t="s">
        <v>260</v>
      </c>
      <c r="W9" s="20" t="s">
        <v>260</v>
      </c>
      <c r="X9" s="21">
        <v>6625</v>
      </c>
    </row>
    <row r="10" spans="1:24" x14ac:dyDescent="0.25">
      <c r="A10" s="29" t="s">
        <v>264</v>
      </c>
      <c r="B10" s="20">
        <v>91</v>
      </c>
      <c r="C10" s="20">
        <v>0</v>
      </c>
      <c r="D10" s="20" t="s">
        <v>258</v>
      </c>
      <c r="E10" s="20" t="s">
        <v>258</v>
      </c>
      <c r="F10" s="20">
        <v>268</v>
      </c>
      <c r="G10" s="20">
        <v>98</v>
      </c>
      <c r="H10" s="20" t="s">
        <v>258</v>
      </c>
      <c r="I10" s="20" t="s">
        <v>258</v>
      </c>
      <c r="J10" s="20">
        <v>4</v>
      </c>
      <c r="K10" s="20" t="s">
        <v>258</v>
      </c>
      <c r="L10" s="20" t="s">
        <v>258</v>
      </c>
      <c r="M10" s="20">
        <v>0</v>
      </c>
      <c r="N10" s="20">
        <v>0</v>
      </c>
      <c r="O10" s="20">
        <v>0</v>
      </c>
      <c r="P10" s="20">
        <v>0</v>
      </c>
      <c r="Q10" s="20" t="s">
        <v>258</v>
      </c>
      <c r="R10" s="20">
        <v>376</v>
      </c>
      <c r="S10" s="20" t="s">
        <v>258</v>
      </c>
      <c r="T10" s="20">
        <v>667</v>
      </c>
      <c r="U10" s="20">
        <v>1048</v>
      </c>
      <c r="V10" s="20" t="s">
        <v>260</v>
      </c>
      <c r="W10" s="20" t="s">
        <v>260</v>
      </c>
      <c r="X10" s="21">
        <v>1048</v>
      </c>
    </row>
    <row r="11" spans="1:24" x14ac:dyDescent="0.25">
      <c r="A11" s="29" t="s">
        <v>265</v>
      </c>
      <c r="B11" s="20">
        <v>67</v>
      </c>
      <c r="C11" s="20">
        <v>0</v>
      </c>
      <c r="D11" s="20">
        <v>0</v>
      </c>
      <c r="E11" s="20">
        <v>0</v>
      </c>
      <c r="F11" s="20">
        <v>7</v>
      </c>
      <c r="G11" s="20">
        <v>0</v>
      </c>
      <c r="H11" s="20" t="s">
        <v>258</v>
      </c>
      <c r="I11" s="20">
        <v>0</v>
      </c>
      <c r="J11" s="20">
        <v>14</v>
      </c>
      <c r="K11" s="20" t="s">
        <v>258</v>
      </c>
      <c r="L11" s="20" t="s">
        <v>258</v>
      </c>
      <c r="M11" s="20">
        <v>0</v>
      </c>
      <c r="N11" s="20">
        <v>0</v>
      </c>
      <c r="O11" s="20">
        <v>0</v>
      </c>
      <c r="P11" s="20">
        <v>0</v>
      </c>
      <c r="Q11" s="20" t="s">
        <v>258</v>
      </c>
      <c r="R11" s="20">
        <v>22</v>
      </c>
      <c r="S11" s="20" t="s">
        <v>258</v>
      </c>
      <c r="T11" s="20">
        <v>29</v>
      </c>
      <c r="U11" s="20">
        <v>61</v>
      </c>
      <c r="V11" s="20" t="s">
        <v>260</v>
      </c>
      <c r="W11" s="20" t="s">
        <v>260</v>
      </c>
      <c r="X11" s="21">
        <v>60</v>
      </c>
    </row>
    <row r="12" spans="1:24" x14ac:dyDescent="0.25">
      <c r="A12" s="29" t="s">
        <v>266</v>
      </c>
      <c r="B12" s="20">
        <v>75</v>
      </c>
      <c r="C12" s="20">
        <v>179</v>
      </c>
      <c r="D12" s="20">
        <v>33</v>
      </c>
      <c r="E12" s="20" t="s">
        <v>258</v>
      </c>
      <c r="F12" s="20">
        <v>220</v>
      </c>
      <c r="G12" s="20">
        <v>536</v>
      </c>
      <c r="H12" s="20" t="s">
        <v>258</v>
      </c>
      <c r="I12" s="20">
        <v>24</v>
      </c>
      <c r="J12" s="20">
        <v>10</v>
      </c>
      <c r="K12" s="20">
        <v>1006</v>
      </c>
      <c r="L12" s="20">
        <v>71</v>
      </c>
      <c r="M12" s="20">
        <v>0</v>
      </c>
      <c r="N12" s="20">
        <v>55</v>
      </c>
      <c r="O12" s="20">
        <v>87</v>
      </c>
      <c r="P12" s="20">
        <v>332</v>
      </c>
      <c r="Q12" s="20">
        <v>546</v>
      </c>
      <c r="R12" s="20">
        <v>1552</v>
      </c>
      <c r="S12" s="20">
        <v>6</v>
      </c>
      <c r="T12" s="20">
        <v>207</v>
      </c>
      <c r="U12" s="20">
        <v>1765</v>
      </c>
      <c r="V12" s="20" t="s">
        <v>260</v>
      </c>
      <c r="W12" s="20" t="s">
        <v>260</v>
      </c>
      <c r="X12" s="21">
        <v>1765</v>
      </c>
    </row>
    <row r="13" spans="1:24" x14ac:dyDescent="0.25">
      <c r="A13" s="29" t="s">
        <v>267</v>
      </c>
      <c r="B13" s="20">
        <v>824</v>
      </c>
      <c r="C13" s="20">
        <v>1</v>
      </c>
      <c r="D13" s="20">
        <v>1</v>
      </c>
      <c r="E13" s="20">
        <v>34</v>
      </c>
      <c r="F13" s="20">
        <v>409</v>
      </c>
      <c r="G13" s="20">
        <v>19</v>
      </c>
      <c r="H13" s="20">
        <v>7</v>
      </c>
      <c r="I13" s="20">
        <v>10</v>
      </c>
      <c r="J13" s="20">
        <v>60</v>
      </c>
      <c r="K13" s="20">
        <v>541</v>
      </c>
      <c r="L13" s="20">
        <v>20</v>
      </c>
      <c r="M13" s="20">
        <v>0</v>
      </c>
      <c r="N13" s="20">
        <v>25</v>
      </c>
      <c r="O13" s="20" t="s">
        <v>258</v>
      </c>
      <c r="P13" s="20" t="s">
        <v>258</v>
      </c>
      <c r="Q13" s="20">
        <v>53</v>
      </c>
      <c r="R13" s="20">
        <v>594</v>
      </c>
      <c r="S13" s="20" t="s">
        <v>258</v>
      </c>
      <c r="T13" s="20">
        <v>247</v>
      </c>
      <c r="U13" s="20">
        <v>852</v>
      </c>
      <c r="V13" s="20" t="s">
        <v>260</v>
      </c>
      <c r="W13" s="20" t="s">
        <v>260</v>
      </c>
      <c r="X13" s="21">
        <v>851</v>
      </c>
    </row>
    <row r="14" spans="1:24" x14ac:dyDescent="0.25">
      <c r="A14" s="29" t="s">
        <v>268</v>
      </c>
      <c r="B14" s="20">
        <v>218</v>
      </c>
      <c r="C14" s="20">
        <v>0</v>
      </c>
      <c r="D14" s="20">
        <v>0</v>
      </c>
      <c r="E14" s="20">
        <v>0</v>
      </c>
      <c r="F14" s="20">
        <v>779</v>
      </c>
      <c r="G14" s="20" t="s">
        <v>258</v>
      </c>
      <c r="H14" s="20" t="s">
        <v>258</v>
      </c>
      <c r="I14" s="20">
        <v>116</v>
      </c>
      <c r="J14" s="20">
        <v>2</v>
      </c>
      <c r="K14" s="20" t="s">
        <v>258</v>
      </c>
      <c r="L14" s="20">
        <v>0</v>
      </c>
      <c r="M14" s="20">
        <v>0</v>
      </c>
      <c r="N14" s="20" t="s">
        <v>258</v>
      </c>
      <c r="O14" s="20">
        <v>0</v>
      </c>
      <c r="P14" s="20">
        <v>0</v>
      </c>
      <c r="Q14" s="20" t="s">
        <v>258</v>
      </c>
      <c r="R14" s="20">
        <v>902</v>
      </c>
      <c r="S14" s="20">
        <v>1</v>
      </c>
      <c r="T14" s="20">
        <v>290</v>
      </c>
      <c r="U14" s="20">
        <v>1193</v>
      </c>
      <c r="V14" s="20" t="s">
        <v>260</v>
      </c>
      <c r="W14" s="20" t="s">
        <v>260</v>
      </c>
      <c r="X14" s="21">
        <v>1193</v>
      </c>
    </row>
    <row r="15" spans="1:24" x14ac:dyDescent="0.25">
      <c r="A15" s="29" t="s">
        <v>269</v>
      </c>
      <c r="B15" s="20">
        <v>34</v>
      </c>
      <c r="C15" s="20">
        <v>0</v>
      </c>
      <c r="D15" s="20">
        <v>0</v>
      </c>
      <c r="E15" s="20">
        <v>0</v>
      </c>
      <c r="F15" s="20">
        <v>946</v>
      </c>
      <c r="G15" s="20">
        <v>0</v>
      </c>
      <c r="H15" s="20" t="s">
        <v>258</v>
      </c>
      <c r="I15" s="20" t="s">
        <v>258</v>
      </c>
      <c r="J15" s="20">
        <v>2</v>
      </c>
      <c r="K15" s="20">
        <v>951</v>
      </c>
      <c r="L15" s="20">
        <v>0</v>
      </c>
      <c r="M15" s="20">
        <v>0</v>
      </c>
      <c r="N15" s="20">
        <v>6</v>
      </c>
      <c r="O15" s="20">
        <v>0</v>
      </c>
      <c r="P15" s="20">
        <v>0</v>
      </c>
      <c r="Q15" s="20">
        <v>6</v>
      </c>
      <c r="R15" s="20">
        <v>957</v>
      </c>
      <c r="S15" s="20">
        <v>0</v>
      </c>
      <c r="T15" s="20">
        <v>63</v>
      </c>
      <c r="U15" s="20">
        <v>1021</v>
      </c>
      <c r="V15" s="20" t="s">
        <v>260</v>
      </c>
      <c r="W15" s="20" t="s">
        <v>260</v>
      </c>
      <c r="X15" s="21">
        <v>1008</v>
      </c>
    </row>
    <row r="16" spans="1:24" x14ac:dyDescent="0.25">
      <c r="A16" s="29" t="s">
        <v>270</v>
      </c>
      <c r="B16" s="20">
        <v>95</v>
      </c>
      <c r="C16" s="20" t="s">
        <v>258</v>
      </c>
      <c r="D16" s="20" t="s">
        <v>258</v>
      </c>
      <c r="E16" s="20">
        <v>59</v>
      </c>
      <c r="F16" s="20">
        <v>428</v>
      </c>
      <c r="G16" s="20" t="s">
        <v>258</v>
      </c>
      <c r="H16" s="20">
        <v>2</v>
      </c>
      <c r="I16" s="20" t="s">
        <v>258</v>
      </c>
      <c r="J16" s="20">
        <v>2</v>
      </c>
      <c r="K16" s="20">
        <v>908</v>
      </c>
      <c r="L16" s="20" t="s">
        <v>258</v>
      </c>
      <c r="M16" s="20">
        <v>0</v>
      </c>
      <c r="N16" s="20" t="s">
        <v>258</v>
      </c>
      <c r="O16" s="20">
        <v>0</v>
      </c>
      <c r="P16" s="20" t="s">
        <v>258</v>
      </c>
      <c r="Q16" s="20">
        <v>257</v>
      </c>
      <c r="R16" s="20">
        <v>1165</v>
      </c>
      <c r="S16" s="20">
        <v>310</v>
      </c>
      <c r="T16" s="20">
        <v>756</v>
      </c>
      <c r="U16" s="20">
        <v>2231</v>
      </c>
      <c r="V16" s="20" t="s">
        <v>260</v>
      </c>
      <c r="W16" s="20" t="s">
        <v>260</v>
      </c>
      <c r="X16" s="21">
        <v>2111</v>
      </c>
    </row>
    <row r="17" spans="1:24" x14ac:dyDescent="0.25">
      <c r="A17" s="29" t="s">
        <v>271</v>
      </c>
      <c r="B17" s="20">
        <v>94</v>
      </c>
      <c r="C17" s="20" t="s">
        <v>258</v>
      </c>
      <c r="D17" s="20">
        <v>0</v>
      </c>
      <c r="E17" s="20">
        <v>0</v>
      </c>
      <c r="F17" s="20" t="s">
        <v>258</v>
      </c>
      <c r="G17" s="20">
        <v>0</v>
      </c>
      <c r="H17" s="20" t="s">
        <v>258</v>
      </c>
      <c r="I17" s="20" t="s">
        <v>258</v>
      </c>
      <c r="J17" s="20">
        <v>1</v>
      </c>
      <c r="K17" s="20">
        <v>1325</v>
      </c>
      <c r="L17" s="20">
        <v>597</v>
      </c>
      <c r="M17" s="20">
        <v>0</v>
      </c>
      <c r="N17" s="20">
        <v>0</v>
      </c>
      <c r="O17" s="20">
        <v>0</v>
      </c>
      <c r="P17" s="20">
        <v>0</v>
      </c>
      <c r="Q17" s="20">
        <v>597</v>
      </c>
      <c r="R17" s="20">
        <v>1921</v>
      </c>
      <c r="S17" s="20">
        <v>136</v>
      </c>
      <c r="T17" s="20">
        <v>234</v>
      </c>
      <c r="U17" s="20">
        <v>2291</v>
      </c>
      <c r="V17" s="20" t="s">
        <v>260</v>
      </c>
      <c r="W17" s="20" t="s">
        <v>260</v>
      </c>
      <c r="X17" s="21">
        <v>2259</v>
      </c>
    </row>
    <row r="18" spans="1:24" x14ac:dyDescent="0.25">
      <c r="A18" s="29" t="s">
        <v>272</v>
      </c>
      <c r="B18" s="20">
        <v>357</v>
      </c>
      <c r="C18" s="20">
        <v>0</v>
      </c>
      <c r="D18" s="20">
        <v>0</v>
      </c>
      <c r="E18" s="20">
        <v>0</v>
      </c>
      <c r="F18" s="20" t="s">
        <v>258</v>
      </c>
      <c r="G18" s="20" t="s">
        <v>258</v>
      </c>
      <c r="H18" s="20" t="s">
        <v>258</v>
      </c>
      <c r="I18" s="20" t="s">
        <v>258</v>
      </c>
      <c r="J18" s="20">
        <v>5</v>
      </c>
      <c r="K18" s="20">
        <v>2841</v>
      </c>
      <c r="L18" s="20" t="s">
        <v>258</v>
      </c>
      <c r="M18" s="20" t="s">
        <v>258</v>
      </c>
      <c r="N18" s="20" t="s">
        <v>258</v>
      </c>
      <c r="O18" s="20" t="s">
        <v>258</v>
      </c>
      <c r="P18" s="20" t="s">
        <v>258</v>
      </c>
      <c r="Q18" s="20">
        <v>454</v>
      </c>
      <c r="R18" s="20">
        <v>3295</v>
      </c>
      <c r="S18" s="20">
        <v>501</v>
      </c>
      <c r="T18" s="20">
        <v>620</v>
      </c>
      <c r="U18" s="20">
        <v>4416</v>
      </c>
      <c r="V18" s="20" t="s">
        <v>260</v>
      </c>
      <c r="W18" s="20" t="s">
        <v>260</v>
      </c>
      <c r="X18" s="21">
        <v>4152</v>
      </c>
    </row>
    <row r="19" spans="1:24" x14ac:dyDescent="0.25">
      <c r="A19" s="29" t="s">
        <v>273</v>
      </c>
      <c r="B19" s="20">
        <v>634</v>
      </c>
      <c r="C19" s="20">
        <v>0</v>
      </c>
      <c r="D19" s="20">
        <v>0</v>
      </c>
      <c r="E19" s="20">
        <v>0</v>
      </c>
      <c r="F19" s="20">
        <v>181</v>
      </c>
      <c r="G19" s="20">
        <v>0</v>
      </c>
      <c r="H19" s="20">
        <v>17</v>
      </c>
      <c r="I19" s="20">
        <v>0</v>
      </c>
      <c r="J19" s="20">
        <v>4</v>
      </c>
      <c r="K19" s="20">
        <v>202</v>
      </c>
      <c r="L19" s="20" t="s">
        <v>258</v>
      </c>
      <c r="M19" s="20">
        <v>0</v>
      </c>
      <c r="N19" s="20" t="s">
        <v>258</v>
      </c>
      <c r="O19" s="20">
        <v>0</v>
      </c>
      <c r="P19" s="20">
        <v>0</v>
      </c>
      <c r="Q19" s="20">
        <v>8</v>
      </c>
      <c r="R19" s="20">
        <v>211</v>
      </c>
      <c r="S19" s="20">
        <v>14</v>
      </c>
      <c r="T19" s="20">
        <v>233</v>
      </c>
      <c r="U19" s="20">
        <v>458</v>
      </c>
      <c r="V19" s="20" t="s">
        <v>260</v>
      </c>
      <c r="W19" s="20" t="s">
        <v>260</v>
      </c>
      <c r="X19" s="21">
        <v>453</v>
      </c>
    </row>
    <row r="20" spans="1:24" x14ac:dyDescent="0.25">
      <c r="A20" s="29" t="s">
        <v>274</v>
      </c>
      <c r="B20" s="20">
        <v>3692</v>
      </c>
      <c r="C20" s="20" t="s">
        <v>258</v>
      </c>
      <c r="D20" s="20" t="s">
        <v>258</v>
      </c>
      <c r="E20" s="20">
        <v>139</v>
      </c>
      <c r="F20" s="20">
        <v>523</v>
      </c>
      <c r="G20" s="20">
        <v>0</v>
      </c>
      <c r="H20" s="20" t="s">
        <v>258</v>
      </c>
      <c r="I20" s="20" t="s">
        <v>258</v>
      </c>
      <c r="J20" s="20">
        <v>14</v>
      </c>
      <c r="K20" s="20">
        <v>754</v>
      </c>
      <c r="L20" s="20" t="s">
        <v>258</v>
      </c>
      <c r="M20" s="20">
        <v>0</v>
      </c>
      <c r="N20" s="20" t="s">
        <v>258</v>
      </c>
      <c r="O20" s="20" t="s">
        <v>258</v>
      </c>
      <c r="P20" s="20">
        <v>0</v>
      </c>
      <c r="Q20" s="20">
        <v>2</v>
      </c>
      <c r="R20" s="20">
        <v>755</v>
      </c>
      <c r="S20" s="20">
        <v>1</v>
      </c>
      <c r="T20" s="20">
        <v>636</v>
      </c>
      <c r="U20" s="20">
        <v>1393</v>
      </c>
      <c r="V20" s="20" t="s">
        <v>260</v>
      </c>
      <c r="W20" s="20" t="s">
        <v>260</v>
      </c>
      <c r="X20" s="21">
        <v>1390</v>
      </c>
    </row>
    <row r="21" spans="1:24" x14ac:dyDescent="0.25">
      <c r="A21" s="29" t="s">
        <v>275</v>
      </c>
      <c r="B21" s="20">
        <v>2611</v>
      </c>
      <c r="C21" s="20">
        <v>0</v>
      </c>
      <c r="D21" s="20">
        <v>0</v>
      </c>
      <c r="E21" s="20">
        <v>0</v>
      </c>
      <c r="F21" s="20">
        <v>145</v>
      </c>
      <c r="G21" s="20">
        <v>0</v>
      </c>
      <c r="H21" s="20">
        <v>9</v>
      </c>
      <c r="I21" s="20">
        <v>1</v>
      </c>
      <c r="J21" s="20">
        <v>12</v>
      </c>
      <c r="K21" s="20">
        <v>167</v>
      </c>
      <c r="L21" s="20">
        <v>0</v>
      </c>
      <c r="M21" s="20">
        <v>0</v>
      </c>
      <c r="N21" s="20">
        <v>1</v>
      </c>
      <c r="O21" s="20">
        <v>0</v>
      </c>
      <c r="P21" s="20">
        <v>0</v>
      </c>
      <c r="Q21" s="20">
        <v>2</v>
      </c>
      <c r="R21" s="20">
        <v>169</v>
      </c>
      <c r="S21" s="20">
        <v>0</v>
      </c>
      <c r="T21" s="20">
        <v>246</v>
      </c>
      <c r="U21" s="20">
        <v>415</v>
      </c>
      <c r="V21" s="20" t="s">
        <v>260</v>
      </c>
      <c r="W21" s="20" t="s">
        <v>260</v>
      </c>
      <c r="X21" s="21">
        <v>414</v>
      </c>
    </row>
    <row r="22" spans="1:24" x14ac:dyDescent="0.25">
      <c r="A22" s="29" t="s">
        <v>276</v>
      </c>
      <c r="B22" s="20">
        <v>1613</v>
      </c>
      <c r="C22" s="20">
        <v>0</v>
      </c>
      <c r="D22" s="20">
        <v>0</v>
      </c>
      <c r="E22" s="20" t="s">
        <v>258</v>
      </c>
      <c r="F22" s="20">
        <v>187</v>
      </c>
      <c r="G22" s="20">
        <v>0</v>
      </c>
      <c r="H22" s="20">
        <v>4</v>
      </c>
      <c r="I22" s="20" t="s">
        <v>258</v>
      </c>
      <c r="J22" s="20">
        <v>5</v>
      </c>
      <c r="K22" s="20">
        <v>206</v>
      </c>
      <c r="L22" s="20" t="s">
        <v>258</v>
      </c>
      <c r="M22" s="20">
        <v>0</v>
      </c>
      <c r="N22" s="20" t="s">
        <v>258</v>
      </c>
      <c r="O22" s="20" t="s">
        <v>258</v>
      </c>
      <c r="P22" s="20">
        <v>0</v>
      </c>
      <c r="Q22" s="20">
        <v>0</v>
      </c>
      <c r="R22" s="20">
        <v>207</v>
      </c>
      <c r="S22" s="20">
        <v>1</v>
      </c>
      <c r="T22" s="20">
        <v>341</v>
      </c>
      <c r="U22" s="20">
        <v>549</v>
      </c>
      <c r="V22" s="20" t="s">
        <v>260</v>
      </c>
      <c r="W22" s="20" t="s">
        <v>260</v>
      </c>
      <c r="X22" s="21">
        <v>548</v>
      </c>
    </row>
    <row r="23" spans="1:24" x14ac:dyDescent="0.25">
      <c r="A23" s="29" t="s">
        <v>277</v>
      </c>
      <c r="B23" s="20">
        <v>733</v>
      </c>
      <c r="C23" s="20">
        <v>0</v>
      </c>
      <c r="D23" s="20">
        <v>0</v>
      </c>
      <c r="E23" s="20" t="s">
        <v>258</v>
      </c>
      <c r="F23" s="20">
        <v>311</v>
      </c>
      <c r="G23" s="20">
        <v>0</v>
      </c>
      <c r="H23" s="20" t="s">
        <v>258</v>
      </c>
      <c r="I23" s="20">
        <v>0</v>
      </c>
      <c r="J23" s="20">
        <v>7</v>
      </c>
      <c r="K23" s="20">
        <v>333</v>
      </c>
      <c r="L23" s="20" t="s">
        <v>258</v>
      </c>
      <c r="M23" s="20">
        <v>0</v>
      </c>
      <c r="N23" s="20">
        <v>2</v>
      </c>
      <c r="O23" s="20">
        <v>0</v>
      </c>
      <c r="P23" s="20" t="s">
        <v>258</v>
      </c>
      <c r="Q23" s="20">
        <v>3</v>
      </c>
      <c r="R23" s="20">
        <v>336</v>
      </c>
      <c r="S23" s="20">
        <v>12</v>
      </c>
      <c r="T23" s="20">
        <v>407</v>
      </c>
      <c r="U23" s="20">
        <v>755</v>
      </c>
      <c r="V23" s="20" t="s">
        <v>260</v>
      </c>
      <c r="W23" s="20" t="s">
        <v>260</v>
      </c>
      <c r="X23" s="21">
        <v>751</v>
      </c>
    </row>
    <row r="24" spans="1:24" x14ac:dyDescent="0.25">
      <c r="A24" s="29" t="s">
        <v>278</v>
      </c>
      <c r="B24" s="20">
        <v>372</v>
      </c>
      <c r="C24" s="20">
        <v>0</v>
      </c>
      <c r="D24" s="20">
        <v>0</v>
      </c>
      <c r="E24" s="20">
        <v>0</v>
      </c>
      <c r="F24" s="20">
        <v>99</v>
      </c>
      <c r="G24" s="20">
        <v>0</v>
      </c>
      <c r="H24" s="20">
        <v>3</v>
      </c>
      <c r="I24" s="20" t="s">
        <v>258</v>
      </c>
      <c r="J24" s="20">
        <v>2</v>
      </c>
      <c r="K24" s="20" t="s">
        <v>258</v>
      </c>
      <c r="L24" s="20" t="s">
        <v>258</v>
      </c>
      <c r="M24" s="20">
        <v>0</v>
      </c>
      <c r="N24" s="20" t="s">
        <v>258</v>
      </c>
      <c r="O24" s="20">
        <v>0</v>
      </c>
      <c r="P24" s="20">
        <v>0</v>
      </c>
      <c r="Q24" s="20" t="s">
        <v>258</v>
      </c>
      <c r="R24" s="20">
        <v>111</v>
      </c>
      <c r="S24" s="20">
        <v>6</v>
      </c>
      <c r="T24" s="20">
        <v>171</v>
      </c>
      <c r="U24" s="20">
        <v>288</v>
      </c>
      <c r="V24" s="20" t="s">
        <v>260</v>
      </c>
      <c r="W24" s="20" t="s">
        <v>260</v>
      </c>
      <c r="X24" s="21">
        <v>287</v>
      </c>
    </row>
    <row r="25" spans="1:24" x14ac:dyDescent="0.25">
      <c r="A25" s="29" t="s">
        <v>279</v>
      </c>
      <c r="B25" s="20">
        <v>1036</v>
      </c>
      <c r="C25" s="20">
        <v>0</v>
      </c>
      <c r="D25" s="20">
        <v>0</v>
      </c>
      <c r="E25" s="20">
        <v>0</v>
      </c>
      <c r="F25" s="20">
        <v>121</v>
      </c>
      <c r="G25" s="20">
        <v>0</v>
      </c>
      <c r="H25" s="20">
        <v>5</v>
      </c>
      <c r="I25" s="20">
        <v>3</v>
      </c>
      <c r="J25" s="20">
        <v>5</v>
      </c>
      <c r="K25" s="20">
        <v>134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134</v>
      </c>
      <c r="S25" s="20">
        <v>0</v>
      </c>
      <c r="T25" s="20">
        <v>114</v>
      </c>
      <c r="U25" s="20">
        <v>249</v>
      </c>
      <c r="V25" s="20" t="s">
        <v>260</v>
      </c>
      <c r="W25" s="20" t="s">
        <v>260</v>
      </c>
      <c r="X25" s="21">
        <v>249</v>
      </c>
    </row>
    <row r="26" spans="1:24" x14ac:dyDescent="0.25">
      <c r="A26" s="29" t="s">
        <v>280</v>
      </c>
      <c r="B26" s="20">
        <v>574</v>
      </c>
      <c r="C26" s="20">
        <v>22</v>
      </c>
      <c r="D26" s="20">
        <v>0</v>
      </c>
      <c r="E26" s="20">
        <v>0</v>
      </c>
      <c r="F26" s="20">
        <v>852</v>
      </c>
      <c r="G26" s="20">
        <v>0</v>
      </c>
      <c r="H26" s="20">
        <v>6</v>
      </c>
      <c r="I26" s="20">
        <v>38</v>
      </c>
      <c r="J26" s="20">
        <v>5</v>
      </c>
      <c r="K26" s="20">
        <v>923</v>
      </c>
      <c r="L26" s="20">
        <v>0</v>
      </c>
      <c r="M26" s="20" t="s">
        <v>258</v>
      </c>
      <c r="N26" s="20">
        <v>311</v>
      </c>
      <c r="O26" s="20" t="s">
        <v>258</v>
      </c>
      <c r="P26" s="20">
        <v>2</v>
      </c>
      <c r="Q26" s="20">
        <v>1115</v>
      </c>
      <c r="R26" s="20">
        <v>2037</v>
      </c>
      <c r="S26" s="20">
        <v>378</v>
      </c>
      <c r="T26" s="20">
        <v>748</v>
      </c>
      <c r="U26" s="20">
        <v>3163</v>
      </c>
      <c r="V26" s="20" t="s">
        <v>260</v>
      </c>
      <c r="W26" s="20" t="s">
        <v>260</v>
      </c>
      <c r="X26" s="21">
        <v>2806</v>
      </c>
    </row>
    <row r="27" spans="1:24" x14ac:dyDescent="0.25">
      <c r="A27" s="29" t="s">
        <v>281</v>
      </c>
      <c r="B27" s="20">
        <v>169</v>
      </c>
      <c r="C27" s="20">
        <v>0</v>
      </c>
      <c r="D27" s="20">
        <v>0</v>
      </c>
      <c r="E27" s="20">
        <v>0</v>
      </c>
      <c r="F27" s="20">
        <v>76</v>
      </c>
      <c r="G27" s="20">
        <v>0</v>
      </c>
      <c r="H27" s="20">
        <v>2</v>
      </c>
      <c r="I27" s="20">
        <v>0</v>
      </c>
      <c r="J27" s="20">
        <v>0</v>
      </c>
      <c r="K27" s="20">
        <v>79</v>
      </c>
      <c r="L27" s="20">
        <v>0</v>
      </c>
      <c r="M27" s="20">
        <v>0</v>
      </c>
      <c r="N27" s="20">
        <v>17</v>
      </c>
      <c r="O27" s="20">
        <v>0</v>
      </c>
      <c r="P27" s="20">
        <v>0</v>
      </c>
      <c r="Q27" s="20">
        <v>17</v>
      </c>
      <c r="R27" s="20">
        <v>96</v>
      </c>
      <c r="S27" s="20">
        <v>35</v>
      </c>
      <c r="T27" s="20">
        <v>110</v>
      </c>
      <c r="U27" s="20">
        <v>241</v>
      </c>
      <c r="V27" s="20" t="s">
        <v>260</v>
      </c>
      <c r="W27" s="20" t="s">
        <v>260</v>
      </c>
      <c r="X27" s="21">
        <v>214</v>
      </c>
    </row>
    <row r="28" spans="1:24" x14ac:dyDescent="0.25">
      <c r="A28" s="29" t="s">
        <v>282</v>
      </c>
      <c r="B28" s="20">
        <v>1289</v>
      </c>
      <c r="C28" s="20">
        <v>0</v>
      </c>
      <c r="D28" s="20">
        <v>0</v>
      </c>
      <c r="E28" s="20">
        <v>0</v>
      </c>
      <c r="F28" s="20">
        <v>140</v>
      </c>
      <c r="G28" s="20">
        <v>0</v>
      </c>
      <c r="H28" s="20">
        <v>8</v>
      </c>
      <c r="I28" s="20">
        <v>8</v>
      </c>
      <c r="J28" s="20">
        <v>5</v>
      </c>
      <c r="K28" s="20">
        <v>161</v>
      </c>
      <c r="L28" s="20">
        <v>0</v>
      </c>
      <c r="M28" s="20">
        <v>0</v>
      </c>
      <c r="N28" s="20">
        <v>1</v>
      </c>
      <c r="O28" s="20">
        <v>0</v>
      </c>
      <c r="P28" s="20">
        <v>0</v>
      </c>
      <c r="Q28" s="20">
        <v>1</v>
      </c>
      <c r="R28" s="20">
        <v>162</v>
      </c>
      <c r="S28" s="20">
        <v>25</v>
      </c>
      <c r="T28" s="20">
        <v>463</v>
      </c>
      <c r="U28" s="20">
        <v>650</v>
      </c>
      <c r="V28" s="20" t="s">
        <v>260</v>
      </c>
      <c r="W28" s="20" t="s">
        <v>260</v>
      </c>
      <c r="X28" s="21">
        <v>649</v>
      </c>
    </row>
    <row r="29" spans="1:24" x14ac:dyDescent="0.25">
      <c r="A29" s="30" t="s">
        <v>283</v>
      </c>
      <c r="B29" s="24">
        <v>3223</v>
      </c>
      <c r="C29" s="24">
        <v>0</v>
      </c>
      <c r="D29" s="24">
        <v>0</v>
      </c>
      <c r="E29" s="24">
        <v>0</v>
      </c>
      <c r="F29" s="24">
        <v>225</v>
      </c>
      <c r="G29" s="24" t="s">
        <v>258</v>
      </c>
      <c r="H29" s="24">
        <v>12</v>
      </c>
      <c r="I29" s="24" t="s">
        <v>258</v>
      </c>
      <c r="J29" s="24">
        <v>33</v>
      </c>
      <c r="K29" s="24">
        <v>275</v>
      </c>
      <c r="L29" s="24">
        <v>2</v>
      </c>
      <c r="M29" s="24" t="s">
        <v>258</v>
      </c>
      <c r="N29" s="24">
        <v>325</v>
      </c>
      <c r="O29" s="24">
        <v>11</v>
      </c>
      <c r="P29" s="24" t="s">
        <v>258</v>
      </c>
      <c r="Q29" s="24">
        <v>340</v>
      </c>
      <c r="R29" s="24">
        <v>614</v>
      </c>
      <c r="S29" s="24">
        <v>21</v>
      </c>
      <c r="T29" s="24">
        <v>405</v>
      </c>
      <c r="U29" s="24">
        <v>1041</v>
      </c>
      <c r="V29" s="24" t="s">
        <v>260</v>
      </c>
      <c r="W29" s="24" t="s">
        <v>260</v>
      </c>
      <c r="X29" s="25">
        <v>1021</v>
      </c>
    </row>
    <row r="30" spans="1:24" x14ac:dyDescent="0.25">
      <c r="A30" s="9" t="s">
        <v>284</v>
      </c>
    </row>
    <row r="31" spans="1:24" x14ac:dyDescent="0.25">
      <c r="A31" s="9" t="s">
        <v>285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28A5-B9F9-4E98-897C-A37E3E29FE2C}">
  <dimension ref="A1:W31"/>
  <sheetViews>
    <sheetView topLeftCell="A6" workbookViewId="0">
      <selection activeCell="A32" sqref="A32"/>
    </sheetView>
  </sheetViews>
  <sheetFormatPr baseColWidth="10" defaultColWidth="9.140625" defaultRowHeight="15" x14ac:dyDescent="0.25"/>
  <cols>
    <col min="1" max="1" width="92.7109375" style="9" customWidth="1"/>
    <col min="2" max="3" width="15.7109375" style="26" customWidth="1"/>
    <col min="4" max="4" width="15.140625" style="26" customWidth="1"/>
    <col min="5" max="6" width="15.7109375" style="26" customWidth="1"/>
    <col min="7" max="7" width="11.5703125" style="26" customWidth="1"/>
    <col min="8" max="10" width="15.7109375" style="26" customWidth="1"/>
    <col min="11" max="11" width="15.5703125" style="26" customWidth="1"/>
    <col min="12" max="12" width="15.7109375" style="26" customWidth="1"/>
    <col min="13" max="13" width="11.85546875" style="26" customWidth="1"/>
    <col min="14" max="18" width="15.7109375" style="26" customWidth="1"/>
    <col min="19" max="19" width="11.28515625" style="26" customWidth="1"/>
    <col min="20" max="20" width="10.7109375" style="26" customWidth="1"/>
    <col min="21" max="21" width="15.140625" style="26" customWidth="1"/>
    <col min="22" max="22" width="15.7109375" style="26" customWidth="1"/>
    <col min="23" max="23" width="10.140625" style="26" customWidth="1"/>
    <col min="24" max="16384" width="9.140625" style="9"/>
  </cols>
  <sheetData>
    <row r="1" spans="1:23" ht="15.75" x14ac:dyDescent="0.25">
      <c r="A1" s="6" t="s">
        <v>231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23" ht="63.75" x14ac:dyDescent="0.25">
      <c r="A3" s="13" t="s">
        <v>286</v>
      </c>
      <c r="B3" s="14" t="s">
        <v>233</v>
      </c>
      <c r="C3" s="14" t="s">
        <v>287</v>
      </c>
      <c r="D3" s="14" t="s">
        <v>237</v>
      </c>
      <c r="E3" s="14" t="s">
        <v>238</v>
      </c>
      <c r="F3" s="14" t="s">
        <v>239</v>
      </c>
      <c r="G3" s="14" t="s">
        <v>240</v>
      </c>
      <c r="H3" s="14" t="s">
        <v>241</v>
      </c>
      <c r="I3" s="14" t="s">
        <v>242</v>
      </c>
      <c r="J3" s="14" t="s">
        <v>243</v>
      </c>
      <c r="K3" s="14" t="s">
        <v>244</v>
      </c>
      <c r="L3" s="14" t="s">
        <v>245</v>
      </c>
      <c r="M3" s="14" t="s">
        <v>288</v>
      </c>
      <c r="N3" s="14" t="s">
        <v>246</v>
      </c>
      <c r="O3" s="14" t="s">
        <v>247</v>
      </c>
      <c r="P3" s="14" t="s">
        <v>248</v>
      </c>
      <c r="Q3" s="14" t="s">
        <v>249</v>
      </c>
      <c r="R3" s="14" t="s">
        <v>250</v>
      </c>
      <c r="S3" s="14" t="s">
        <v>251</v>
      </c>
      <c r="T3" s="14" t="s">
        <v>252</v>
      </c>
      <c r="U3" s="14" t="s">
        <v>253</v>
      </c>
      <c r="V3" s="14" t="s">
        <v>254</v>
      </c>
      <c r="W3" s="15" t="s">
        <v>255</v>
      </c>
    </row>
    <row r="4" spans="1:23" x14ac:dyDescent="0.25">
      <c r="A4" s="16" t="s">
        <v>256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1:23" x14ac:dyDescent="0.25">
      <c r="A5" s="19" t="s">
        <v>257</v>
      </c>
      <c r="B5" s="20">
        <v>19943</v>
      </c>
      <c r="C5" s="20">
        <v>5437</v>
      </c>
      <c r="D5" s="20">
        <v>10509</v>
      </c>
      <c r="E5" s="20">
        <v>568</v>
      </c>
      <c r="F5" s="20">
        <v>2928</v>
      </c>
      <c r="G5" s="20">
        <v>168</v>
      </c>
      <c r="H5" s="20">
        <v>273</v>
      </c>
      <c r="I5" s="20">
        <v>19884</v>
      </c>
      <c r="J5" s="20">
        <v>1567</v>
      </c>
      <c r="K5" s="20">
        <v>778</v>
      </c>
      <c r="L5" s="20">
        <v>905</v>
      </c>
      <c r="M5" s="20">
        <v>295</v>
      </c>
      <c r="N5" s="20">
        <v>295</v>
      </c>
      <c r="O5" s="20">
        <v>400</v>
      </c>
      <c r="P5" s="20">
        <v>4239</v>
      </c>
      <c r="Q5" s="20">
        <v>24122</v>
      </c>
      <c r="R5" s="20">
        <v>1818</v>
      </c>
      <c r="S5" s="20">
        <v>9464</v>
      </c>
      <c r="T5" s="20">
        <v>35404</v>
      </c>
      <c r="U5" s="20">
        <v>424</v>
      </c>
      <c r="V5" s="20">
        <v>609</v>
      </c>
      <c r="W5" s="21">
        <v>34371</v>
      </c>
    </row>
    <row r="6" spans="1:23" x14ac:dyDescent="0.25">
      <c r="A6" s="22" t="s">
        <v>259</v>
      </c>
      <c r="B6" s="20">
        <v>335</v>
      </c>
      <c r="C6" s="20">
        <v>0</v>
      </c>
      <c r="D6" s="20">
        <v>449</v>
      </c>
      <c r="E6" s="20">
        <v>0</v>
      </c>
      <c r="F6" s="20">
        <v>12</v>
      </c>
      <c r="G6" s="20">
        <v>12</v>
      </c>
      <c r="H6" s="20">
        <v>7</v>
      </c>
      <c r="I6" s="20">
        <v>480</v>
      </c>
      <c r="J6" s="20">
        <v>0</v>
      </c>
      <c r="K6" s="20">
        <v>0</v>
      </c>
      <c r="L6" s="20">
        <v>27</v>
      </c>
      <c r="M6" s="20">
        <v>0</v>
      </c>
      <c r="N6" s="20" t="s">
        <v>258</v>
      </c>
      <c r="O6" s="20" t="s">
        <v>258</v>
      </c>
      <c r="P6" s="20">
        <v>29</v>
      </c>
      <c r="Q6" s="20">
        <v>508</v>
      </c>
      <c r="R6" s="20">
        <v>65</v>
      </c>
      <c r="S6" s="20">
        <v>288</v>
      </c>
      <c r="T6" s="20">
        <v>861</v>
      </c>
      <c r="U6" s="20" t="s">
        <v>260</v>
      </c>
      <c r="V6" s="20" t="s">
        <v>260</v>
      </c>
      <c r="W6" s="21">
        <v>856</v>
      </c>
    </row>
    <row r="7" spans="1:23" x14ac:dyDescent="0.25">
      <c r="A7" s="22" t="s">
        <v>261</v>
      </c>
      <c r="B7" s="20">
        <v>38</v>
      </c>
      <c r="C7" s="20">
        <v>154</v>
      </c>
      <c r="D7" s="20">
        <v>607</v>
      </c>
      <c r="E7" s="20" t="s">
        <v>258</v>
      </c>
      <c r="F7" s="20" t="s">
        <v>258</v>
      </c>
      <c r="G7" s="20" t="s">
        <v>258</v>
      </c>
      <c r="H7" s="20" t="s">
        <v>258</v>
      </c>
      <c r="I7" s="20">
        <v>769</v>
      </c>
      <c r="J7" s="20">
        <v>0</v>
      </c>
      <c r="K7" s="20">
        <v>0</v>
      </c>
      <c r="L7" s="20">
        <v>2</v>
      </c>
      <c r="M7" s="20">
        <v>0</v>
      </c>
      <c r="N7" s="20">
        <v>6</v>
      </c>
      <c r="O7" s="20">
        <v>0</v>
      </c>
      <c r="P7" s="20">
        <v>8</v>
      </c>
      <c r="Q7" s="20">
        <v>777</v>
      </c>
      <c r="R7" s="20">
        <v>64</v>
      </c>
      <c r="S7" s="20">
        <v>93</v>
      </c>
      <c r="T7" s="20">
        <v>934</v>
      </c>
      <c r="U7" s="20" t="s">
        <v>260</v>
      </c>
      <c r="V7" s="20" t="s">
        <v>260</v>
      </c>
      <c r="W7" s="21">
        <v>834</v>
      </c>
    </row>
    <row r="8" spans="1:23" x14ac:dyDescent="0.25">
      <c r="A8" s="22" t="s">
        <v>262</v>
      </c>
      <c r="B8" s="20">
        <v>2732</v>
      </c>
      <c r="C8" s="20">
        <v>28</v>
      </c>
      <c r="D8" s="20">
        <v>1423</v>
      </c>
      <c r="E8" s="20">
        <v>0</v>
      </c>
      <c r="F8" s="20">
        <v>59</v>
      </c>
      <c r="G8" s="20">
        <v>22</v>
      </c>
      <c r="H8" s="20">
        <v>21</v>
      </c>
      <c r="I8" s="20">
        <v>1554</v>
      </c>
      <c r="J8" s="20">
        <v>0</v>
      </c>
      <c r="K8" s="20">
        <v>0</v>
      </c>
      <c r="L8" s="20">
        <v>42</v>
      </c>
      <c r="M8" s="20">
        <v>3</v>
      </c>
      <c r="N8" s="20">
        <v>90</v>
      </c>
      <c r="O8" s="20">
        <v>0</v>
      </c>
      <c r="P8" s="20">
        <v>136</v>
      </c>
      <c r="Q8" s="20">
        <v>1689</v>
      </c>
      <c r="R8" s="20">
        <v>142</v>
      </c>
      <c r="S8" s="20">
        <v>1340</v>
      </c>
      <c r="T8" s="20">
        <v>3172</v>
      </c>
      <c r="U8" s="20" t="s">
        <v>260</v>
      </c>
      <c r="V8" s="20" t="s">
        <v>260</v>
      </c>
      <c r="W8" s="21">
        <v>3054</v>
      </c>
    </row>
    <row r="9" spans="1:23" x14ac:dyDescent="0.25">
      <c r="A9" s="22" t="s">
        <v>263</v>
      </c>
      <c r="B9" s="20">
        <v>62</v>
      </c>
      <c r="C9" s="20">
        <v>4534</v>
      </c>
      <c r="D9" s="20">
        <v>607</v>
      </c>
      <c r="E9" s="20">
        <v>11</v>
      </c>
      <c r="F9" s="20">
        <v>4</v>
      </c>
      <c r="G9" s="20">
        <v>0</v>
      </c>
      <c r="H9" s="20">
        <v>9</v>
      </c>
      <c r="I9" s="20">
        <v>5165</v>
      </c>
      <c r="J9" s="20" t="s">
        <v>258</v>
      </c>
      <c r="K9" s="20">
        <v>0</v>
      </c>
      <c r="L9" s="20" t="s">
        <v>258</v>
      </c>
      <c r="M9" s="20">
        <v>7</v>
      </c>
      <c r="N9" s="20">
        <v>0</v>
      </c>
      <c r="O9" s="20" t="s">
        <v>258</v>
      </c>
      <c r="P9" s="20">
        <v>12</v>
      </c>
      <c r="Q9" s="20">
        <v>5176</v>
      </c>
      <c r="R9" s="20">
        <v>11</v>
      </c>
      <c r="S9" s="20">
        <v>918</v>
      </c>
      <c r="T9" s="20">
        <v>6106</v>
      </c>
      <c r="U9" s="20" t="s">
        <v>260</v>
      </c>
      <c r="V9" s="20" t="s">
        <v>260</v>
      </c>
      <c r="W9" s="21">
        <v>6053</v>
      </c>
    </row>
    <row r="10" spans="1:23" x14ac:dyDescent="0.25">
      <c r="A10" s="22" t="s">
        <v>264</v>
      </c>
      <c r="B10" s="20">
        <v>89</v>
      </c>
      <c r="C10" s="20" t="s">
        <v>258</v>
      </c>
      <c r="D10" s="20">
        <v>272</v>
      </c>
      <c r="E10" s="20">
        <v>103</v>
      </c>
      <c r="F10" s="20">
        <v>1</v>
      </c>
      <c r="G10" s="20" t="s">
        <v>258</v>
      </c>
      <c r="H10" s="20">
        <v>5</v>
      </c>
      <c r="I10" s="20">
        <v>385</v>
      </c>
      <c r="J10" s="20" t="s">
        <v>258</v>
      </c>
      <c r="K10" s="20">
        <v>0</v>
      </c>
      <c r="L10" s="20">
        <v>0</v>
      </c>
      <c r="M10" s="20" t="s">
        <v>258</v>
      </c>
      <c r="N10" s="20">
        <v>0</v>
      </c>
      <c r="O10" s="20">
        <v>0</v>
      </c>
      <c r="P10" s="20">
        <v>6</v>
      </c>
      <c r="Q10" s="20">
        <v>391</v>
      </c>
      <c r="R10" s="20">
        <v>18</v>
      </c>
      <c r="S10" s="20">
        <v>716</v>
      </c>
      <c r="T10" s="20">
        <v>1125</v>
      </c>
      <c r="U10" s="20" t="s">
        <v>260</v>
      </c>
      <c r="V10" s="20" t="s">
        <v>260</v>
      </c>
      <c r="W10" s="21">
        <v>1125</v>
      </c>
    </row>
    <row r="11" spans="1:23" x14ac:dyDescent="0.25">
      <c r="A11" s="22" t="s">
        <v>265</v>
      </c>
      <c r="B11" s="20">
        <v>41</v>
      </c>
      <c r="C11" s="20">
        <v>0</v>
      </c>
      <c r="D11" s="20" t="s">
        <v>258</v>
      </c>
      <c r="E11" s="20">
        <v>0</v>
      </c>
      <c r="F11" s="20">
        <v>0</v>
      </c>
      <c r="G11" s="20">
        <v>0</v>
      </c>
      <c r="H11" s="20">
        <v>10</v>
      </c>
      <c r="I11" s="20" t="s">
        <v>258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 t="s">
        <v>258</v>
      </c>
      <c r="R11" s="20" t="s">
        <v>258</v>
      </c>
      <c r="S11" s="20">
        <v>18</v>
      </c>
      <c r="T11" s="20">
        <v>46</v>
      </c>
      <c r="U11" s="20" t="s">
        <v>260</v>
      </c>
      <c r="V11" s="20" t="s">
        <v>260</v>
      </c>
      <c r="W11" s="21">
        <v>46</v>
      </c>
    </row>
    <row r="12" spans="1:23" x14ac:dyDescent="0.25">
      <c r="A12" s="22" t="s">
        <v>266</v>
      </c>
      <c r="B12" s="20">
        <v>70</v>
      </c>
      <c r="C12" s="20">
        <v>204</v>
      </c>
      <c r="D12" s="20">
        <v>269</v>
      </c>
      <c r="E12" s="20">
        <v>421</v>
      </c>
      <c r="F12" s="20">
        <v>1</v>
      </c>
      <c r="G12" s="20">
        <v>9</v>
      </c>
      <c r="H12" s="20">
        <v>14</v>
      </c>
      <c r="I12" s="20">
        <v>918</v>
      </c>
      <c r="J12" s="20">
        <v>52</v>
      </c>
      <c r="K12" s="20">
        <v>0</v>
      </c>
      <c r="L12" s="20">
        <v>49</v>
      </c>
      <c r="M12" s="20">
        <v>0</v>
      </c>
      <c r="N12" s="20">
        <v>75</v>
      </c>
      <c r="O12" s="20">
        <v>301</v>
      </c>
      <c r="P12" s="20">
        <v>477</v>
      </c>
      <c r="Q12" s="20">
        <v>1395</v>
      </c>
      <c r="R12" s="20">
        <v>11</v>
      </c>
      <c r="S12" s="20">
        <v>209</v>
      </c>
      <c r="T12" s="20">
        <v>1615</v>
      </c>
      <c r="U12" s="20" t="s">
        <v>260</v>
      </c>
      <c r="V12" s="20" t="s">
        <v>260</v>
      </c>
      <c r="W12" s="21">
        <v>1615</v>
      </c>
    </row>
    <row r="13" spans="1:23" x14ac:dyDescent="0.25">
      <c r="A13" s="22" t="s">
        <v>267</v>
      </c>
      <c r="B13" s="20">
        <v>800</v>
      </c>
      <c r="C13" s="20">
        <v>45</v>
      </c>
      <c r="D13" s="20">
        <v>441</v>
      </c>
      <c r="E13" s="20">
        <v>27</v>
      </c>
      <c r="F13" s="20">
        <v>11</v>
      </c>
      <c r="G13" s="20">
        <v>8</v>
      </c>
      <c r="H13" s="20">
        <v>78</v>
      </c>
      <c r="I13" s="20">
        <v>609</v>
      </c>
      <c r="J13" s="20">
        <v>15</v>
      </c>
      <c r="K13" s="20">
        <v>0</v>
      </c>
      <c r="L13" s="20">
        <v>22</v>
      </c>
      <c r="M13" s="20">
        <v>0</v>
      </c>
      <c r="N13" s="20">
        <v>13</v>
      </c>
      <c r="O13" s="20">
        <v>62</v>
      </c>
      <c r="P13" s="20">
        <v>112</v>
      </c>
      <c r="Q13" s="20">
        <v>721</v>
      </c>
      <c r="R13" s="20">
        <v>0</v>
      </c>
      <c r="S13" s="20">
        <v>237</v>
      </c>
      <c r="T13" s="20">
        <v>957</v>
      </c>
      <c r="U13" s="20" t="s">
        <v>260</v>
      </c>
      <c r="V13" s="20" t="s">
        <v>260</v>
      </c>
      <c r="W13" s="21">
        <v>956</v>
      </c>
    </row>
    <row r="14" spans="1:23" x14ac:dyDescent="0.25">
      <c r="A14" s="22" t="s">
        <v>268</v>
      </c>
      <c r="B14" s="20">
        <v>225</v>
      </c>
      <c r="C14" s="20">
        <v>0</v>
      </c>
      <c r="D14" s="20">
        <v>913</v>
      </c>
      <c r="E14" s="20">
        <v>0</v>
      </c>
      <c r="F14" s="20">
        <v>4</v>
      </c>
      <c r="G14" s="20">
        <v>46</v>
      </c>
      <c r="H14" s="20">
        <v>2</v>
      </c>
      <c r="I14" s="20">
        <v>965</v>
      </c>
      <c r="J14" s="20" t="s">
        <v>258</v>
      </c>
      <c r="K14" s="20">
        <v>0</v>
      </c>
      <c r="L14" s="20">
        <v>0</v>
      </c>
      <c r="M14" s="20" t="s">
        <v>258</v>
      </c>
      <c r="N14" s="20">
        <v>0</v>
      </c>
      <c r="O14" s="20">
        <v>0</v>
      </c>
      <c r="P14" s="20" t="s">
        <v>258</v>
      </c>
      <c r="Q14" s="20" t="s">
        <v>258</v>
      </c>
      <c r="R14" s="20" t="s">
        <v>258</v>
      </c>
      <c r="S14" s="20">
        <v>299</v>
      </c>
      <c r="T14" s="20">
        <v>1267</v>
      </c>
      <c r="U14" s="20" t="s">
        <v>260</v>
      </c>
      <c r="V14" s="20" t="s">
        <v>260</v>
      </c>
      <c r="W14" s="21">
        <v>1267</v>
      </c>
    </row>
    <row r="15" spans="1:23" x14ac:dyDescent="0.25">
      <c r="A15" s="22" t="s">
        <v>269</v>
      </c>
      <c r="B15" s="20">
        <v>42</v>
      </c>
      <c r="C15" s="20">
        <v>0</v>
      </c>
      <c r="D15" s="20">
        <v>869</v>
      </c>
      <c r="E15" s="20">
        <v>0</v>
      </c>
      <c r="F15" s="20">
        <v>0</v>
      </c>
      <c r="G15" s="20">
        <v>4</v>
      </c>
      <c r="H15" s="20">
        <v>2</v>
      </c>
      <c r="I15" s="20">
        <v>875</v>
      </c>
      <c r="J15" s="20">
        <v>0</v>
      </c>
      <c r="K15" s="20">
        <v>0</v>
      </c>
      <c r="L15" s="20">
        <v>2</v>
      </c>
      <c r="M15" s="20">
        <v>0</v>
      </c>
      <c r="N15" s="20">
        <v>0</v>
      </c>
      <c r="O15" s="20">
        <v>0</v>
      </c>
      <c r="P15" s="20">
        <v>2</v>
      </c>
      <c r="Q15" s="20">
        <v>877</v>
      </c>
      <c r="R15" s="20">
        <v>0</v>
      </c>
      <c r="S15" s="20">
        <v>58</v>
      </c>
      <c r="T15" s="20">
        <v>936</v>
      </c>
      <c r="U15" s="20" t="s">
        <v>260</v>
      </c>
      <c r="V15" s="20" t="s">
        <v>260</v>
      </c>
      <c r="W15" s="21">
        <v>909</v>
      </c>
    </row>
    <row r="16" spans="1:23" x14ac:dyDescent="0.25">
      <c r="A16" s="22" t="s">
        <v>270</v>
      </c>
      <c r="B16" s="20">
        <v>90</v>
      </c>
      <c r="C16" s="20">
        <v>272</v>
      </c>
      <c r="D16" s="20">
        <v>409</v>
      </c>
      <c r="E16" s="20" t="s">
        <v>258</v>
      </c>
      <c r="F16" s="20">
        <v>2</v>
      </c>
      <c r="G16" s="20">
        <v>7</v>
      </c>
      <c r="H16" s="20" t="s">
        <v>258</v>
      </c>
      <c r="I16" s="20">
        <v>698</v>
      </c>
      <c r="J16" s="20" t="s">
        <v>258</v>
      </c>
      <c r="K16" s="20">
        <v>0</v>
      </c>
      <c r="L16" s="20">
        <v>8</v>
      </c>
      <c r="M16" s="20" t="s">
        <v>258</v>
      </c>
      <c r="N16" s="20">
        <v>0</v>
      </c>
      <c r="O16" s="20" t="s">
        <v>258</v>
      </c>
      <c r="P16" s="20">
        <v>267</v>
      </c>
      <c r="Q16" s="20">
        <v>965</v>
      </c>
      <c r="R16" s="20">
        <v>299</v>
      </c>
      <c r="S16" s="20">
        <v>747</v>
      </c>
      <c r="T16" s="20">
        <v>2011</v>
      </c>
      <c r="U16" s="20" t="s">
        <v>260</v>
      </c>
      <c r="V16" s="20" t="s">
        <v>260</v>
      </c>
      <c r="W16" s="21">
        <v>1980</v>
      </c>
    </row>
    <row r="17" spans="1:23" x14ac:dyDescent="0.25">
      <c r="A17" s="22" t="s">
        <v>271</v>
      </c>
      <c r="B17" s="20">
        <v>92</v>
      </c>
      <c r="C17" s="20" t="s">
        <v>258</v>
      </c>
      <c r="D17" s="20">
        <v>134</v>
      </c>
      <c r="E17" s="20">
        <v>0</v>
      </c>
      <c r="F17" s="20">
        <v>0</v>
      </c>
      <c r="G17" s="20" t="s">
        <v>258</v>
      </c>
      <c r="H17" s="20">
        <v>1</v>
      </c>
      <c r="I17" s="20" t="s">
        <v>258</v>
      </c>
      <c r="J17" s="20" t="s">
        <v>258</v>
      </c>
      <c r="K17" s="20">
        <v>0</v>
      </c>
      <c r="L17" s="20">
        <v>0</v>
      </c>
      <c r="M17" s="20">
        <v>6</v>
      </c>
      <c r="N17" s="20" t="s">
        <v>258</v>
      </c>
      <c r="O17" s="20">
        <v>1</v>
      </c>
      <c r="P17" s="20" t="s">
        <v>258</v>
      </c>
      <c r="Q17" s="20">
        <v>247</v>
      </c>
      <c r="R17" s="20">
        <v>167</v>
      </c>
      <c r="S17" s="20">
        <v>163</v>
      </c>
      <c r="T17" s="20">
        <v>576</v>
      </c>
      <c r="U17" s="20" t="s">
        <v>260</v>
      </c>
      <c r="V17" s="20" t="s">
        <v>260</v>
      </c>
      <c r="W17" s="21">
        <v>547</v>
      </c>
    </row>
    <row r="18" spans="1:23" x14ac:dyDescent="0.25">
      <c r="A18" s="22" t="s">
        <v>272</v>
      </c>
      <c r="B18" s="20">
        <v>367</v>
      </c>
      <c r="C18" s="20">
        <v>0</v>
      </c>
      <c r="D18" s="20">
        <v>1436</v>
      </c>
      <c r="E18" s="20" t="s">
        <v>258</v>
      </c>
      <c r="F18" s="20">
        <v>2707</v>
      </c>
      <c r="G18" s="20" t="s">
        <v>258</v>
      </c>
      <c r="H18" s="20">
        <v>6</v>
      </c>
      <c r="I18" s="20">
        <v>4154</v>
      </c>
      <c r="J18" s="20">
        <v>1306</v>
      </c>
      <c r="K18" s="20">
        <v>15</v>
      </c>
      <c r="L18" s="20">
        <v>55</v>
      </c>
      <c r="M18" s="20">
        <v>140</v>
      </c>
      <c r="N18" s="20">
        <v>8</v>
      </c>
      <c r="O18" s="20">
        <v>17</v>
      </c>
      <c r="P18" s="20">
        <v>1542</v>
      </c>
      <c r="Q18" s="20">
        <v>5696</v>
      </c>
      <c r="R18" s="20">
        <v>587</v>
      </c>
      <c r="S18" s="20">
        <v>716</v>
      </c>
      <c r="T18" s="20">
        <v>6999</v>
      </c>
      <c r="U18" s="20" t="s">
        <v>260</v>
      </c>
      <c r="V18" s="20" t="s">
        <v>260</v>
      </c>
      <c r="W18" s="21">
        <v>6711</v>
      </c>
    </row>
    <row r="19" spans="1:23" x14ac:dyDescent="0.25">
      <c r="A19" s="22" t="s">
        <v>273</v>
      </c>
      <c r="B19" s="20">
        <v>636</v>
      </c>
      <c r="C19" s="20">
        <v>0</v>
      </c>
      <c r="D19" s="20">
        <v>165</v>
      </c>
      <c r="E19" s="20">
        <v>0</v>
      </c>
      <c r="F19" s="20" t="s">
        <v>258</v>
      </c>
      <c r="G19" s="20" t="s">
        <v>258</v>
      </c>
      <c r="H19" s="20">
        <v>4</v>
      </c>
      <c r="I19" s="20" t="s">
        <v>258</v>
      </c>
      <c r="J19" s="20" t="s">
        <v>258</v>
      </c>
      <c r="K19" s="20">
        <v>0</v>
      </c>
      <c r="L19" s="20" t="s">
        <v>258</v>
      </c>
      <c r="M19" s="20">
        <v>0</v>
      </c>
      <c r="N19" s="20">
        <v>0</v>
      </c>
      <c r="O19" s="20">
        <v>0</v>
      </c>
      <c r="P19" s="20" t="s">
        <v>258</v>
      </c>
      <c r="Q19" s="20">
        <v>192</v>
      </c>
      <c r="R19" s="20">
        <v>28</v>
      </c>
      <c r="S19" s="20">
        <v>227</v>
      </c>
      <c r="T19" s="20">
        <v>447</v>
      </c>
      <c r="U19" s="20" t="s">
        <v>260</v>
      </c>
      <c r="V19" s="20" t="s">
        <v>260</v>
      </c>
      <c r="W19" s="21">
        <v>444</v>
      </c>
    </row>
    <row r="20" spans="1:23" x14ac:dyDescent="0.25">
      <c r="A20" s="22" t="s">
        <v>274</v>
      </c>
      <c r="B20" s="20">
        <v>3520</v>
      </c>
      <c r="C20" s="20">
        <v>115</v>
      </c>
      <c r="D20" s="20">
        <v>454</v>
      </c>
      <c r="E20" s="20">
        <v>0</v>
      </c>
      <c r="F20" s="20">
        <v>34</v>
      </c>
      <c r="G20" s="20">
        <v>0</v>
      </c>
      <c r="H20" s="20">
        <v>13</v>
      </c>
      <c r="I20" s="20">
        <v>616</v>
      </c>
      <c r="J20" s="20" t="s">
        <v>258</v>
      </c>
      <c r="K20" s="20">
        <v>0</v>
      </c>
      <c r="L20" s="20" t="s">
        <v>258</v>
      </c>
      <c r="M20" s="20">
        <v>1</v>
      </c>
      <c r="N20" s="20">
        <v>0</v>
      </c>
      <c r="O20" s="20">
        <v>0</v>
      </c>
      <c r="P20" s="20">
        <v>3</v>
      </c>
      <c r="Q20" s="20">
        <v>620</v>
      </c>
      <c r="R20" s="20">
        <v>4</v>
      </c>
      <c r="S20" s="20">
        <v>584</v>
      </c>
      <c r="T20" s="20">
        <v>1208</v>
      </c>
      <c r="U20" s="20" t="s">
        <v>260</v>
      </c>
      <c r="V20" s="20" t="s">
        <v>260</v>
      </c>
      <c r="W20" s="21">
        <v>1207</v>
      </c>
    </row>
    <row r="21" spans="1:23" x14ac:dyDescent="0.25">
      <c r="A21" s="22" t="s">
        <v>275</v>
      </c>
      <c r="B21" s="20">
        <v>2382</v>
      </c>
      <c r="C21" s="20">
        <v>0</v>
      </c>
      <c r="D21" s="20">
        <v>134</v>
      </c>
      <c r="E21" s="20">
        <v>0</v>
      </c>
      <c r="F21" s="20">
        <v>13</v>
      </c>
      <c r="G21" s="20">
        <v>0</v>
      </c>
      <c r="H21" s="20">
        <v>13</v>
      </c>
      <c r="I21" s="20">
        <v>161</v>
      </c>
      <c r="J21" s="20">
        <v>0</v>
      </c>
      <c r="K21" s="20">
        <v>0</v>
      </c>
      <c r="L21" s="20" t="s">
        <v>258</v>
      </c>
      <c r="M21" s="20" t="s">
        <v>258</v>
      </c>
      <c r="N21" s="20">
        <v>0</v>
      </c>
      <c r="O21" s="20">
        <v>0</v>
      </c>
      <c r="P21" s="20">
        <v>4</v>
      </c>
      <c r="Q21" s="20">
        <v>165</v>
      </c>
      <c r="R21" s="20">
        <v>1</v>
      </c>
      <c r="S21" s="20">
        <v>207</v>
      </c>
      <c r="T21" s="20">
        <v>373</v>
      </c>
      <c r="U21" s="20" t="s">
        <v>260</v>
      </c>
      <c r="V21" s="20" t="s">
        <v>260</v>
      </c>
      <c r="W21" s="21">
        <v>373</v>
      </c>
    </row>
    <row r="22" spans="1:23" x14ac:dyDescent="0.25">
      <c r="A22" s="22" t="s">
        <v>276</v>
      </c>
      <c r="B22" s="20">
        <v>1391</v>
      </c>
      <c r="C22" s="20">
        <v>14</v>
      </c>
      <c r="D22" s="20">
        <v>146</v>
      </c>
      <c r="E22" s="20">
        <v>0</v>
      </c>
      <c r="F22" s="20">
        <v>4</v>
      </c>
      <c r="G22" s="20">
        <v>0</v>
      </c>
      <c r="H22" s="20">
        <v>8</v>
      </c>
      <c r="I22" s="20">
        <v>172</v>
      </c>
      <c r="J22" s="20">
        <v>0</v>
      </c>
      <c r="K22" s="20">
        <v>0</v>
      </c>
      <c r="L22" s="20">
        <v>0</v>
      </c>
      <c r="M22" s="20">
        <v>1</v>
      </c>
      <c r="N22" s="20">
        <v>0</v>
      </c>
      <c r="O22" s="20">
        <v>0</v>
      </c>
      <c r="P22" s="20">
        <v>1</v>
      </c>
      <c r="Q22" s="20">
        <v>173</v>
      </c>
      <c r="R22" s="20">
        <v>1</v>
      </c>
      <c r="S22" s="20">
        <v>337</v>
      </c>
      <c r="T22" s="20">
        <v>511</v>
      </c>
      <c r="U22" s="20" t="s">
        <v>260</v>
      </c>
      <c r="V22" s="20" t="s">
        <v>260</v>
      </c>
      <c r="W22" s="21">
        <v>511</v>
      </c>
    </row>
    <row r="23" spans="1:23" x14ac:dyDescent="0.25">
      <c r="A23" s="22" t="s">
        <v>277</v>
      </c>
      <c r="B23" s="20">
        <v>667</v>
      </c>
      <c r="C23" s="20" t="s">
        <v>258</v>
      </c>
      <c r="D23" s="20">
        <v>328</v>
      </c>
      <c r="E23" s="20">
        <v>0</v>
      </c>
      <c r="F23" s="20" t="s">
        <v>258</v>
      </c>
      <c r="G23" s="20">
        <v>0</v>
      </c>
      <c r="H23" s="20">
        <v>7</v>
      </c>
      <c r="I23" s="20">
        <v>356</v>
      </c>
      <c r="J23" s="20">
        <v>0</v>
      </c>
      <c r="K23" s="20">
        <v>0</v>
      </c>
      <c r="L23" s="20" t="s">
        <v>258</v>
      </c>
      <c r="M23" s="20" t="s">
        <v>258</v>
      </c>
      <c r="N23" s="20">
        <v>0</v>
      </c>
      <c r="O23" s="20">
        <v>0</v>
      </c>
      <c r="P23" s="20">
        <v>1</v>
      </c>
      <c r="Q23" s="20">
        <v>357</v>
      </c>
      <c r="R23" s="20">
        <v>18</v>
      </c>
      <c r="S23" s="20">
        <v>397</v>
      </c>
      <c r="T23" s="20">
        <v>771</v>
      </c>
      <c r="U23" s="20" t="s">
        <v>260</v>
      </c>
      <c r="V23" s="20" t="s">
        <v>260</v>
      </c>
      <c r="W23" s="21">
        <v>768</v>
      </c>
    </row>
    <row r="24" spans="1:23" x14ac:dyDescent="0.25">
      <c r="A24" s="22" t="s">
        <v>278</v>
      </c>
      <c r="B24" s="20">
        <v>467</v>
      </c>
      <c r="C24" s="20">
        <v>0</v>
      </c>
      <c r="D24" s="20">
        <v>100</v>
      </c>
      <c r="E24" s="20">
        <v>0</v>
      </c>
      <c r="F24" s="20">
        <v>2</v>
      </c>
      <c r="G24" s="20">
        <v>0</v>
      </c>
      <c r="H24" s="20">
        <v>5</v>
      </c>
      <c r="I24" s="20">
        <v>108</v>
      </c>
      <c r="J24" s="20" t="s">
        <v>258</v>
      </c>
      <c r="K24" s="20">
        <v>0</v>
      </c>
      <c r="L24" s="20" t="s">
        <v>258</v>
      </c>
      <c r="M24" s="20">
        <v>0</v>
      </c>
      <c r="N24" s="20">
        <v>0</v>
      </c>
      <c r="O24" s="20">
        <v>0</v>
      </c>
      <c r="P24" s="20">
        <v>12</v>
      </c>
      <c r="Q24" s="20">
        <v>120</v>
      </c>
      <c r="R24" s="20">
        <v>13</v>
      </c>
      <c r="S24" s="20">
        <v>194</v>
      </c>
      <c r="T24" s="20">
        <v>326</v>
      </c>
      <c r="U24" s="20" t="s">
        <v>260</v>
      </c>
      <c r="V24" s="20" t="s">
        <v>260</v>
      </c>
      <c r="W24" s="21">
        <v>324</v>
      </c>
    </row>
    <row r="25" spans="1:23" x14ac:dyDescent="0.25">
      <c r="A25" s="22" t="s">
        <v>279</v>
      </c>
      <c r="B25" s="20">
        <v>962</v>
      </c>
      <c r="C25" s="20">
        <v>0</v>
      </c>
      <c r="D25" s="20">
        <v>122</v>
      </c>
      <c r="E25" s="20">
        <v>0</v>
      </c>
      <c r="F25" s="20">
        <v>6</v>
      </c>
      <c r="G25" s="20">
        <v>2</v>
      </c>
      <c r="H25" s="20">
        <v>4</v>
      </c>
      <c r="I25" s="20">
        <v>135</v>
      </c>
      <c r="J25" s="20">
        <v>0</v>
      </c>
      <c r="K25" s="20">
        <v>0</v>
      </c>
      <c r="L25" s="20" t="s">
        <v>258</v>
      </c>
      <c r="M25" s="20">
        <v>0</v>
      </c>
      <c r="N25" s="20">
        <v>0</v>
      </c>
      <c r="O25" s="20" t="s">
        <v>258</v>
      </c>
      <c r="P25" s="20">
        <v>0</v>
      </c>
      <c r="Q25" s="20">
        <v>135</v>
      </c>
      <c r="R25" s="20">
        <v>10</v>
      </c>
      <c r="S25" s="20">
        <v>108</v>
      </c>
      <c r="T25" s="20">
        <v>254</v>
      </c>
      <c r="U25" s="20" t="s">
        <v>260</v>
      </c>
      <c r="V25" s="20" t="s">
        <v>260</v>
      </c>
      <c r="W25" s="21">
        <v>253</v>
      </c>
    </row>
    <row r="26" spans="1:23" x14ac:dyDescent="0.25">
      <c r="A26" s="22" t="s">
        <v>280</v>
      </c>
      <c r="B26" s="20">
        <v>582</v>
      </c>
      <c r="C26" s="20">
        <v>11</v>
      </c>
      <c r="D26" s="20">
        <v>786</v>
      </c>
      <c r="E26" s="20">
        <v>0</v>
      </c>
      <c r="F26" s="20">
        <v>6</v>
      </c>
      <c r="G26" s="20">
        <v>27</v>
      </c>
      <c r="H26" s="20">
        <v>5</v>
      </c>
      <c r="I26" s="20">
        <v>834</v>
      </c>
      <c r="J26" s="20" t="s">
        <v>258</v>
      </c>
      <c r="K26" s="20">
        <v>762</v>
      </c>
      <c r="L26" s="20">
        <v>357</v>
      </c>
      <c r="M26" s="20">
        <v>0</v>
      </c>
      <c r="N26" s="20">
        <v>100</v>
      </c>
      <c r="O26" s="20" t="s">
        <v>258</v>
      </c>
      <c r="P26" s="20">
        <v>1231</v>
      </c>
      <c r="Q26" s="20">
        <v>2065</v>
      </c>
      <c r="R26" s="20">
        <v>300</v>
      </c>
      <c r="S26" s="20">
        <v>648</v>
      </c>
      <c r="T26" s="20">
        <v>3013</v>
      </c>
      <c r="U26" s="20" t="s">
        <v>260</v>
      </c>
      <c r="V26" s="20" t="s">
        <v>260</v>
      </c>
      <c r="W26" s="21">
        <v>2695</v>
      </c>
    </row>
    <row r="27" spans="1:23" x14ac:dyDescent="0.25">
      <c r="A27" s="22" t="s">
        <v>281</v>
      </c>
      <c r="B27" s="20">
        <v>152</v>
      </c>
      <c r="C27" s="20">
        <v>0</v>
      </c>
      <c r="D27" s="20" t="s">
        <v>258</v>
      </c>
      <c r="E27" s="20">
        <v>0</v>
      </c>
      <c r="F27" s="20">
        <v>0</v>
      </c>
      <c r="G27" s="20" t="s">
        <v>258</v>
      </c>
      <c r="H27" s="20">
        <v>0</v>
      </c>
      <c r="I27" s="20">
        <v>91</v>
      </c>
      <c r="J27" s="20">
        <v>0</v>
      </c>
      <c r="K27" s="20">
        <v>0</v>
      </c>
      <c r="L27" s="20" t="s">
        <v>258</v>
      </c>
      <c r="M27" s="20">
        <v>0</v>
      </c>
      <c r="N27" s="20">
        <v>0</v>
      </c>
      <c r="O27" s="20">
        <v>0</v>
      </c>
      <c r="P27" s="20" t="s">
        <v>258</v>
      </c>
      <c r="Q27" s="20" t="s">
        <v>258</v>
      </c>
      <c r="R27" s="20" t="s">
        <v>258</v>
      </c>
      <c r="S27" s="20">
        <v>97</v>
      </c>
      <c r="T27" s="20">
        <v>234</v>
      </c>
      <c r="U27" s="20" t="s">
        <v>260</v>
      </c>
      <c r="V27" s="20" t="s">
        <v>260</v>
      </c>
      <c r="W27" s="21">
        <v>221</v>
      </c>
    </row>
    <row r="28" spans="1:23" x14ac:dyDescent="0.25">
      <c r="A28" s="22" t="s">
        <v>282</v>
      </c>
      <c r="B28" s="20">
        <v>1305</v>
      </c>
      <c r="C28" s="20">
        <v>0</v>
      </c>
      <c r="D28" s="20">
        <v>145</v>
      </c>
      <c r="E28" s="20">
        <v>0</v>
      </c>
      <c r="F28" s="20">
        <v>12</v>
      </c>
      <c r="G28" s="20">
        <v>11</v>
      </c>
      <c r="H28" s="20">
        <v>5</v>
      </c>
      <c r="I28" s="20">
        <v>173</v>
      </c>
      <c r="J28" s="20">
        <v>0</v>
      </c>
      <c r="K28" s="20">
        <v>0</v>
      </c>
      <c r="L28" s="20">
        <v>1</v>
      </c>
      <c r="M28" s="20">
        <v>0</v>
      </c>
      <c r="N28" s="20" t="s">
        <v>258</v>
      </c>
      <c r="O28" s="20" t="s">
        <v>258</v>
      </c>
      <c r="P28" s="20">
        <v>2</v>
      </c>
      <c r="Q28" s="20">
        <v>175</v>
      </c>
      <c r="R28" s="20">
        <v>13</v>
      </c>
      <c r="S28" s="20">
        <v>478</v>
      </c>
      <c r="T28" s="20">
        <v>666</v>
      </c>
      <c r="U28" s="20" t="s">
        <v>260</v>
      </c>
      <c r="V28" s="20" t="s">
        <v>260</v>
      </c>
      <c r="W28" s="21">
        <v>646</v>
      </c>
    </row>
    <row r="29" spans="1:23" x14ac:dyDescent="0.25">
      <c r="A29" s="23" t="s">
        <v>283</v>
      </c>
      <c r="B29" s="24">
        <v>2896</v>
      </c>
      <c r="C29" s="24">
        <v>0</v>
      </c>
      <c r="D29" s="24">
        <v>209</v>
      </c>
      <c r="E29" s="24">
        <v>0</v>
      </c>
      <c r="F29" s="24">
        <v>12</v>
      </c>
      <c r="G29" s="24">
        <v>3</v>
      </c>
      <c r="H29" s="24">
        <v>47</v>
      </c>
      <c r="I29" s="24">
        <v>271</v>
      </c>
      <c r="J29" s="24">
        <v>0</v>
      </c>
      <c r="K29" s="24">
        <v>0</v>
      </c>
      <c r="L29" s="24">
        <v>317</v>
      </c>
      <c r="M29" s="24">
        <v>0</v>
      </c>
      <c r="N29" s="24">
        <v>1</v>
      </c>
      <c r="O29" s="24">
        <v>2</v>
      </c>
      <c r="P29" s="24">
        <v>321</v>
      </c>
      <c r="Q29" s="24">
        <v>593</v>
      </c>
      <c r="R29" s="24">
        <v>20</v>
      </c>
      <c r="S29" s="24">
        <v>384</v>
      </c>
      <c r="T29" s="24">
        <v>997</v>
      </c>
      <c r="U29" s="24" t="s">
        <v>260</v>
      </c>
      <c r="V29" s="24" t="s">
        <v>260</v>
      </c>
      <c r="W29" s="25">
        <v>976</v>
      </c>
    </row>
    <row r="30" spans="1:23" x14ac:dyDescent="0.25">
      <c r="A30" s="9" t="s">
        <v>284</v>
      </c>
    </row>
    <row r="31" spans="1:23" x14ac:dyDescent="0.25">
      <c r="A31" s="9" t="s">
        <v>289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3FAF-6BBF-4FD9-BEC6-BE9FA05FF03C}">
  <dimension ref="A1:Y34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73.42578125" style="26" customWidth="1"/>
    <col min="2" max="2" width="8.5703125" style="26" customWidth="1"/>
    <col min="3" max="8" width="15.7109375" style="26" customWidth="1"/>
    <col min="9" max="9" width="11.5703125" style="26" customWidth="1"/>
    <col min="10" max="12" width="15.7109375" style="26" customWidth="1"/>
    <col min="13" max="13" width="15.5703125" style="26" customWidth="1"/>
    <col min="14" max="21" width="15.7109375" style="26" customWidth="1"/>
    <col min="22" max="22" width="12.140625" style="26" customWidth="1"/>
    <col min="23" max="24" width="15.7109375" style="26" customWidth="1"/>
    <col min="25" max="25" width="11.28515625" style="26" customWidth="1"/>
    <col min="26" max="256" width="9.140625" style="26"/>
    <col min="257" max="257" width="30.7109375" style="26" customWidth="1"/>
    <col min="258" max="258" width="8.5703125" style="26" customWidth="1"/>
    <col min="259" max="264" width="15.7109375" style="26" customWidth="1"/>
    <col min="265" max="265" width="11.5703125" style="26" customWidth="1"/>
    <col min="266" max="268" width="15.7109375" style="26" customWidth="1"/>
    <col min="269" max="269" width="15.5703125" style="26" customWidth="1"/>
    <col min="270" max="277" width="15.7109375" style="26" customWidth="1"/>
    <col min="278" max="278" width="12.140625" style="26" customWidth="1"/>
    <col min="279" max="280" width="15.7109375" style="26" customWidth="1"/>
    <col min="281" max="281" width="11.28515625" style="26" customWidth="1"/>
    <col min="282" max="512" width="9.140625" style="26"/>
    <col min="513" max="513" width="30.7109375" style="26" customWidth="1"/>
    <col min="514" max="514" width="8.5703125" style="26" customWidth="1"/>
    <col min="515" max="520" width="15.7109375" style="26" customWidth="1"/>
    <col min="521" max="521" width="11.5703125" style="26" customWidth="1"/>
    <col min="522" max="524" width="15.7109375" style="26" customWidth="1"/>
    <col min="525" max="525" width="15.5703125" style="26" customWidth="1"/>
    <col min="526" max="533" width="15.7109375" style="26" customWidth="1"/>
    <col min="534" max="534" width="12.140625" style="26" customWidth="1"/>
    <col min="535" max="536" width="15.7109375" style="26" customWidth="1"/>
    <col min="537" max="537" width="11.28515625" style="26" customWidth="1"/>
    <col min="538" max="768" width="9.140625" style="26"/>
    <col min="769" max="769" width="30.7109375" style="26" customWidth="1"/>
    <col min="770" max="770" width="8.5703125" style="26" customWidth="1"/>
    <col min="771" max="776" width="15.7109375" style="26" customWidth="1"/>
    <col min="777" max="777" width="11.5703125" style="26" customWidth="1"/>
    <col min="778" max="780" width="15.7109375" style="26" customWidth="1"/>
    <col min="781" max="781" width="15.5703125" style="26" customWidth="1"/>
    <col min="782" max="789" width="15.7109375" style="26" customWidth="1"/>
    <col min="790" max="790" width="12.140625" style="26" customWidth="1"/>
    <col min="791" max="792" width="15.7109375" style="26" customWidth="1"/>
    <col min="793" max="793" width="11.28515625" style="26" customWidth="1"/>
    <col min="794" max="1024" width="9.140625" style="26"/>
    <col min="1025" max="1025" width="30.7109375" style="26" customWidth="1"/>
    <col min="1026" max="1026" width="8.5703125" style="26" customWidth="1"/>
    <col min="1027" max="1032" width="15.7109375" style="26" customWidth="1"/>
    <col min="1033" max="1033" width="11.5703125" style="26" customWidth="1"/>
    <col min="1034" max="1036" width="15.7109375" style="26" customWidth="1"/>
    <col min="1037" max="1037" width="15.5703125" style="26" customWidth="1"/>
    <col min="1038" max="1045" width="15.7109375" style="26" customWidth="1"/>
    <col min="1046" max="1046" width="12.140625" style="26" customWidth="1"/>
    <col min="1047" max="1048" width="15.7109375" style="26" customWidth="1"/>
    <col min="1049" max="1049" width="11.28515625" style="26" customWidth="1"/>
    <col min="1050" max="1280" width="9.140625" style="26"/>
    <col min="1281" max="1281" width="30.7109375" style="26" customWidth="1"/>
    <col min="1282" max="1282" width="8.5703125" style="26" customWidth="1"/>
    <col min="1283" max="1288" width="15.7109375" style="26" customWidth="1"/>
    <col min="1289" max="1289" width="11.5703125" style="26" customWidth="1"/>
    <col min="1290" max="1292" width="15.7109375" style="26" customWidth="1"/>
    <col min="1293" max="1293" width="15.5703125" style="26" customWidth="1"/>
    <col min="1294" max="1301" width="15.7109375" style="26" customWidth="1"/>
    <col min="1302" max="1302" width="12.140625" style="26" customWidth="1"/>
    <col min="1303" max="1304" width="15.7109375" style="26" customWidth="1"/>
    <col min="1305" max="1305" width="11.28515625" style="26" customWidth="1"/>
    <col min="1306" max="1536" width="9.140625" style="26"/>
    <col min="1537" max="1537" width="30.7109375" style="26" customWidth="1"/>
    <col min="1538" max="1538" width="8.5703125" style="26" customWidth="1"/>
    <col min="1539" max="1544" width="15.7109375" style="26" customWidth="1"/>
    <col min="1545" max="1545" width="11.5703125" style="26" customWidth="1"/>
    <col min="1546" max="1548" width="15.7109375" style="26" customWidth="1"/>
    <col min="1549" max="1549" width="15.5703125" style="26" customWidth="1"/>
    <col min="1550" max="1557" width="15.7109375" style="26" customWidth="1"/>
    <col min="1558" max="1558" width="12.140625" style="26" customWidth="1"/>
    <col min="1559" max="1560" width="15.7109375" style="26" customWidth="1"/>
    <col min="1561" max="1561" width="11.28515625" style="26" customWidth="1"/>
    <col min="1562" max="1792" width="9.140625" style="26"/>
    <col min="1793" max="1793" width="30.7109375" style="26" customWidth="1"/>
    <col min="1794" max="1794" width="8.5703125" style="26" customWidth="1"/>
    <col min="1795" max="1800" width="15.7109375" style="26" customWidth="1"/>
    <col min="1801" max="1801" width="11.5703125" style="26" customWidth="1"/>
    <col min="1802" max="1804" width="15.7109375" style="26" customWidth="1"/>
    <col min="1805" max="1805" width="15.5703125" style="26" customWidth="1"/>
    <col min="1806" max="1813" width="15.7109375" style="26" customWidth="1"/>
    <col min="1814" max="1814" width="12.140625" style="26" customWidth="1"/>
    <col min="1815" max="1816" width="15.7109375" style="26" customWidth="1"/>
    <col min="1817" max="1817" width="11.28515625" style="26" customWidth="1"/>
    <col min="1818" max="2048" width="9.140625" style="26"/>
    <col min="2049" max="2049" width="30.7109375" style="26" customWidth="1"/>
    <col min="2050" max="2050" width="8.5703125" style="26" customWidth="1"/>
    <col min="2051" max="2056" width="15.7109375" style="26" customWidth="1"/>
    <col min="2057" max="2057" width="11.5703125" style="26" customWidth="1"/>
    <col min="2058" max="2060" width="15.7109375" style="26" customWidth="1"/>
    <col min="2061" max="2061" width="15.5703125" style="26" customWidth="1"/>
    <col min="2062" max="2069" width="15.7109375" style="26" customWidth="1"/>
    <col min="2070" max="2070" width="12.140625" style="26" customWidth="1"/>
    <col min="2071" max="2072" width="15.7109375" style="26" customWidth="1"/>
    <col min="2073" max="2073" width="11.28515625" style="26" customWidth="1"/>
    <col min="2074" max="2304" width="9.140625" style="26"/>
    <col min="2305" max="2305" width="30.7109375" style="26" customWidth="1"/>
    <col min="2306" max="2306" width="8.5703125" style="26" customWidth="1"/>
    <col min="2307" max="2312" width="15.7109375" style="26" customWidth="1"/>
    <col min="2313" max="2313" width="11.5703125" style="26" customWidth="1"/>
    <col min="2314" max="2316" width="15.7109375" style="26" customWidth="1"/>
    <col min="2317" max="2317" width="15.5703125" style="26" customWidth="1"/>
    <col min="2318" max="2325" width="15.7109375" style="26" customWidth="1"/>
    <col min="2326" max="2326" width="12.140625" style="26" customWidth="1"/>
    <col min="2327" max="2328" width="15.7109375" style="26" customWidth="1"/>
    <col min="2329" max="2329" width="11.28515625" style="26" customWidth="1"/>
    <col min="2330" max="2560" width="9.140625" style="26"/>
    <col min="2561" max="2561" width="30.7109375" style="26" customWidth="1"/>
    <col min="2562" max="2562" width="8.5703125" style="26" customWidth="1"/>
    <col min="2563" max="2568" width="15.7109375" style="26" customWidth="1"/>
    <col min="2569" max="2569" width="11.5703125" style="26" customWidth="1"/>
    <col min="2570" max="2572" width="15.7109375" style="26" customWidth="1"/>
    <col min="2573" max="2573" width="15.5703125" style="26" customWidth="1"/>
    <col min="2574" max="2581" width="15.7109375" style="26" customWidth="1"/>
    <col min="2582" max="2582" width="12.140625" style="26" customWidth="1"/>
    <col min="2583" max="2584" width="15.7109375" style="26" customWidth="1"/>
    <col min="2585" max="2585" width="11.28515625" style="26" customWidth="1"/>
    <col min="2586" max="2816" width="9.140625" style="26"/>
    <col min="2817" max="2817" width="30.7109375" style="26" customWidth="1"/>
    <col min="2818" max="2818" width="8.5703125" style="26" customWidth="1"/>
    <col min="2819" max="2824" width="15.7109375" style="26" customWidth="1"/>
    <col min="2825" max="2825" width="11.5703125" style="26" customWidth="1"/>
    <col min="2826" max="2828" width="15.7109375" style="26" customWidth="1"/>
    <col min="2829" max="2829" width="15.5703125" style="26" customWidth="1"/>
    <col min="2830" max="2837" width="15.7109375" style="26" customWidth="1"/>
    <col min="2838" max="2838" width="12.140625" style="26" customWidth="1"/>
    <col min="2839" max="2840" width="15.7109375" style="26" customWidth="1"/>
    <col min="2841" max="2841" width="11.28515625" style="26" customWidth="1"/>
    <col min="2842" max="3072" width="9.140625" style="26"/>
    <col min="3073" max="3073" width="30.7109375" style="26" customWidth="1"/>
    <col min="3074" max="3074" width="8.5703125" style="26" customWidth="1"/>
    <col min="3075" max="3080" width="15.7109375" style="26" customWidth="1"/>
    <col min="3081" max="3081" width="11.5703125" style="26" customWidth="1"/>
    <col min="3082" max="3084" width="15.7109375" style="26" customWidth="1"/>
    <col min="3085" max="3085" width="15.5703125" style="26" customWidth="1"/>
    <col min="3086" max="3093" width="15.7109375" style="26" customWidth="1"/>
    <col min="3094" max="3094" width="12.140625" style="26" customWidth="1"/>
    <col min="3095" max="3096" width="15.7109375" style="26" customWidth="1"/>
    <col min="3097" max="3097" width="11.28515625" style="26" customWidth="1"/>
    <col min="3098" max="3328" width="9.140625" style="26"/>
    <col min="3329" max="3329" width="30.7109375" style="26" customWidth="1"/>
    <col min="3330" max="3330" width="8.5703125" style="26" customWidth="1"/>
    <col min="3331" max="3336" width="15.7109375" style="26" customWidth="1"/>
    <col min="3337" max="3337" width="11.5703125" style="26" customWidth="1"/>
    <col min="3338" max="3340" width="15.7109375" style="26" customWidth="1"/>
    <col min="3341" max="3341" width="15.5703125" style="26" customWidth="1"/>
    <col min="3342" max="3349" width="15.7109375" style="26" customWidth="1"/>
    <col min="3350" max="3350" width="12.140625" style="26" customWidth="1"/>
    <col min="3351" max="3352" width="15.7109375" style="26" customWidth="1"/>
    <col min="3353" max="3353" width="11.28515625" style="26" customWidth="1"/>
    <col min="3354" max="3584" width="9.140625" style="26"/>
    <col min="3585" max="3585" width="30.7109375" style="26" customWidth="1"/>
    <col min="3586" max="3586" width="8.5703125" style="26" customWidth="1"/>
    <col min="3587" max="3592" width="15.7109375" style="26" customWidth="1"/>
    <col min="3593" max="3593" width="11.5703125" style="26" customWidth="1"/>
    <col min="3594" max="3596" width="15.7109375" style="26" customWidth="1"/>
    <col min="3597" max="3597" width="15.5703125" style="26" customWidth="1"/>
    <col min="3598" max="3605" width="15.7109375" style="26" customWidth="1"/>
    <col min="3606" max="3606" width="12.140625" style="26" customWidth="1"/>
    <col min="3607" max="3608" width="15.7109375" style="26" customWidth="1"/>
    <col min="3609" max="3609" width="11.28515625" style="26" customWidth="1"/>
    <col min="3610" max="3840" width="9.140625" style="26"/>
    <col min="3841" max="3841" width="30.7109375" style="26" customWidth="1"/>
    <col min="3842" max="3842" width="8.5703125" style="26" customWidth="1"/>
    <col min="3843" max="3848" width="15.7109375" style="26" customWidth="1"/>
    <col min="3849" max="3849" width="11.5703125" style="26" customWidth="1"/>
    <col min="3850" max="3852" width="15.7109375" style="26" customWidth="1"/>
    <col min="3853" max="3853" width="15.5703125" style="26" customWidth="1"/>
    <col min="3854" max="3861" width="15.7109375" style="26" customWidth="1"/>
    <col min="3862" max="3862" width="12.140625" style="26" customWidth="1"/>
    <col min="3863" max="3864" width="15.7109375" style="26" customWidth="1"/>
    <col min="3865" max="3865" width="11.28515625" style="26" customWidth="1"/>
    <col min="3866" max="4096" width="9.140625" style="26"/>
    <col min="4097" max="4097" width="30.7109375" style="26" customWidth="1"/>
    <col min="4098" max="4098" width="8.5703125" style="26" customWidth="1"/>
    <col min="4099" max="4104" width="15.7109375" style="26" customWidth="1"/>
    <col min="4105" max="4105" width="11.5703125" style="26" customWidth="1"/>
    <col min="4106" max="4108" width="15.7109375" style="26" customWidth="1"/>
    <col min="4109" max="4109" width="15.5703125" style="26" customWidth="1"/>
    <col min="4110" max="4117" width="15.7109375" style="26" customWidth="1"/>
    <col min="4118" max="4118" width="12.140625" style="26" customWidth="1"/>
    <col min="4119" max="4120" width="15.7109375" style="26" customWidth="1"/>
    <col min="4121" max="4121" width="11.28515625" style="26" customWidth="1"/>
    <col min="4122" max="4352" width="9.140625" style="26"/>
    <col min="4353" max="4353" width="30.7109375" style="26" customWidth="1"/>
    <col min="4354" max="4354" width="8.5703125" style="26" customWidth="1"/>
    <col min="4355" max="4360" width="15.7109375" style="26" customWidth="1"/>
    <col min="4361" max="4361" width="11.5703125" style="26" customWidth="1"/>
    <col min="4362" max="4364" width="15.7109375" style="26" customWidth="1"/>
    <col min="4365" max="4365" width="15.5703125" style="26" customWidth="1"/>
    <col min="4366" max="4373" width="15.7109375" style="26" customWidth="1"/>
    <col min="4374" max="4374" width="12.140625" style="26" customWidth="1"/>
    <col min="4375" max="4376" width="15.7109375" style="26" customWidth="1"/>
    <col min="4377" max="4377" width="11.28515625" style="26" customWidth="1"/>
    <col min="4378" max="4608" width="9.140625" style="26"/>
    <col min="4609" max="4609" width="30.7109375" style="26" customWidth="1"/>
    <col min="4610" max="4610" width="8.5703125" style="26" customWidth="1"/>
    <col min="4611" max="4616" width="15.7109375" style="26" customWidth="1"/>
    <col min="4617" max="4617" width="11.5703125" style="26" customWidth="1"/>
    <col min="4618" max="4620" width="15.7109375" style="26" customWidth="1"/>
    <col min="4621" max="4621" width="15.5703125" style="26" customWidth="1"/>
    <col min="4622" max="4629" width="15.7109375" style="26" customWidth="1"/>
    <col min="4630" max="4630" width="12.140625" style="26" customWidth="1"/>
    <col min="4631" max="4632" width="15.7109375" style="26" customWidth="1"/>
    <col min="4633" max="4633" width="11.28515625" style="26" customWidth="1"/>
    <col min="4634" max="4864" width="9.140625" style="26"/>
    <col min="4865" max="4865" width="30.7109375" style="26" customWidth="1"/>
    <col min="4866" max="4866" width="8.5703125" style="26" customWidth="1"/>
    <col min="4867" max="4872" width="15.7109375" style="26" customWidth="1"/>
    <col min="4873" max="4873" width="11.5703125" style="26" customWidth="1"/>
    <col min="4874" max="4876" width="15.7109375" style="26" customWidth="1"/>
    <col min="4877" max="4877" width="15.5703125" style="26" customWidth="1"/>
    <col min="4878" max="4885" width="15.7109375" style="26" customWidth="1"/>
    <col min="4886" max="4886" width="12.140625" style="26" customWidth="1"/>
    <col min="4887" max="4888" width="15.7109375" style="26" customWidth="1"/>
    <col min="4889" max="4889" width="11.28515625" style="26" customWidth="1"/>
    <col min="4890" max="5120" width="9.140625" style="26"/>
    <col min="5121" max="5121" width="30.7109375" style="26" customWidth="1"/>
    <col min="5122" max="5122" width="8.5703125" style="26" customWidth="1"/>
    <col min="5123" max="5128" width="15.7109375" style="26" customWidth="1"/>
    <col min="5129" max="5129" width="11.5703125" style="26" customWidth="1"/>
    <col min="5130" max="5132" width="15.7109375" style="26" customWidth="1"/>
    <col min="5133" max="5133" width="15.5703125" style="26" customWidth="1"/>
    <col min="5134" max="5141" width="15.7109375" style="26" customWidth="1"/>
    <col min="5142" max="5142" width="12.140625" style="26" customWidth="1"/>
    <col min="5143" max="5144" width="15.7109375" style="26" customWidth="1"/>
    <col min="5145" max="5145" width="11.28515625" style="26" customWidth="1"/>
    <col min="5146" max="5376" width="9.140625" style="26"/>
    <col min="5377" max="5377" width="30.7109375" style="26" customWidth="1"/>
    <col min="5378" max="5378" width="8.5703125" style="26" customWidth="1"/>
    <col min="5379" max="5384" width="15.7109375" style="26" customWidth="1"/>
    <col min="5385" max="5385" width="11.5703125" style="26" customWidth="1"/>
    <col min="5386" max="5388" width="15.7109375" style="26" customWidth="1"/>
    <col min="5389" max="5389" width="15.5703125" style="26" customWidth="1"/>
    <col min="5390" max="5397" width="15.7109375" style="26" customWidth="1"/>
    <col min="5398" max="5398" width="12.140625" style="26" customWidth="1"/>
    <col min="5399" max="5400" width="15.7109375" style="26" customWidth="1"/>
    <col min="5401" max="5401" width="11.28515625" style="26" customWidth="1"/>
    <col min="5402" max="5632" width="9.140625" style="26"/>
    <col min="5633" max="5633" width="30.7109375" style="26" customWidth="1"/>
    <col min="5634" max="5634" width="8.5703125" style="26" customWidth="1"/>
    <col min="5635" max="5640" width="15.7109375" style="26" customWidth="1"/>
    <col min="5641" max="5641" width="11.5703125" style="26" customWidth="1"/>
    <col min="5642" max="5644" width="15.7109375" style="26" customWidth="1"/>
    <col min="5645" max="5645" width="15.5703125" style="26" customWidth="1"/>
    <col min="5646" max="5653" width="15.7109375" style="26" customWidth="1"/>
    <col min="5654" max="5654" width="12.140625" style="26" customWidth="1"/>
    <col min="5655" max="5656" width="15.7109375" style="26" customWidth="1"/>
    <col min="5657" max="5657" width="11.28515625" style="26" customWidth="1"/>
    <col min="5658" max="5888" width="9.140625" style="26"/>
    <col min="5889" max="5889" width="30.7109375" style="26" customWidth="1"/>
    <col min="5890" max="5890" width="8.5703125" style="26" customWidth="1"/>
    <col min="5891" max="5896" width="15.7109375" style="26" customWidth="1"/>
    <col min="5897" max="5897" width="11.5703125" style="26" customWidth="1"/>
    <col min="5898" max="5900" width="15.7109375" style="26" customWidth="1"/>
    <col min="5901" max="5901" width="15.5703125" style="26" customWidth="1"/>
    <col min="5902" max="5909" width="15.7109375" style="26" customWidth="1"/>
    <col min="5910" max="5910" width="12.140625" style="26" customWidth="1"/>
    <col min="5911" max="5912" width="15.7109375" style="26" customWidth="1"/>
    <col min="5913" max="5913" width="11.28515625" style="26" customWidth="1"/>
    <col min="5914" max="6144" width="9.140625" style="26"/>
    <col min="6145" max="6145" width="30.7109375" style="26" customWidth="1"/>
    <col min="6146" max="6146" width="8.5703125" style="26" customWidth="1"/>
    <col min="6147" max="6152" width="15.7109375" style="26" customWidth="1"/>
    <col min="6153" max="6153" width="11.5703125" style="26" customWidth="1"/>
    <col min="6154" max="6156" width="15.7109375" style="26" customWidth="1"/>
    <col min="6157" max="6157" width="15.5703125" style="26" customWidth="1"/>
    <col min="6158" max="6165" width="15.7109375" style="26" customWidth="1"/>
    <col min="6166" max="6166" width="12.140625" style="26" customWidth="1"/>
    <col min="6167" max="6168" width="15.7109375" style="26" customWidth="1"/>
    <col min="6169" max="6169" width="11.28515625" style="26" customWidth="1"/>
    <col min="6170" max="6400" width="9.140625" style="26"/>
    <col min="6401" max="6401" width="30.7109375" style="26" customWidth="1"/>
    <col min="6402" max="6402" width="8.5703125" style="26" customWidth="1"/>
    <col min="6403" max="6408" width="15.7109375" style="26" customWidth="1"/>
    <col min="6409" max="6409" width="11.5703125" style="26" customWidth="1"/>
    <col min="6410" max="6412" width="15.7109375" style="26" customWidth="1"/>
    <col min="6413" max="6413" width="15.5703125" style="26" customWidth="1"/>
    <col min="6414" max="6421" width="15.7109375" style="26" customWidth="1"/>
    <col min="6422" max="6422" width="12.140625" style="26" customWidth="1"/>
    <col min="6423" max="6424" width="15.7109375" style="26" customWidth="1"/>
    <col min="6425" max="6425" width="11.28515625" style="26" customWidth="1"/>
    <col min="6426" max="6656" width="9.140625" style="26"/>
    <col min="6657" max="6657" width="30.7109375" style="26" customWidth="1"/>
    <col min="6658" max="6658" width="8.5703125" style="26" customWidth="1"/>
    <col min="6659" max="6664" width="15.7109375" style="26" customWidth="1"/>
    <col min="6665" max="6665" width="11.5703125" style="26" customWidth="1"/>
    <col min="6666" max="6668" width="15.7109375" style="26" customWidth="1"/>
    <col min="6669" max="6669" width="15.5703125" style="26" customWidth="1"/>
    <col min="6670" max="6677" width="15.7109375" style="26" customWidth="1"/>
    <col min="6678" max="6678" width="12.140625" style="26" customWidth="1"/>
    <col min="6679" max="6680" width="15.7109375" style="26" customWidth="1"/>
    <col min="6681" max="6681" width="11.28515625" style="26" customWidth="1"/>
    <col min="6682" max="6912" width="9.140625" style="26"/>
    <col min="6913" max="6913" width="30.7109375" style="26" customWidth="1"/>
    <col min="6914" max="6914" width="8.5703125" style="26" customWidth="1"/>
    <col min="6915" max="6920" width="15.7109375" style="26" customWidth="1"/>
    <col min="6921" max="6921" width="11.5703125" style="26" customWidth="1"/>
    <col min="6922" max="6924" width="15.7109375" style="26" customWidth="1"/>
    <col min="6925" max="6925" width="15.5703125" style="26" customWidth="1"/>
    <col min="6926" max="6933" width="15.7109375" style="26" customWidth="1"/>
    <col min="6934" max="6934" width="12.140625" style="26" customWidth="1"/>
    <col min="6935" max="6936" width="15.7109375" style="26" customWidth="1"/>
    <col min="6937" max="6937" width="11.28515625" style="26" customWidth="1"/>
    <col min="6938" max="7168" width="9.140625" style="26"/>
    <col min="7169" max="7169" width="30.7109375" style="26" customWidth="1"/>
    <col min="7170" max="7170" width="8.5703125" style="26" customWidth="1"/>
    <col min="7171" max="7176" width="15.7109375" style="26" customWidth="1"/>
    <col min="7177" max="7177" width="11.5703125" style="26" customWidth="1"/>
    <col min="7178" max="7180" width="15.7109375" style="26" customWidth="1"/>
    <col min="7181" max="7181" width="15.5703125" style="26" customWidth="1"/>
    <col min="7182" max="7189" width="15.7109375" style="26" customWidth="1"/>
    <col min="7190" max="7190" width="12.140625" style="26" customWidth="1"/>
    <col min="7191" max="7192" width="15.7109375" style="26" customWidth="1"/>
    <col min="7193" max="7193" width="11.28515625" style="26" customWidth="1"/>
    <col min="7194" max="7424" width="9.140625" style="26"/>
    <col min="7425" max="7425" width="30.7109375" style="26" customWidth="1"/>
    <col min="7426" max="7426" width="8.5703125" style="26" customWidth="1"/>
    <col min="7427" max="7432" width="15.7109375" style="26" customWidth="1"/>
    <col min="7433" max="7433" width="11.5703125" style="26" customWidth="1"/>
    <col min="7434" max="7436" width="15.7109375" style="26" customWidth="1"/>
    <col min="7437" max="7437" width="15.5703125" style="26" customWidth="1"/>
    <col min="7438" max="7445" width="15.7109375" style="26" customWidth="1"/>
    <col min="7446" max="7446" width="12.140625" style="26" customWidth="1"/>
    <col min="7447" max="7448" width="15.7109375" style="26" customWidth="1"/>
    <col min="7449" max="7449" width="11.28515625" style="26" customWidth="1"/>
    <col min="7450" max="7680" width="9.140625" style="26"/>
    <col min="7681" max="7681" width="30.7109375" style="26" customWidth="1"/>
    <col min="7682" max="7682" width="8.5703125" style="26" customWidth="1"/>
    <col min="7683" max="7688" width="15.7109375" style="26" customWidth="1"/>
    <col min="7689" max="7689" width="11.5703125" style="26" customWidth="1"/>
    <col min="7690" max="7692" width="15.7109375" style="26" customWidth="1"/>
    <col min="7693" max="7693" width="15.5703125" style="26" customWidth="1"/>
    <col min="7694" max="7701" width="15.7109375" style="26" customWidth="1"/>
    <col min="7702" max="7702" width="12.140625" style="26" customWidth="1"/>
    <col min="7703" max="7704" width="15.7109375" style="26" customWidth="1"/>
    <col min="7705" max="7705" width="11.28515625" style="26" customWidth="1"/>
    <col min="7706" max="7936" width="9.140625" style="26"/>
    <col min="7937" max="7937" width="30.7109375" style="26" customWidth="1"/>
    <col min="7938" max="7938" width="8.5703125" style="26" customWidth="1"/>
    <col min="7939" max="7944" width="15.7109375" style="26" customWidth="1"/>
    <col min="7945" max="7945" width="11.5703125" style="26" customWidth="1"/>
    <col min="7946" max="7948" width="15.7109375" style="26" customWidth="1"/>
    <col min="7949" max="7949" width="15.5703125" style="26" customWidth="1"/>
    <col min="7950" max="7957" width="15.7109375" style="26" customWidth="1"/>
    <col min="7958" max="7958" width="12.140625" style="26" customWidth="1"/>
    <col min="7959" max="7960" width="15.7109375" style="26" customWidth="1"/>
    <col min="7961" max="7961" width="11.28515625" style="26" customWidth="1"/>
    <col min="7962" max="8192" width="9.140625" style="26"/>
    <col min="8193" max="8193" width="30.7109375" style="26" customWidth="1"/>
    <col min="8194" max="8194" width="8.5703125" style="26" customWidth="1"/>
    <col min="8195" max="8200" width="15.7109375" style="26" customWidth="1"/>
    <col min="8201" max="8201" width="11.5703125" style="26" customWidth="1"/>
    <col min="8202" max="8204" width="15.7109375" style="26" customWidth="1"/>
    <col min="8205" max="8205" width="15.5703125" style="26" customWidth="1"/>
    <col min="8206" max="8213" width="15.7109375" style="26" customWidth="1"/>
    <col min="8214" max="8214" width="12.140625" style="26" customWidth="1"/>
    <col min="8215" max="8216" width="15.7109375" style="26" customWidth="1"/>
    <col min="8217" max="8217" width="11.28515625" style="26" customWidth="1"/>
    <col min="8218" max="8448" width="9.140625" style="26"/>
    <col min="8449" max="8449" width="30.7109375" style="26" customWidth="1"/>
    <col min="8450" max="8450" width="8.5703125" style="26" customWidth="1"/>
    <col min="8451" max="8456" width="15.7109375" style="26" customWidth="1"/>
    <col min="8457" max="8457" width="11.5703125" style="26" customWidth="1"/>
    <col min="8458" max="8460" width="15.7109375" style="26" customWidth="1"/>
    <col min="8461" max="8461" width="15.5703125" style="26" customWidth="1"/>
    <col min="8462" max="8469" width="15.7109375" style="26" customWidth="1"/>
    <col min="8470" max="8470" width="12.140625" style="26" customWidth="1"/>
    <col min="8471" max="8472" width="15.7109375" style="26" customWidth="1"/>
    <col min="8473" max="8473" width="11.28515625" style="26" customWidth="1"/>
    <col min="8474" max="8704" width="9.140625" style="26"/>
    <col min="8705" max="8705" width="30.7109375" style="26" customWidth="1"/>
    <col min="8706" max="8706" width="8.5703125" style="26" customWidth="1"/>
    <col min="8707" max="8712" width="15.7109375" style="26" customWidth="1"/>
    <col min="8713" max="8713" width="11.5703125" style="26" customWidth="1"/>
    <col min="8714" max="8716" width="15.7109375" style="26" customWidth="1"/>
    <col min="8717" max="8717" width="15.5703125" style="26" customWidth="1"/>
    <col min="8718" max="8725" width="15.7109375" style="26" customWidth="1"/>
    <col min="8726" max="8726" width="12.140625" style="26" customWidth="1"/>
    <col min="8727" max="8728" width="15.7109375" style="26" customWidth="1"/>
    <col min="8729" max="8729" width="11.28515625" style="26" customWidth="1"/>
    <col min="8730" max="8960" width="9.140625" style="26"/>
    <col min="8961" max="8961" width="30.7109375" style="26" customWidth="1"/>
    <col min="8962" max="8962" width="8.5703125" style="26" customWidth="1"/>
    <col min="8963" max="8968" width="15.7109375" style="26" customWidth="1"/>
    <col min="8969" max="8969" width="11.5703125" style="26" customWidth="1"/>
    <col min="8970" max="8972" width="15.7109375" style="26" customWidth="1"/>
    <col min="8973" max="8973" width="15.5703125" style="26" customWidth="1"/>
    <col min="8974" max="8981" width="15.7109375" style="26" customWidth="1"/>
    <col min="8982" max="8982" width="12.140625" style="26" customWidth="1"/>
    <col min="8983" max="8984" width="15.7109375" style="26" customWidth="1"/>
    <col min="8985" max="8985" width="11.28515625" style="26" customWidth="1"/>
    <col min="8986" max="9216" width="9.140625" style="26"/>
    <col min="9217" max="9217" width="30.7109375" style="26" customWidth="1"/>
    <col min="9218" max="9218" width="8.5703125" style="26" customWidth="1"/>
    <col min="9219" max="9224" width="15.7109375" style="26" customWidth="1"/>
    <col min="9225" max="9225" width="11.5703125" style="26" customWidth="1"/>
    <col min="9226" max="9228" width="15.7109375" style="26" customWidth="1"/>
    <col min="9229" max="9229" width="15.5703125" style="26" customWidth="1"/>
    <col min="9230" max="9237" width="15.7109375" style="26" customWidth="1"/>
    <col min="9238" max="9238" width="12.140625" style="26" customWidth="1"/>
    <col min="9239" max="9240" width="15.7109375" style="26" customWidth="1"/>
    <col min="9241" max="9241" width="11.28515625" style="26" customWidth="1"/>
    <col min="9242" max="9472" width="9.140625" style="26"/>
    <col min="9473" max="9473" width="30.7109375" style="26" customWidth="1"/>
    <col min="9474" max="9474" width="8.5703125" style="26" customWidth="1"/>
    <col min="9475" max="9480" width="15.7109375" style="26" customWidth="1"/>
    <col min="9481" max="9481" width="11.5703125" style="26" customWidth="1"/>
    <col min="9482" max="9484" width="15.7109375" style="26" customWidth="1"/>
    <col min="9485" max="9485" width="15.5703125" style="26" customWidth="1"/>
    <col min="9486" max="9493" width="15.7109375" style="26" customWidth="1"/>
    <col min="9494" max="9494" width="12.140625" style="26" customWidth="1"/>
    <col min="9495" max="9496" width="15.7109375" style="26" customWidth="1"/>
    <col min="9497" max="9497" width="11.28515625" style="26" customWidth="1"/>
    <col min="9498" max="9728" width="9.140625" style="26"/>
    <col min="9729" max="9729" width="30.7109375" style="26" customWidth="1"/>
    <col min="9730" max="9730" width="8.5703125" style="26" customWidth="1"/>
    <col min="9731" max="9736" width="15.7109375" style="26" customWidth="1"/>
    <col min="9737" max="9737" width="11.5703125" style="26" customWidth="1"/>
    <col min="9738" max="9740" width="15.7109375" style="26" customWidth="1"/>
    <col min="9741" max="9741" width="15.5703125" style="26" customWidth="1"/>
    <col min="9742" max="9749" width="15.7109375" style="26" customWidth="1"/>
    <col min="9750" max="9750" width="12.140625" style="26" customWidth="1"/>
    <col min="9751" max="9752" width="15.7109375" style="26" customWidth="1"/>
    <col min="9753" max="9753" width="11.28515625" style="26" customWidth="1"/>
    <col min="9754" max="9984" width="9.140625" style="26"/>
    <col min="9985" max="9985" width="30.7109375" style="26" customWidth="1"/>
    <col min="9986" max="9986" width="8.5703125" style="26" customWidth="1"/>
    <col min="9987" max="9992" width="15.7109375" style="26" customWidth="1"/>
    <col min="9993" max="9993" width="11.5703125" style="26" customWidth="1"/>
    <col min="9994" max="9996" width="15.7109375" style="26" customWidth="1"/>
    <col min="9997" max="9997" width="15.5703125" style="26" customWidth="1"/>
    <col min="9998" max="10005" width="15.7109375" style="26" customWidth="1"/>
    <col min="10006" max="10006" width="12.140625" style="26" customWidth="1"/>
    <col min="10007" max="10008" width="15.7109375" style="26" customWidth="1"/>
    <col min="10009" max="10009" width="11.28515625" style="26" customWidth="1"/>
    <col min="10010" max="10240" width="9.140625" style="26"/>
    <col min="10241" max="10241" width="30.7109375" style="26" customWidth="1"/>
    <col min="10242" max="10242" width="8.5703125" style="26" customWidth="1"/>
    <col min="10243" max="10248" width="15.7109375" style="26" customWidth="1"/>
    <col min="10249" max="10249" width="11.5703125" style="26" customWidth="1"/>
    <col min="10250" max="10252" width="15.7109375" style="26" customWidth="1"/>
    <col min="10253" max="10253" width="15.5703125" style="26" customWidth="1"/>
    <col min="10254" max="10261" width="15.7109375" style="26" customWidth="1"/>
    <col min="10262" max="10262" width="12.140625" style="26" customWidth="1"/>
    <col min="10263" max="10264" width="15.7109375" style="26" customWidth="1"/>
    <col min="10265" max="10265" width="11.28515625" style="26" customWidth="1"/>
    <col min="10266" max="10496" width="9.140625" style="26"/>
    <col min="10497" max="10497" width="30.7109375" style="26" customWidth="1"/>
    <col min="10498" max="10498" width="8.5703125" style="26" customWidth="1"/>
    <col min="10499" max="10504" width="15.7109375" style="26" customWidth="1"/>
    <col min="10505" max="10505" width="11.5703125" style="26" customWidth="1"/>
    <col min="10506" max="10508" width="15.7109375" style="26" customWidth="1"/>
    <col min="10509" max="10509" width="15.5703125" style="26" customWidth="1"/>
    <col min="10510" max="10517" width="15.7109375" style="26" customWidth="1"/>
    <col min="10518" max="10518" width="12.140625" style="26" customWidth="1"/>
    <col min="10519" max="10520" width="15.7109375" style="26" customWidth="1"/>
    <col min="10521" max="10521" width="11.28515625" style="26" customWidth="1"/>
    <col min="10522" max="10752" width="9.140625" style="26"/>
    <col min="10753" max="10753" width="30.7109375" style="26" customWidth="1"/>
    <col min="10754" max="10754" width="8.5703125" style="26" customWidth="1"/>
    <col min="10755" max="10760" width="15.7109375" style="26" customWidth="1"/>
    <col min="10761" max="10761" width="11.5703125" style="26" customWidth="1"/>
    <col min="10762" max="10764" width="15.7109375" style="26" customWidth="1"/>
    <col min="10765" max="10765" width="15.5703125" style="26" customWidth="1"/>
    <col min="10766" max="10773" width="15.7109375" style="26" customWidth="1"/>
    <col min="10774" max="10774" width="12.140625" style="26" customWidth="1"/>
    <col min="10775" max="10776" width="15.7109375" style="26" customWidth="1"/>
    <col min="10777" max="10777" width="11.28515625" style="26" customWidth="1"/>
    <col min="10778" max="11008" width="9.140625" style="26"/>
    <col min="11009" max="11009" width="30.7109375" style="26" customWidth="1"/>
    <col min="11010" max="11010" width="8.5703125" style="26" customWidth="1"/>
    <col min="11011" max="11016" width="15.7109375" style="26" customWidth="1"/>
    <col min="11017" max="11017" width="11.5703125" style="26" customWidth="1"/>
    <col min="11018" max="11020" width="15.7109375" style="26" customWidth="1"/>
    <col min="11021" max="11021" width="15.5703125" style="26" customWidth="1"/>
    <col min="11022" max="11029" width="15.7109375" style="26" customWidth="1"/>
    <col min="11030" max="11030" width="12.140625" style="26" customWidth="1"/>
    <col min="11031" max="11032" width="15.7109375" style="26" customWidth="1"/>
    <col min="11033" max="11033" width="11.28515625" style="26" customWidth="1"/>
    <col min="11034" max="11264" width="9.140625" style="26"/>
    <col min="11265" max="11265" width="30.7109375" style="26" customWidth="1"/>
    <col min="11266" max="11266" width="8.5703125" style="26" customWidth="1"/>
    <col min="11267" max="11272" width="15.7109375" style="26" customWidth="1"/>
    <col min="11273" max="11273" width="11.5703125" style="26" customWidth="1"/>
    <col min="11274" max="11276" width="15.7109375" style="26" customWidth="1"/>
    <col min="11277" max="11277" width="15.5703125" style="26" customWidth="1"/>
    <col min="11278" max="11285" width="15.7109375" style="26" customWidth="1"/>
    <col min="11286" max="11286" width="12.140625" style="26" customWidth="1"/>
    <col min="11287" max="11288" width="15.7109375" style="26" customWidth="1"/>
    <col min="11289" max="11289" width="11.28515625" style="26" customWidth="1"/>
    <col min="11290" max="11520" width="9.140625" style="26"/>
    <col min="11521" max="11521" width="30.7109375" style="26" customWidth="1"/>
    <col min="11522" max="11522" width="8.5703125" style="26" customWidth="1"/>
    <col min="11523" max="11528" width="15.7109375" style="26" customWidth="1"/>
    <col min="11529" max="11529" width="11.5703125" style="26" customWidth="1"/>
    <col min="11530" max="11532" width="15.7109375" style="26" customWidth="1"/>
    <col min="11533" max="11533" width="15.5703125" style="26" customWidth="1"/>
    <col min="11534" max="11541" width="15.7109375" style="26" customWidth="1"/>
    <col min="11542" max="11542" width="12.140625" style="26" customWidth="1"/>
    <col min="11543" max="11544" width="15.7109375" style="26" customWidth="1"/>
    <col min="11545" max="11545" width="11.28515625" style="26" customWidth="1"/>
    <col min="11546" max="11776" width="9.140625" style="26"/>
    <col min="11777" max="11777" width="30.7109375" style="26" customWidth="1"/>
    <col min="11778" max="11778" width="8.5703125" style="26" customWidth="1"/>
    <col min="11779" max="11784" width="15.7109375" style="26" customWidth="1"/>
    <col min="11785" max="11785" width="11.5703125" style="26" customWidth="1"/>
    <col min="11786" max="11788" width="15.7109375" style="26" customWidth="1"/>
    <col min="11789" max="11789" width="15.5703125" style="26" customWidth="1"/>
    <col min="11790" max="11797" width="15.7109375" style="26" customWidth="1"/>
    <col min="11798" max="11798" width="12.140625" style="26" customWidth="1"/>
    <col min="11799" max="11800" width="15.7109375" style="26" customWidth="1"/>
    <col min="11801" max="11801" width="11.28515625" style="26" customWidth="1"/>
    <col min="11802" max="12032" width="9.140625" style="26"/>
    <col min="12033" max="12033" width="30.7109375" style="26" customWidth="1"/>
    <col min="12034" max="12034" width="8.5703125" style="26" customWidth="1"/>
    <col min="12035" max="12040" width="15.7109375" style="26" customWidth="1"/>
    <col min="12041" max="12041" width="11.5703125" style="26" customWidth="1"/>
    <col min="12042" max="12044" width="15.7109375" style="26" customWidth="1"/>
    <col min="12045" max="12045" width="15.5703125" style="26" customWidth="1"/>
    <col min="12046" max="12053" width="15.7109375" style="26" customWidth="1"/>
    <col min="12054" max="12054" width="12.140625" style="26" customWidth="1"/>
    <col min="12055" max="12056" width="15.7109375" style="26" customWidth="1"/>
    <col min="12057" max="12057" width="11.28515625" style="26" customWidth="1"/>
    <col min="12058" max="12288" width="9.140625" style="26"/>
    <col min="12289" max="12289" width="30.7109375" style="26" customWidth="1"/>
    <col min="12290" max="12290" width="8.5703125" style="26" customWidth="1"/>
    <col min="12291" max="12296" width="15.7109375" style="26" customWidth="1"/>
    <col min="12297" max="12297" width="11.5703125" style="26" customWidth="1"/>
    <col min="12298" max="12300" width="15.7109375" style="26" customWidth="1"/>
    <col min="12301" max="12301" width="15.5703125" style="26" customWidth="1"/>
    <col min="12302" max="12309" width="15.7109375" style="26" customWidth="1"/>
    <col min="12310" max="12310" width="12.140625" style="26" customWidth="1"/>
    <col min="12311" max="12312" width="15.7109375" style="26" customWidth="1"/>
    <col min="12313" max="12313" width="11.28515625" style="26" customWidth="1"/>
    <col min="12314" max="12544" width="9.140625" style="26"/>
    <col min="12545" max="12545" width="30.7109375" style="26" customWidth="1"/>
    <col min="12546" max="12546" width="8.5703125" style="26" customWidth="1"/>
    <col min="12547" max="12552" width="15.7109375" style="26" customWidth="1"/>
    <col min="12553" max="12553" width="11.5703125" style="26" customWidth="1"/>
    <col min="12554" max="12556" width="15.7109375" style="26" customWidth="1"/>
    <col min="12557" max="12557" width="15.5703125" style="26" customWidth="1"/>
    <col min="12558" max="12565" width="15.7109375" style="26" customWidth="1"/>
    <col min="12566" max="12566" width="12.140625" style="26" customWidth="1"/>
    <col min="12567" max="12568" width="15.7109375" style="26" customWidth="1"/>
    <col min="12569" max="12569" width="11.28515625" style="26" customWidth="1"/>
    <col min="12570" max="12800" width="9.140625" style="26"/>
    <col min="12801" max="12801" width="30.7109375" style="26" customWidth="1"/>
    <col min="12802" max="12802" width="8.5703125" style="26" customWidth="1"/>
    <col min="12803" max="12808" width="15.7109375" style="26" customWidth="1"/>
    <col min="12809" max="12809" width="11.5703125" style="26" customWidth="1"/>
    <col min="12810" max="12812" width="15.7109375" style="26" customWidth="1"/>
    <col min="12813" max="12813" width="15.5703125" style="26" customWidth="1"/>
    <col min="12814" max="12821" width="15.7109375" style="26" customWidth="1"/>
    <col min="12822" max="12822" width="12.140625" style="26" customWidth="1"/>
    <col min="12823" max="12824" width="15.7109375" style="26" customWidth="1"/>
    <col min="12825" max="12825" width="11.28515625" style="26" customWidth="1"/>
    <col min="12826" max="13056" width="9.140625" style="26"/>
    <col min="13057" max="13057" width="30.7109375" style="26" customWidth="1"/>
    <col min="13058" max="13058" width="8.5703125" style="26" customWidth="1"/>
    <col min="13059" max="13064" width="15.7109375" style="26" customWidth="1"/>
    <col min="13065" max="13065" width="11.5703125" style="26" customWidth="1"/>
    <col min="13066" max="13068" width="15.7109375" style="26" customWidth="1"/>
    <col min="13069" max="13069" width="15.5703125" style="26" customWidth="1"/>
    <col min="13070" max="13077" width="15.7109375" style="26" customWidth="1"/>
    <col min="13078" max="13078" width="12.140625" style="26" customWidth="1"/>
    <col min="13079" max="13080" width="15.7109375" style="26" customWidth="1"/>
    <col min="13081" max="13081" width="11.28515625" style="26" customWidth="1"/>
    <col min="13082" max="13312" width="9.140625" style="26"/>
    <col min="13313" max="13313" width="30.7109375" style="26" customWidth="1"/>
    <col min="13314" max="13314" width="8.5703125" style="26" customWidth="1"/>
    <col min="13315" max="13320" width="15.7109375" style="26" customWidth="1"/>
    <col min="13321" max="13321" width="11.5703125" style="26" customWidth="1"/>
    <col min="13322" max="13324" width="15.7109375" style="26" customWidth="1"/>
    <col min="13325" max="13325" width="15.5703125" style="26" customWidth="1"/>
    <col min="13326" max="13333" width="15.7109375" style="26" customWidth="1"/>
    <col min="13334" max="13334" width="12.140625" style="26" customWidth="1"/>
    <col min="13335" max="13336" width="15.7109375" style="26" customWidth="1"/>
    <col min="13337" max="13337" width="11.28515625" style="26" customWidth="1"/>
    <col min="13338" max="13568" width="9.140625" style="26"/>
    <col min="13569" max="13569" width="30.7109375" style="26" customWidth="1"/>
    <col min="13570" max="13570" width="8.5703125" style="26" customWidth="1"/>
    <col min="13571" max="13576" width="15.7109375" style="26" customWidth="1"/>
    <col min="13577" max="13577" width="11.5703125" style="26" customWidth="1"/>
    <col min="13578" max="13580" width="15.7109375" style="26" customWidth="1"/>
    <col min="13581" max="13581" width="15.5703125" style="26" customWidth="1"/>
    <col min="13582" max="13589" width="15.7109375" style="26" customWidth="1"/>
    <col min="13590" max="13590" width="12.140625" style="26" customWidth="1"/>
    <col min="13591" max="13592" width="15.7109375" style="26" customWidth="1"/>
    <col min="13593" max="13593" width="11.28515625" style="26" customWidth="1"/>
    <col min="13594" max="13824" width="9.140625" style="26"/>
    <col min="13825" max="13825" width="30.7109375" style="26" customWidth="1"/>
    <col min="13826" max="13826" width="8.5703125" style="26" customWidth="1"/>
    <col min="13827" max="13832" width="15.7109375" style="26" customWidth="1"/>
    <col min="13833" max="13833" width="11.5703125" style="26" customWidth="1"/>
    <col min="13834" max="13836" width="15.7109375" style="26" customWidth="1"/>
    <col min="13837" max="13837" width="15.5703125" style="26" customWidth="1"/>
    <col min="13838" max="13845" width="15.7109375" style="26" customWidth="1"/>
    <col min="13846" max="13846" width="12.140625" style="26" customWidth="1"/>
    <col min="13847" max="13848" width="15.7109375" style="26" customWidth="1"/>
    <col min="13849" max="13849" width="11.28515625" style="26" customWidth="1"/>
    <col min="13850" max="14080" width="9.140625" style="26"/>
    <col min="14081" max="14081" width="30.7109375" style="26" customWidth="1"/>
    <col min="14082" max="14082" width="8.5703125" style="26" customWidth="1"/>
    <col min="14083" max="14088" width="15.7109375" style="26" customWidth="1"/>
    <col min="14089" max="14089" width="11.5703125" style="26" customWidth="1"/>
    <col min="14090" max="14092" width="15.7109375" style="26" customWidth="1"/>
    <col min="14093" max="14093" width="15.5703125" style="26" customWidth="1"/>
    <col min="14094" max="14101" width="15.7109375" style="26" customWidth="1"/>
    <col min="14102" max="14102" width="12.140625" style="26" customWidth="1"/>
    <col min="14103" max="14104" width="15.7109375" style="26" customWidth="1"/>
    <col min="14105" max="14105" width="11.28515625" style="26" customWidth="1"/>
    <col min="14106" max="14336" width="9.140625" style="26"/>
    <col min="14337" max="14337" width="30.7109375" style="26" customWidth="1"/>
    <col min="14338" max="14338" width="8.5703125" style="26" customWidth="1"/>
    <col min="14339" max="14344" width="15.7109375" style="26" customWidth="1"/>
    <col min="14345" max="14345" width="11.5703125" style="26" customWidth="1"/>
    <col min="14346" max="14348" width="15.7109375" style="26" customWidth="1"/>
    <col min="14349" max="14349" width="15.5703125" style="26" customWidth="1"/>
    <col min="14350" max="14357" width="15.7109375" style="26" customWidth="1"/>
    <col min="14358" max="14358" width="12.140625" style="26" customWidth="1"/>
    <col min="14359" max="14360" width="15.7109375" style="26" customWidth="1"/>
    <col min="14361" max="14361" width="11.28515625" style="26" customWidth="1"/>
    <col min="14362" max="14592" width="9.140625" style="26"/>
    <col min="14593" max="14593" width="30.7109375" style="26" customWidth="1"/>
    <col min="14594" max="14594" width="8.5703125" style="26" customWidth="1"/>
    <col min="14595" max="14600" width="15.7109375" style="26" customWidth="1"/>
    <col min="14601" max="14601" width="11.5703125" style="26" customWidth="1"/>
    <col min="14602" max="14604" width="15.7109375" style="26" customWidth="1"/>
    <col min="14605" max="14605" width="15.5703125" style="26" customWidth="1"/>
    <col min="14606" max="14613" width="15.7109375" style="26" customWidth="1"/>
    <col min="14614" max="14614" width="12.140625" style="26" customWidth="1"/>
    <col min="14615" max="14616" width="15.7109375" style="26" customWidth="1"/>
    <col min="14617" max="14617" width="11.28515625" style="26" customWidth="1"/>
    <col min="14618" max="14848" width="9.140625" style="26"/>
    <col min="14849" max="14849" width="30.7109375" style="26" customWidth="1"/>
    <col min="14850" max="14850" width="8.5703125" style="26" customWidth="1"/>
    <col min="14851" max="14856" width="15.7109375" style="26" customWidth="1"/>
    <col min="14857" max="14857" width="11.5703125" style="26" customWidth="1"/>
    <col min="14858" max="14860" width="15.7109375" style="26" customWidth="1"/>
    <col min="14861" max="14861" width="15.5703125" style="26" customWidth="1"/>
    <col min="14862" max="14869" width="15.7109375" style="26" customWidth="1"/>
    <col min="14870" max="14870" width="12.140625" style="26" customWidth="1"/>
    <col min="14871" max="14872" width="15.7109375" style="26" customWidth="1"/>
    <col min="14873" max="14873" width="11.28515625" style="26" customWidth="1"/>
    <col min="14874" max="15104" width="9.140625" style="26"/>
    <col min="15105" max="15105" width="30.7109375" style="26" customWidth="1"/>
    <col min="15106" max="15106" width="8.5703125" style="26" customWidth="1"/>
    <col min="15107" max="15112" width="15.7109375" style="26" customWidth="1"/>
    <col min="15113" max="15113" width="11.5703125" style="26" customWidth="1"/>
    <col min="15114" max="15116" width="15.7109375" style="26" customWidth="1"/>
    <col min="15117" max="15117" width="15.5703125" style="26" customWidth="1"/>
    <col min="15118" max="15125" width="15.7109375" style="26" customWidth="1"/>
    <col min="15126" max="15126" width="12.140625" style="26" customWidth="1"/>
    <col min="15127" max="15128" width="15.7109375" style="26" customWidth="1"/>
    <col min="15129" max="15129" width="11.28515625" style="26" customWidth="1"/>
    <col min="15130" max="15360" width="9.140625" style="26"/>
    <col min="15361" max="15361" width="30.7109375" style="26" customWidth="1"/>
    <col min="15362" max="15362" width="8.5703125" style="26" customWidth="1"/>
    <col min="15363" max="15368" width="15.7109375" style="26" customWidth="1"/>
    <col min="15369" max="15369" width="11.5703125" style="26" customWidth="1"/>
    <col min="15370" max="15372" width="15.7109375" style="26" customWidth="1"/>
    <col min="15373" max="15373" width="15.5703125" style="26" customWidth="1"/>
    <col min="15374" max="15381" width="15.7109375" style="26" customWidth="1"/>
    <col min="15382" max="15382" width="12.140625" style="26" customWidth="1"/>
    <col min="15383" max="15384" width="15.7109375" style="26" customWidth="1"/>
    <col min="15385" max="15385" width="11.28515625" style="26" customWidth="1"/>
    <col min="15386" max="15616" width="9.140625" style="26"/>
    <col min="15617" max="15617" width="30.7109375" style="26" customWidth="1"/>
    <col min="15618" max="15618" width="8.5703125" style="26" customWidth="1"/>
    <col min="15619" max="15624" width="15.7109375" style="26" customWidth="1"/>
    <col min="15625" max="15625" width="11.5703125" style="26" customWidth="1"/>
    <col min="15626" max="15628" width="15.7109375" style="26" customWidth="1"/>
    <col min="15629" max="15629" width="15.5703125" style="26" customWidth="1"/>
    <col min="15630" max="15637" width="15.7109375" style="26" customWidth="1"/>
    <col min="15638" max="15638" width="12.140625" style="26" customWidth="1"/>
    <col min="15639" max="15640" width="15.7109375" style="26" customWidth="1"/>
    <col min="15641" max="15641" width="11.28515625" style="26" customWidth="1"/>
    <col min="15642" max="15872" width="9.140625" style="26"/>
    <col min="15873" max="15873" width="30.7109375" style="26" customWidth="1"/>
    <col min="15874" max="15874" width="8.5703125" style="26" customWidth="1"/>
    <col min="15875" max="15880" width="15.7109375" style="26" customWidth="1"/>
    <col min="15881" max="15881" width="11.5703125" style="26" customWidth="1"/>
    <col min="15882" max="15884" width="15.7109375" style="26" customWidth="1"/>
    <col min="15885" max="15885" width="15.5703125" style="26" customWidth="1"/>
    <col min="15886" max="15893" width="15.7109375" style="26" customWidth="1"/>
    <col min="15894" max="15894" width="12.140625" style="26" customWidth="1"/>
    <col min="15895" max="15896" width="15.7109375" style="26" customWidth="1"/>
    <col min="15897" max="15897" width="11.28515625" style="26" customWidth="1"/>
    <col min="15898" max="16128" width="9.140625" style="26"/>
    <col min="16129" max="16129" width="30.7109375" style="26" customWidth="1"/>
    <col min="16130" max="16130" width="8.5703125" style="26" customWidth="1"/>
    <col min="16131" max="16136" width="15.7109375" style="26" customWidth="1"/>
    <col min="16137" max="16137" width="11.5703125" style="26" customWidth="1"/>
    <col min="16138" max="16140" width="15.7109375" style="26" customWidth="1"/>
    <col min="16141" max="16141" width="15.5703125" style="26" customWidth="1"/>
    <col min="16142" max="16149" width="15.7109375" style="26" customWidth="1"/>
    <col min="16150" max="16150" width="12.140625" style="26" customWidth="1"/>
    <col min="16151" max="16152" width="15.7109375" style="26" customWidth="1"/>
    <col min="16153" max="16153" width="11.28515625" style="26" customWidth="1"/>
    <col min="16154" max="16384" width="9.140625" style="26"/>
  </cols>
  <sheetData>
    <row r="1" spans="1:25" ht="15.75" x14ac:dyDescent="0.25">
      <c r="A1" s="32" t="s">
        <v>340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x14ac:dyDescent="0.25">
      <c r="A2" s="33" t="s">
        <v>341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 x14ac:dyDescent="0.25">
      <c r="A3" s="33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38.25" x14ac:dyDescent="0.25">
      <c r="A4" s="34" t="s">
        <v>342</v>
      </c>
      <c r="B4" s="14" t="s">
        <v>234</v>
      </c>
      <c r="C4" s="14" t="s">
        <v>235</v>
      </c>
      <c r="D4" s="14" t="s">
        <v>236</v>
      </c>
      <c r="E4" s="14" t="s">
        <v>343</v>
      </c>
      <c r="F4" s="14" t="s">
        <v>344</v>
      </c>
      <c r="G4" s="14" t="s">
        <v>238</v>
      </c>
      <c r="H4" s="14" t="s">
        <v>239</v>
      </c>
      <c r="I4" s="14" t="s">
        <v>240</v>
      </c>
      <c r="J4" s="14" t="s">
        <v>241</v>
      </c>
      <c r="K4" s="35" t="s">
        <v>242</v>
      </c>
      <c r="L4" s="14" t="s">
        <v>243</v>
      </c>
      <c r="M4" s="14" t="s">
        <v>244</v>
      </c>
      <c r="N4" s="14" t="s">
        <v>245</v>
      </c>
      <c r="O4" s="14" t="s">
        <v>246</v>
      </c>
      <c r="P4" s="14" t="s">
        <v>247</v>
      </c>
      <c r="Q4" s="35" t="s">
        <v>248</v>
      </c>
      <c r="R4" s="35" t="s">
        <v>249</v>
      </c>
      <c r="S4" s="14" t="s">
        <v>250</v>
      </c>
      <c r="T4" s="14" t="s">
        <v>345</v>
      </c>
      <c r="U4" s="14" t="s">
        <v>346</v>
      </c>
      <c r="V4" s="35" t="s">
        <v>252</v>
      </c>
      <c r="W4" s="14" t="s">
        <v>347</v>
      </c>
      <c r="X4" s="14" t="s">
        <v>254</v>
      </c>
      <c r="Y4" s="36" t="s">
        <v>255</v>
      </c>
    </row>
    <row r="5" spans="1:25" x14ac:dyDescent="0.25">
      <c r="A5" s="37" t="s">
        <v>348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</row>
    <row r="6" spans="1:25" x14ac:dyDescent="0.25">
      <c r="A6" s="38" t="s">
        <v>349</v>
      </c>
      <c r="B6" s="20">
        <v>4920</v>
      </c>
      <c r="C6" s="20">
        <v>207</v>
      </c>
      <c r="D6" s="20">
        <v>618</v>
      </c>
      <c r="E6" s="20">
        <v>11083</v>
      </c>
      <c r="F6" s="20">
        <v>105</v>
      </c>
      <c r="G6" s="20">
        <v>806</v>
      </c>
      <c r="H6" s="20">
        <v>1658</v>
      </c>
      <c r="I6" s="20">
        <v>1005</v>
      </c>
      <c r="J6" s="20">
        <v>296</v>
      </c>
      <c r="K6" s="20">
        <v>20699</v>
      </c>
      <c r="L6" s="20">
        <v>1373</v>
      </c>
      <c r="M6" s="20">
        <v>702</v>
      </c>
      <c r="N6" s="20">
        <v>1011</v>
      </c>
      <c r="O6" s="20">
        <v>236</v>
      </c>
      <c r="P6" s="20">
        <v>369</v>
      </c>
      <c r="Q6" s="20">
        <v>3690</v>
      </c>
      <c r="R6" s="20">
        <v>24389</v>
      </c>
      <c r="S6" s="20">
        <v>1708</v>
      </c>
      <c r="T6" s="20">
        <v>9322</v>
      </c>
      <c r="U6" s="20">
        <v>354</v>
      </c>
      <c r="V6" s="20">
        <v>35773</v>
      </c>
      <c r="W6" s="20">
        <v>398</v>
      </c>
      <c r="X6" s="20">
        <v>1433</v>
      </c>
      <c r="Y6" s="21">
        <v>33955</v>
      </c>
    </row>
    <row r="7" spans="1:25" x14ac:dyDescent="0.25">
      <c r="A7" s="39" t="s">
        <v>350</v>
      </c>
      <c r="B7" s="20">
        <v>4777</v>
      </c>
      <c r="C7" s="20">
        <v>86</v>
      </c>
      <c r="D7" s="20">
        <v>597</v>
      </c>
      <c r="E7" s="20">
        <v>8633</v>
      </c>
      <c r="F7" s="20">
        <v>95</v>
      </c>
      <c r="G7" s="20">
        <v>806</v>
      </c>
      <c r="H7" s="20">
        <v>1557</v>
      </c>
      <c r="I7" s="20">
        <v>748</v>
      </c>
      <c r="J7" s="20">
        <v>250</v>
      </c>
      <c r="K7" s="20">
        <v>17549</v>
      </c>
      <c r="L7" s="20">
        <v>1369</v>
      </c>
      <c r="M7" s="20">
        <v>702</v>
      </c>
      <c r="N7" s="20">
        <v>935</v>
      </c>
      <c r="O7" s="20">
        <v>236</v>
      </c>
      <c r="P7" s="20">
        <v>369</v>
      </c>
      <c r="Q7" s="20">
        <v>3612</v>
      </c>
      <c r="R7" s="20">
        <v>21161</v>
      </c>
      <c r="S7" s="20">
        <v>1439</v>
      </c>
      <c r="T7" s="20">
        <v>7716</v>
      </c>
      <c r="U7" s="20">
        <v>252</v>
      </c>
      <c r="V7" s="20">
        <v>30568</v>
      </c>
      <c r="W7" s="20">
        <v>353</v>
      </c>
      <c r="X7" s="20">
        <v>1175</v>
      </c>
      <c r="Y7" s="21">
        <v>29041</v>
      </c>
    </row>
    <row r="8" spans="1:25" x14ac:dyDescent="0.25">
      <c r="A8" s="42" t="s">
        <v>298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2</v>
      </c>
      <c r="K8" s="20">
        <v>2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2</v>
      </c>
      <c r="S8" s="20">
        <v>0</v>
      </c>
      <c r="T8" s="20">
        <v>0</v>
      </c>
      <c r="U8" s="20">
        <v>0</v>
      </c>
      <c r="V8" s="20">
        <v>2</v>
      </c>
      <c r="W8" s="20">
        <v>0</v>
      </c>
      <c r="X8" s="20">
        <v>2</v>
      </c>
      <c r="Y8" s="21">
        <v>1</v>
      </c>
    </row>
    <row r="9" spans="1:25" x14ac:dyDescent="0.25">
      <c r="A9" s="42" t="s">
        <v>351</v>
      </c>
      <c r="B9" s="20">
        <v>0</v>
      </c>
      <c r="C9" s="20">
        <v>0</v>
      </c>
      <c r="D9" s="20">
        <v>0</v>
      </c>
      <c r="E9" s="20">
        <v>60</v>
      </c>
      <c r="F9" s="20" t="s">
        <v>258</v>
      </c>
      <c r="G9" s="20">
        <v>0</v>
      </c>
      <c r="H9" s="20" t="s">
        <v>258</v>
      </c>
      <c r="I9" s="20" t="s">
        <v>258</v>
      </c>
      <c r="J9" s="20">
        <v>83</v>
      </c>
      <c r="K9" s="20">
        <v>166</v>
      </c>
      <c r="L9" s="20">
        <v>10</v>
      </c>
      <c r="M9" s="20">
        <v>0</v>
      </c>
      <c r="N9" s="20">
        <v>12</v>
      </c>
      <c r="O9" s="20" t="s">
        <v>258</v>
      </c>
      <c r="P9" s="20" t="s">
        <v>258</v>
      </c>
      <c r="Q9" s="20">
        <v>32</v>
      </c>
      <c r="R9" s="20">
        <v>198</v>
      </c>
      <c r="S9" s="20" t="s">
        <v>258</v>
      </c>
      <c r="T9" s="20" t="s">
        <v>258</v>
      </c>
      <c r="U9" s="20" t="s">
        <v>258</v>
      </c>
      <c r="V9" s="20">
        <v>292</v>
      </c>
      <c r="W9" s="20">
        <v>0</v>
      </c>
      <c r="X9" s="20">
        <v>0</v>
      </c>
      <c r="Y9" s="21">
        <v>292</v>
      </c>
    </row>
    <row r="10" spans="1:25" x14ac:dyDescent="0.25">
      <c r="A10" s="42" t="s">
        <v>300</v>
      </c>
      <c r="B10" s="20">
        <v>143</v>
      </c>
      <c r="C10" s="20">
        <v>121</v>
      </c>
      <c r="D10" s="20">
        <v>21</v>
      </c>
      <c r="E10" s="20">
        <v>2360</v>
      </c>
      <c r="F10" s="20">
        <v>10</v>
      </c>
      <c r="G10" s="20">
        <v>0</v>
      </c>
      <c r="H10" s="20">
        <v>91</v>
      </c>
      <c r="I10" s="20">
        <v>255</v>
      </c>
      <c r="J10" s="20">
        <v>37</v>
      </c>
      <c r="K10" s="20">
        <v>3038</v>
      </c>
      <c r="L10" s="20">
        <v>3</v>
      </c>
      <c r="M10" s="20">
        <v>0</v>
      </c>
      <c r="N10" s="20">
        <v>54</v>
      </c>
      <c r="O10" s="20">
        <v>0</v>
      </c>
      <c r="P10" s="20">
        <v>0</v>
      </c>
      <c r="Q10" s="20">
        <v>57</v>
      </c>
      <c r="R10" s="20">
        <v>3095</v>
      </c>
      <c r="S10" s="20">
        <v>264</v>
      </c>
      <c r="T10" s="20">
        <v>1446</v>
      </c>
      <c r="U10" s="20">
        <v>101</v>
      </c>
      <c r="V10" s="20">
        <v>4906</v>
      </c>
      <c r="W10" s="20">
        <v>45</v>
      </c>
      <c r="X10" s="20">
        <v>258</v>
      </c>
      <c r="Y10" s="21">
        <v>4615</v>
      </c>
    </row>
    <row r="11" spans="1:25" x14ac:dyDescent="0.25">
      <c r="A11" s="42" t="s">
        <v>301</v>
      </c>
      <c r="B11" s="20">
        <v>0</v>
      </c>
      <c r="C11" s="20">
        <v>0</v>
      </c>
      <c r="D11" s="20">
        <v>0</v>
      </c>
      <c r="E11" s="20">
        <v>90</v>
      </c>
      <c r="F11" s="20">
        <v>0</v>
      </c>
      <c r="G11" s="20">
        <v>0</v>
      </c>
      <c r="H11" s="20">
        <v>9</v>
      </c>
      <c r="I11" s="20">
        <v>2</v>
      </c>
      <c r="J11" s="20">
        <v>4</v>
      </c>
      <c r="K11" s="20">
        <v>105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105</v>
      </c>
      <c r="S11" s="20">
        <v>5</v>
      </c>
      <c r="T11" s="20">
        <v>129</v>
      </c>
      <c r="U11" s="20">
        <v>0</v>
      </c>
      <c r="V11" s="20">
        <v>239</v>
      </c>
      <c r="W11" s="20">
        <v>0</v>
      </c>
      <c r="X11" s="20">
        <v>0</v>
      </c>
      <c r="Y11" s="21">
        <v>238</v>
      </c>
    </row>
    <row r="12" spans="1:25" x14ac:dyDescent="0.25">
      <c r="A12" s="42" t="s">
        <v>303</v>
      </c>
      <c r="B12" s="20">
        <v>0</v>
      </c>
      <c r="C12" s="20">
        <v>0</v>
      </c>
      <c r="D12" s="20">
        <v>0</v>
      </c>
      <c r="E12" s="20">
        <v>139</v>
      </c>
      <c r="F12" s="20">
        <v>1</v>
      </c>
      <c r="G12" s="20">
        <v>0</v>
      </c>
      <c r="H12" s="20">
        <v>6</v>
      </c>
      <c r="I12" s="20">
        <v>4</v>
      </c>
      <c r="J12" s="20">
        <v>4</v>
      </c>
      <c r="K12" s="20">
        <v>154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154</v>
      </c>
      <c r="S12" s="20">
        <v>2</v>
      </c>
      <c r="T12" s="20" t="s">
        <v>258</v>
      </c>
      <c r="U12" s="20" t="s">
        <v>258</v>
      </c>
      <c r="V12" s="20">
        <v>267</v>
      </c>
      <c r="W12" s="20" t="s">
        <v>258</v>
      </c>
      <c r="X12" s="20" t="s">
        <v>258</v>
      </c>
      <c r="Y12" s="21">
        <v>265</v>
      </c>
    </row>
    <row r="13" spans="1:25" x14ac:dyDescent="0.25">
      <c r="A13" s="42" t="s">
        <v>304</v>
      </c>
      <c r="B13" s="20">
        <v>0</v>
      </c>
      <c r="C13" s="20">
        <v>0</v>
      </c>
      <c r="D13" s="20">
        <v>0</v>
      </c>
      <c r="E13" s="20">
        <v>12</v>
      </c>
      <c r="F13" s="20">
        <v>0</v>
      </c>
      <c r="G13" s="20">
        <v>0</v>
      </c>
      <c r="H13" s="20">
        <v>0</v>
      </c>
      <c r="I13" s="20">
        <v>1</v>
      </c>
      <c r="J13" s="20">
        <v>1</v>
      </c>
      <c r="K13" s="20">
        <v>14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14</v>
      </c>
      <c r="S13" s="20">
        <v>0</v>
      </c>
      <c r="T13" s="20" t="s">
        <v>258</v>
      </c>
      <c r="U13" s="20" t="s">
        <v>258</v>
      </c>
      <c r="V13" s="20">
        <v>24</v>
      </c>
      <c r="W13" s="20" t="s">
        <v>258</v>
      </c>
      <c r="X13" s="20" t="s">
        <v>258</v>
      </c>
      <c r="Y13" s="21">
        <v>24</v>
      </c>
    </row>
    <row r="14" spans="1:25" x14ac:dyDescent="0.25">
      <c r="A14" s="42" t="s">
        <v>305</v>
      </c>
      <c r="B14" s="20">
        <v>0</v>
      </c>
      <c r="C14" s="20">
        <v>0</v>
      </c>
      <c r="D14" s="20">
        <v>0</v>
      </c>
      <c r="E14" s="20">
        <v>8</v>
      </c>
      <c r="F14" s="20" t="s">
        <v>258</v>
      </c>
      <c r="G14" s="20">
        <v>0</v>
      </c>
      <c r="H14" s="20">
        <v>0</v>
      </c>
      <c r="I14" s="20">
        <v>0</v>
      </c>
      <c r="J14" s="20" t="s">
        <v>258</v>
      </c>
      <c r="K14" s="20" t="s">
        <v>258</v>
      </c>
      <c r="L14" s="20">
        <v>0</v>
      </c>
      <c r="M14" s="20">
        <v>0</v>
      </c>
      <c r="N14" s="20" t="s">
        <v>258</v>
      </c>
      <c r="O14" s="20">
        <v>0</v>
      </c>
      <c r="P14" s="20">
        <v>0</v>
      </c>
      <c r="Q14" s="20" t="s">
        <v>258</v>
      </c>
      <c r="R14" s="20">
        <v>10</v>
      </c>
      <c r="S14" s="20">
        <v>2</v>
      </c>
      <c r="T14" s="20">
        <v>13</v>
      </c>
      <c r="U14" s="20">
        <v>0</v>
      </c>
      <c r="V14" s="20">
        <v>25</v>
      </c>
      <c r="W14" s="20">
        <v>0</v>
      </c>
      <c r="X14" s="20">
        <v>0</v>
      </c>
      <c r="Y14" s="21">
        <v>25</v>
      </c>
    </row>
    <row r="15" spans="1:25" x14ac:dyDescent="0.25">
      <c r="A15" s="42" t="s">
        <v>306</v>
      </c>
      <c r="B15" s="20">
        <v>0</v>
      </c>
      <c r="C15" s="20">
        <v>0</v>
      </c>
      <c r="D15" s="20">
        <v>0</v>
      </c>
      <c r="E15" s="20">
        <v>67</v>
      </c>
      <c r="F15" s="20" t="s">
        <v>258</v>
      </c>
      <c r="G15" s="20">
        <v>0</v>
      </c>
      <c r="H15" s="20" t="s">
        <v>258</v>
      </c>
      <c r="I15" s="20">
        <v>4</v>
      </c>
      <c r="J15" s="20">
        <v>12</v>
      </c>
      <c r="K15" s="20">
        <v>87</v>
      </c>
      <c r="L15" s="20" t="s">
        <v>258</v>
      </c>
      <c r="M15" s="20" t="s">
        <v>258</v>
      </c>
      <c r="N15" s="20" t="s">
        <v>258</v>
      </c>
      <c r="O15" s="20" t="s">
        <v>258</v>
      </c>
      <c r="P15" s="20" t="s">
        <v>258</v>
      </c>
      <c r="Q15" s="20">
        <v>318</v>
      </c>
      <c r="R15" s="20">
        <v>405</v>
      </c>
      <c r="S15" s="20">
        <v>0</v>
      </c>
      <c r="T15" s="20">
        <v>153</v>
      </c>
      <c r="U15" s="20">
        <v>1</v>
      </c>
      <c r="V15" s="20">
        <v>559</v>
      </c>
      <c r="W15" s="20">
        <v>0</v>
      </c>
      <c r="X15" s="20">
        <v>9</v>
      </c>
      <c r="Y15" s="21">
        <v>550</v>
      </c>
    </row>
    <row r="16" spans="1:25" x14ac:dyDescent="0.25">
      <c r="A16" s="42" t="s">
        <v>307</v>
      </c>
      <c r="B16" s="20" t="s">
        <v>258</v>
      </c>
      <c r="C16" s="20">
        <v>0</v>
      </c>
      <c r="D16" s="20">
        <v>0</v>
      </c>
      <c r="E16" s="20">
        <v>824</v>
      </c>
      <c r="F16" s="20" t="s">
        <v>258</v>
      </c>
      <c r="G16" s="20">
        <v>0</v>
      </c>
      <c r="H16" s="20">
        <v>11</v>
      </c>
      <c r="I16" s="20" t="s">
        <v>258</v>
      </c>
      <c r="J16" s="20">
        <v>7</v>
      </c>
      <c r="K16" s="20">
        <v>943</v>
      </c>
      <c r="L16" s="20">
        <v>0</v>
      </c>
      <c r="M16" s="20">
        <v>689</v>
      </c>
      <c r="N16" s="20">
        <v>462</v>
      </c>
      <c r="O16" s="20" t="s">
        <v>258</v>
      </c>
      <c r="P16" s="20" t="s">
        <v>258</v>
      </c>
      <c r="Q16" s="20">
        <v>1265</v>
      </c>
      <c r="R16" s="20">
        <v>2208</v>
      </c>
      <c r="S16" s="20">
        <v>386</v>
      </c>
      <c r="T16" s="20">
        <v>791</v>
      </c>
      <c r="U16" s="20">
        <v>90</v>
      </c>
      <c r="V16" s="20">
        <v>3475</v>
      </c>
      <c r="W16" s="20">
        <v>28</v>
      </c>
      <c r="X16" s="20">
        <v>589</v>
      </c>
      <c r="Y16" s="21">
        <v>2859</v>
      </c>
    </row>
    <row r="17" spans="1:25" x14ac:dyDescent="0.25">
      <c r="A17" s="42" t="s">
        <v>308</v>
      </c>
      <c r="B17" s="20">
        <v>0</v>
      </c>
      <c r="C17" s="20">
        <v>0</v>
      </c>
      <c r="D17" s="20">
        <v>0</v>
      </c>
      <c r="E17" s="20">
        <v>77</v>
      </c>
      <c r="F17" s="20" t="s">
        <v>258</v>
      </c>
      <c r="G17" s="20">
        <v>0</v>
      </c>
      <c r="H17" s="20" t="s">
        <v>258</v>
      </c>
      <c r="I17" s="20">
        <v>0</v>
      </c>
      <c r="J17" s="20">
        <v>3</v>
      </c>
      <c r="K17" s="20">
        <v>83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84</v>
      </c>
      <c r="S17" s="20">
        <v>2</v>
      </c>
      <c r="T17" s="20" t="s">
        <v>258</v>
      </c>
      <c r="U17" s="20" t="s">
        <v>258</v>
      </c>
      <c r="V17" s="20">
        <v>210</v>
      </c>
      <c r="W17" s="20">
        <v>0</v>
      </c>
      <c r="X17" s="20">
        <v>5</v>
      </c>
      <c r="Y17" s="21">
        <v>204</v>
      </c>
    </row>
    <row r="18" spans="1:25" x14ac:dyDescent="0.25">
      <c r="A18" s="42" t="s">
        <v>309</v>
      </c>
      <c r="B18" s="20">
        <v>307</v>
      </c>
      <c r="C18" s="20" t="s">
        <v>258</v>
      </c>
      <c r="D18" s="20" t="s">
        <v>258</v>
      </c>
      <c r="E18" s="20">
        <v>3300</v>
      </c>
      <c r="F18" s="20">
        <v>66</v>
      </c>
      <c r="G18" s="20" t="s">
        <v>258</v>
      </c>
      <c r="H18" s="20">
        <v>1391</v>
      </c>
      <c r="I18" s="20">
        <v>325</v>
      </c>
      <c r="J18" s="20">
        <v>16</v>
      </c>
      <c r="K18" s="20">
        <v>5434</v>
      </c>
      <c r="L18" s="20">
        <v>1125</v>
      </c>
      <c r="M18" s="20" t="s">
        <v>258</v>
      </c>
      <c r="N18" s="20">
        <v>25</v>
      </c>
      <c r="O18" s="20" t="s">
        <v>258</v>
      </c>
      <c r="P18" s="20">
        <v>36</v>
      </c>
      <c r="Q18" s="20">
        <v>1209</v>
      </c>
      <c r="R18" s="20">
        <v>6643</v>
      </c>
      <c r="S18" s="20">
        <v>764</v>
      </c>
      <c r="T18" s="20">
        <v>1484</v>
      </c>
      <c r="U18" s="20">
        <v>75</v>
      </c>
      <c r="V18" s="20">
        <v>8966</v>
      </c>
      <c r="W18" s="20">
        <v>319</v>
      </c>
      <c r="X18" s="20">
        <v>517</v>
      </c>
      <c r="Y18" s="21">
        <v>8130</v>
      </c>
    </row>
    <row r="19" spans="1:25" x14ac:dyDescent="0.25">
      <c r="A19" s="42" t="s">
        <v>310</v>
      </c>
      <c r="B19" s="20">
        <v>0</v>
      </c>
      <c r="C19" s="20">
        <v>0</v>
      </c>
      <c r="D19" s="20">
        <v>0</v>
      </c>
      <c r="E19" s="20">
        <v>193</v>
      </c>
      <c r="F19" s="20">
        <v>0</v>
      </c>
      <c r="G19" s="20">
        <v>0</v>
      </c>
      <c r="H19" s="20" t="s">
        <v>258</v>
      </c>
      <c r="I19" s="20">
        <v>1</v>
      </c>
      <c r="J19" s="20" t="s">
        <v>258</v>
      </c>
      <c r="K19" s="20" t="s">
        <v>258</v>
      </c>
      <c r="L19" s="20">
        <v>0</v>
      </c>
      <c r="M19" s="20">
        <v>0</v>
      </c>
      <c r="N19" s="20">
        <v>0</v>
      </c>
      <c r="O19" s="20">
        <v>0</v>
      </c>
      <c r="P19" s="20" t="s">
        <v>258</v>
      </c>
      <c r="Q19" s="20" t="s">
        <v>258</v>
      </c>
      <c r="R19" s="20">
        <v>202</v>
      </c>
      <c r="S19" s="20">
        <v>21</v>
      </c>
      <c r="T19" s="20">
        <v>192</v>
      </c>
      <c r="U19" s="20">
        <v>0</v>
      </c>
      <c r="V19" s="20">
        <v>414</v>
      </c>
      <c r="W19" s="20" t="s">
        <v>258</v>
      </c>
      <c r="X19" s="20" t="s">
        <v>258</v>
      </c>
      <c r="Y19" s="21">
        <v>410</v>
      </c>
    </row>
    <row r="20" spans="1:25" x14ac:dyDescent="0.25">
      <c r="A20" s="42" t="s">
        <v>311</v>
      </c>
      <c r="B20" s="20">
        <v>0</v>
      </c>
      <c r="C20" s="20">
        <v>0</v>
      </c>
      <c r="D20" s="20">
        <v>0</v>
      </c>
      <c r="E20" s="20">
        <v>241</v>
      </c>
      <c r="F20" s="20">
        <v>2</v>
      </c>
      <c r="G20" s="20">
        <v>0</v>
      </c>
      <c r="H20" s="20">
        <v>14</v>
      </c>
      <c r="I20" s="20">
        <v>14</v>
      </c>
      <c r="J20" s="20">
        <v>12</v>
      </c>
      <c r="K20" s="20">
        <v>282</v>
      </c>
      <c r="L20" s="20" t="s">
        <v>258</v>
      </c>
      <c r="M20" s="20">
        <v>0</v>
      </c>
      <c r="N20" s="20">
        <v>3</v>
      </c>
      <c r="O20" s="20" t="s">
        <v>258</v>
      </c>
      <c r="P20" s="20">
        <v>0</v>
      </c>
      <c r="Q20" s="20">
        <v>4</v>
      </c>
      <c r="R20" s="20">
        <v>286</v>
      </c>
      <c r="S20" s="20">
        <v>92</v>
      </c>
      <c r="T20" s="20">
        <v>606</v>
      </c>
      <c r="U20" s="20">
        <v>1</v>
      </c>
      <c r="V20" s="20">
        <v>986</v>
      </c>
      <c r="W20" s="20" t="s">
        <v>258</v>
      </c>
      <c r="X20" s="20" t="s">
        <v>258</v>
      </c>
      <c r="Y20" s="21">
        <v>980</v>
      </c>
    </row>
    <row r="21" spans="1:25" x14ac:dyDescent="0.25">
      <c r="A21" s="42" t="s">
        <v>312</v>
      </c>
      <c r="B21" s="20">
        <v>316</v>
      </c>
      <c r="C21" s="20">
        <v>21</v>
      </c>
      <c r="D21" s="20">
        <v>64</v>
      </c>
      <c r="E21" s="20">
        <v>1350</v>
      </c>
      <c r="F21" s="20" t="s">
        <v>258</v>
      </c>
      <c r="G21" s="20">
        <v>635</v>
      </c>
      <c r="H21" s="20">
        <v>22</v>
      </c>
      <c r="I21" s="20">
        <v>294</v>
      </c>
      <c r="J21" s="20" t="s">
        <v>258</v>
      </c>
      <c r="K21" s="20">
        <v>2735</v>
      </c>
      <c r="L21" s="20">
        <v>207</v>
      </c>
      <c r="M21" s="20">
        <v>0</v>
      </c>
      <c r="N21" s="20">
        <v>56</v>
      </c>
      <c r="O21" s="20">
        <v>101</v>
      </c>
      <c r="P21" s="20">
        <v>319</v>
      </c>
      <c r="Q21" s="20">
        <v>683</v>
      </c>
      <c r="R21" s="20">
        <v>3418</v>
      </c>
      <c r="S21" s="20" t="s">
        <v>258</v>
      </c>
      <c r="T21" s="20" t="s">
        <v>258</v>
      </c>
      <c r="U21" s="20" t="s">
        <v>258</v>
      </c>
      <c r="V21" s="20">
        <v>4123</v>
      </c>
      <c r="W21" s="20" t="s">
        <v>258</v>
      </c>
      <c r="X21" s="20" t="s">
        <v>258</v>
      </c>
      <c r="Y21" s="21">
        <v>4104</v>
      </c>
    </row>
    <row r="22" spans="1:25" x14ac:dyDescent="0.25">
      <c r="A22" s="42" t="s">
        <v>313</v>
      </c>
      <c r="B22" s="20">
        <v>4123</v>
      </c>
      <c r="C22" s="20" t="s">
        <v>258</v>
      </c>
      <c r="D22" s="20">
        <v>488</v>
      </c>
      <c r="E22" s="20">
        <v>1033</v>
      </c>
      <c r="F22" s="20">
        <v>9</v>
      </c>
      <c r="G22" s="20">
        <v>134</v>
      </c>
      <c r="H22" s="20" t="s">
        <v>258</v>
      </c>
      <c r="I22" s="20">
        <v>15</v>
      </c>
      <c r="J22" s="20" t="s">
        <v>258</v>
      </c>
      <c r="K22" s="20">
        <v>5898</v>
      </c>
      <c r="L22" s="20" t="s">
        <v>258</v>
      </c>
      <c r="M22" s="20">
        <v>0</v>
      </c>
      <c r="N22" s="20">
        <v>52</v>
      </c>
      <c r="O22" s="20" t="s">
        <v>258</v>
      </c>
      <c r="P22" s="20" t="s">
        <v>258</v>
      </c>
      <c r="Q22" s="20">
        <v>80</v>
      </c>
      <c r="R22" s="20">
        <v>5978</v>
      </c>
      <c r="S22" s="20">
        <v>74</v>
      </c>
      <c r="T22" s="20">
        <v>1811</v>
      </c>
      <c r="U22" s="20">
        <v>67</v>
      </c>
      <c r="V22" s="20">
        <v>7930</v>
      </c>
      <c r="W22" s="20" t="s">
        <v>258</v>
      </c>
      <c r="X22" s="20" t="s">
        <v>258</v>
      </c>
      <c r="Y22" s="21">
        <v>7929</v>
      </c>
    </row>
    <row r="23" spans="1:25" x14ac:dyDescent="0.25">
      <c r="A23" s="42" t="s">
        <v>314</v>
      </c>
      <c r="B23" s="20" t="s">
        <v>258</v>
      </c>
      <c r="C23" s="20" t="s">
        <v>258</v>
      </c>
      <c r="D23" s="20" t="s">
        <v>258</v>
      </c>
      <c r="E23" s="20">
        <v>355</v>
      </c>
      <c r="F23" s="20">
        <v>10</v>
      </c>
      <c r="G23" s="20">
        <v>0</v>
      </c>
      <c r="H23" s="20">
        <v>33</v>
      </c>
      <c r="I23" s="20">
        <v>3</v>
      </c>
      <c r="J23" s="20">
        <v>15</v>
      </c>
      <c r="K23" s="20">
        <v>424</v>
      </c>
      <c r="L23" s="20">
        <v>0</v>
      </c>
      <c r="M23" s="20">
        <v>0</v>
      </c>
      <c r="N23" s="20" t="s">
        <v>258</v>
      </c>
      <c r="O23" s="20" t="s">
        <v>258</v>
      </c>
      <c r="P23" s="20" t="s">
        <v>258</v>
      </c>
      <c r="Q23" s="20">
        <v>1</v>
      </c>
      <c r="R23" s="20">
        <v>425</v>
      </c>
      <c r="S23" s="20">
        <v>1</v>
      </c>
      <c r="T23" s="20">
        <v>434</v>
      </c>
      <c r="U23" s="20">
        <v>0</v>
      </c>
      <c r="V23" s="20">
        <v>861</v>
      </c>
      <c r="W23" s="20">
        <v>0</v>
      </c>
      <c r="X23" s="20">
        <v>1</v>
      </c>
      <c r="Y23" s="21">
        <v>860</v>
      </c>
    </row>
    <row r="24" spans="1:25" x14ac:dyDescent="0.25">
      <c r="A24" s="42" t="s">
        <v>315</v>
      </c>
      <c r="B24" s="20">
        <v>0</v>
      </c>
      <c r="C24" s="20">
        <v>0</v>
      </c>
      <c r="D24" s="20">
        <v>0</v>
      </c>
      <c r="E24" s="20">
        <v>49</v>
      </c>
      <c r="F24" s="20">
        <v>0</v>
      </c>
      <c r="G24" s="20">
        <v>0</v>
      </c>
      <c r="H24" s="20">
        <v>1</v>
      </c>
      <c r="I24" s="20">
        <v>0</v>
      </c>
      <c r="J24" s="20">
        <v>4</v>
      </c>
      <c r="K24" s="20">
        <v>54</v>
      </c>
      <c r="L24" s="20" t="s">
        <v>258</v>
      </c>
      <c r="M24" s="20">
        <v>0</v>
      </c>
      <c r="N24" s="20">
        <v>0</v>
      </c>
      <c r="O24" s="20" t="s">
        <v>258</v>
      </c>
      <c r="P24" s="20">
        <v>0</v>
      </c>
      <c r="Q24" s="20">
        <v>1</v>
      </c>
      <c r="R24" s="20">
        <v>55</v>
      </c>
      <c r="S24" s="20">
        <v>1</v>
      </c>
      <c r="T24" s="20">
        <v>198</v>
      </c>
      <c r="U24" s="20">
        <v>0</v>
      </c>
      <c r="V24" s="20">
        <v>254</v>
      </c>
      <c r="W24" s="20">
        <v>0</v>
      </c>
      <c r="X24" s="20">
        <v>0</v>
      </c>
      <c r="Y24" s="21">
        <v>254</v>
      </c>
    </row>
    <row r="25" spans="1:25" x14ac:dyDescent="0.25">
      <c r="A25" s="42" t="s">
        <v>316</v>
      </c>
      <c r="B25" s="20">
        <v>0</v>
      </c>
      <c r="C25" s="20">
        <v>0</v>
      </c>
      <c r="D25" s="20" t="s">
        <v>258</v>
      </c>
      <c r="E25" s="20">
        <v>137</v>
      </c>
      <c r="F25" s="20">
        <v>0</v>
      </c>
      <c r="G25" s="20" t="s">
        <v>258</v>
      </c>
      <c r="H25" s="20" t="s">
        <v>258</v>
      </c>
      <c r="I25" s="20" t="s">
        <v>258</v>
      </c>
      <c r="J25" s="20">
        <v>5</v>
      </c>
      <c r="K25" s="20">
        <v>206</v>
      </c>
      <c r="L25" s="20" t="s">
        <v>258</v>
      </c>
      <c r="M25" s="20">
        <v>0</v>
      </c>
      <c r="N25" s="20" t="s">
        <v>258</v>
      </c>
      <c r="O25" s="20">
        <v>0</v>
      </c>
      <c r="P25" s="20" t="s">
        <v>258</v>
      </c>
      <c r="Q25" s="20">
        <v>3</v>
      </c>
      <c r="R25" s="20">
        <v>209</v>
      </c>
      <c r="S25" s="20">
        <v>2</v>
      </c>
      <c r="T25" s="20" t="s">
        <v>258</v>
      </c>
      <c r="U25" s="20" t="s">
        <v>258</v>
      </c>
      <c r="V25" s="20">
        <v>396</v>
      </c>
      <c r="W25" s="20">
        <v>0</v>
      </c>
      <c r="X25" s="20">
        <v>1</v>
      </c>
      <c r="Y25" s="21">
        <v>395</v>
      </c>
    </row>
    <row r="26" spans="1:25" x14ac:dyDescent="0.25">
      <c r="A26" s="42" t="s">
        <v>317</v>
      </c>
      <c r="B26" s="20">
        <v>0</v>
      </c>
      <c r="C26" s="20">
        <v>0</v>
      </c>
      <c r="D26" s="20">
        <v>0</v>
      </c>
      <c r="E26" s="20">
        <v>176</v>
      </c>
      <c r="F26" s="20">
        <v>1</v>
      </c>
      <c r="G26" s="20">
        <v>0</v>
      </c>
      <c r="H26" s="20" t="s">
        <v>258</v>
      </c>
      <c r="I26" s="20" t="s">
        <v>258</v>
      </c>
      <c r="J26" s="20">
        <v>13</v>
      </c>
      <c r="K26" s="20">
        <v>203</v>
      </c>
      <c r="L26" s="20">
        <v>0</v>
      </c>
      <c r="M26" s="20">
        <v>0</v>
      </c>
      <c r="N26" s="20" t="s">
        <v>258</v>
      </c>
      <c r="O26" s="20">
        <v>0</v>
      </c>
      <c r="P26" s="20" t="s">
        <v>258</v>
      </c>
      <c r="Q26" s="20">
        <v>1</v>
      </c>
      <c r="R26" s="20">
        <v>204</v>
      </c>
      <c r="S26" s="20" t="s">
        <v>258</v>
      </c>
      <c r="T26" s="20" t="s">
        <v>258</v>
      </c>
      <c r="U26" s="20" t="s">
        <v>258</v>
      </c>
      <c r="V26" s="20">
        <v>393</v>
      </c>
      <c r="W26" s="20">
        <v>0</v>
      </c>
      <c r="X26" s="20">
        <v>0</v>
      </c>
      <c r="Y26" s="21">
        <v>393</v>
      </c>
    </row>
    <row r="27" spans="1:25" x14ac:dyDescent="0.25">
      <c r="A27" s="42" t="s">
        <v>318</v>
      </c>
      <c r="B27" s="20">
        <v>0</v>
      </c>
      <c r="C27" s="20">
        <v>0</v>
      </c>
      <c r="D27" s="20">
        <v>5</v>
      </c>
      <c r="E27" s="20">
        <v>370</v>
      </c>
      <c r="F27" s="20">
        <v>0</v>
      </c>
      <c r="G27" s="20">
        <v>0</v>
      </c>
      <c r="H27" s="20" t="s">
        <v>258</v>
      </c>
      <c r="I27" s="20" t="s">
        <v>258</v>
      </c>
      <c r="J27" s="20">
        <v>4</v>
      </c>
      <c r="K27" s="20" t="s">
        <v>258</v>
      </c>
      <c r="L27" s="20">
        <v>0</v>
      </c>
      <c r="M27" s="20">
        <v>0</v>
      </c>
      <c r="N27" s="20" t="s">
        <v>258</v>
      </c>
      <c r="O27" s="20">
        <v>0</v>
      </c>
      <c r="P27" s="20">
        <v>0</v>
      </c>
      <c r="Q27" s="20" t="s">
        <v>258</v>
      </c>
      <c r="R27" s="20">
        <v>391</v>
      </c>
      <c r="S27" s="20" t="s">
        <v>258</v>
      </c>
      <c r="T27" s="20" t="s">
        <v>258</v>
      </c>
      <c r="U27" s="20" t="s">
        <v>258</v>
      </c>
      <c r="V27" s="20">
        <v>852</v>
      </c>
      <c r="W27" s="20" t="s">
        <v>258</v>
      </c>
      <c r="X27" s="20" t="s">
        <v>258</v>
      </c>
      <c r="Y27" s="21">
        <v>838</v>
      </c>
    </row>
    <row r="28" spans="1:25" x14ac:dyDescent="0.25">
      <c r="A28" s="42" t="s">
        <v>319</v>
      </c>
      <c r="B28" s="20">
        <v>0</v>
      </c>
      <c r="C28" s="20">
        <v>0</v>
      </c>
      <c r="D28" s="20">
        <v>0</v>
      </c>
      <c r="E28" s="20">
        <v>152</v>
      </c>
      <c r="F28" s="20" t="s">
        <v>258</v>
      </c>
      <c r="G28" s="20">
        <v>0</v>
      </c>
      <c r="H28" s="20">
        <v>3</v>
      </c>
      <c r="I28" s="20" t="s">
        <v>258</v>
      </c>
      <c r="J28" s="20">
        <v>3</v>
      </c>
      <c r="K28" s="20">
        <v>158</v>
      </c>
      <c r="L28" s="20" t="s">
        <v>258</v>
      </c>
      <c r="M28" s="20">
        <v>0</v>
      </c>
      <c r="N28" s="20" t="s">
        <v>258</v>
      </c>
      <c r="O28" s="20" t="s">
        <v>258</v>
      </c>
      <c r="P28" s="20" t="s">
        <v>258</v>
      </c>
      <c r="Q28" s="20">
        <v>6</v>
      </c>
      <c r="R28" s="20">
        <v>164</v>
      </c>
      <c r="S28" s="20">
        <v>7</v>
      </c>
      <c r="T28" s="20" t="s">
        <v>258</v>
      </c>
      <c r="U28" s="20" t="s">
        <v>258</v>
      </c>
      <c r="V28" s="20">
        <v>326</v>
      </c>
      <c r="W28" s="20" t="s">
        <v>258</v>
      </c>
      <c r="X28" s="20" t="s">
        <v>258</v>
      </c>
      <c r="Y28" s="21">
        <v>315</v>
      </c>
    </row>
    <row r="29" spans="1:25" x14ac:dyDescent="0.25">
      <c r="A29" s="42" t="s">
        <v>320</v>
      </c>
      <c r="B29" s="20">
        <v>0</v>
      </c>
      <c r="C29" s="20">
        <v>0</v>
      </c>
      <c r="D29" s="20">
        <v>0</v>
      </c>
      <c r="E29" s="20">
        <v>37</v>
      </c>
      <c r="F29" s="20" t="s">
        <v>258</v>
      </c>
      <c r="G29" s="20">
        <v>0</v>
      </c>
      <c r="H29" s="20" t="s">
        <v>258</v>
      </c>
      <c r="I29" s="20" t="s">
        <v>258</v>
      </c>
      <c r="J29" s="20">
        <v>4</v>
      </c>
      <c r="K29" s="20">
        <v>45</v>
      </c>
      <c r="L29" s="20">
        <v>0</v>
      </c>
      <c r="M29" s="20">
        <v>0</v>
      </c>
      <c r="N29" s="20">
        <v>27</v>
      </c>
      <c r="O29" s="20">
        <v>0</v>
      </c>
      <c r="P29" s="20">
        <v>0</v>
      </c>
      <c r="Q29" s="20">
        <v>28</v>
      </c>
      <c r="R29" s="20">
        <v>73</v>
      </c>
      <c r="S29" s="20">
        <v>0</v>
      </c>
      <c r="T29" s="20">
        <v>49</v>
      </c>
      <c r="U29" s="20">
        <v>0</v>
      </c>
      <c r="V29" s="20">
        <v>122</v>
      </c>
      <c r="W29" s="20">
        <v>0</v>
      </c>
      <c r="X29" s="20">
        <v>0</v>
      </c>
      <c r="Y29" s="21">
        <v>122</v>
      </c>
    </row>
    <row r="30" spans="1:25" x14ac:dyDescent="0.25">
      <c r="A30" s="42" t="s">
        <v>321</v>
      </c>
      <c r="B30" s="20">
        <v>0</v>
      </c>
      <c r="C30" s="20">
        <v>0</v>
      </c>
      <c r="D30" s="20">
        <v>0</v>
      </c>
      <c r="E30" s="20">
        <v>28</v>
      </c>
      <c r="F30" s="20">
        <v>0</v>
      </c>
      <c r="G30" s="20">
        <v>0</v>
      </c>
      <c r="H30" s="20" t="s">
        <v>258</v>
      </c>
      <c r="I30" s="20" t="s">
        <v>258</v>
      </c>
      <c r="J30" s="20">
        <v>1</v>
      </c>
      <c r="K30" s="20" t="s">
        <v>258</v>
      </c>
      <c r="L30" s="20">
        <v>0</v>
      </c>
      <c r="M30" s="20">
        <v>0</v>
      </c>
      <c r="N30" s="20" t="s">
        <v>258</v>
      </c>
      <c r="O30" s="20">
        <v>0</v>
      </c>
      <c r="P30" s="20">
        <v>0</v>
      </c>
      <c r="Q30" s="20" t="s">
        <v>258</v>
      </c>
      <c r="R30" s="20">
        <v>31</v>
      </c>
      <c r="S30" s="20" t="s">
        <v>258</v>
      </c>
      <c r="T30" s="20" t="s">
        <v>258</v>
      </c>
      <c r="U30" s="20" t="s">
        <v>258</v>
      </c>
      <c r="V30" s="20">
        <v>83</v>
      </c>
      <c r="W30" s="20">
        <v>0</v>
      </c>
      <c r="X30" s="20">
        <v>0</v>
      </c>
      <c r="Y30" s="21">
        <v>83</v>
      </c>
    </row>
    <row r="31" spans="1:25" x14ac:dyDescent="0.25">
      <c r="A31" s="43" t="s">
        <v>322</v>
      </c>
      <c r="B31" s="24">
        <v>0</v>
      </c>
      <c r="C31" s="24">
        <v>0</v>
      </c>
      <c r="D31" s="24">
        <v>0</v>
      </c>
      <c r="E31" s="24">
        <v>26</v>
      </c>
      <c r="F31" s="24">
        <v>2</v>
      </c>
      <c r="G31" s="24">
        <v>0</v>
      </c>
      <c r="H31" s="24">
        <v>2</v>
      </c>
      <c r="I31" s="24">
        <v>1</v>
      </c>
      <c r="J31" s="24">
        <v>5</v>
      </c>
      <c r="K31" s="24">
        <v>36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36</v>
      </c>
      <c r="S31" s="24" t="s">
        <v>258</v>
      </c>
      <c r="T31" s="24" t="s">
        <v>258</v>
      </c>
      <c r="U31" s="24" t="s">
        <v>258</v>
      </c>
      <c r="V31" s="24">
        <v>69</v>
      </c>
      <c r="W31" s="24" t="s">
        <v>258</v>
      </c>
      <c r="X31" s="24" t="s">
        <v>258</v>
      </c>
      <c r="Y31" s="25">
        <v>68</v>
      </c>
    </row>
    <row r="33" spans="1:1" x14ac:dyDescent="0.25">
      <c r="A33" s="26" t="s">
        <v>352</v>
      </c>
    </row>
    <row r="34" spans="1:1" x14ac:dyDescent="0.25">
      <c r="A34" s="26" t="s">
        <v>353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7C95-22B1-4D94-B213-D9D89598D37C}">
  <dimension ref="A1:X33"/>
  <sheetViews>
    <sheetView topLeftCell="F14" workbookViewId="0">
      <selection activeCell="A19" sqref="A19"/>
    </sheetView>
  </sheetViews>
  <sheetFormatPr baseColWidth="10" defaultColWidth="9.140625" defaultRowHeight="15" x14ac:dyDescent="0.25"/>
  <cols>
    <col min="1" max="1" width="114.28515625" style="9" customWidth="1"/>
    <col min="2" max="2" width="15.7109375" style="26" customWidth="1"/>
    <col min="3" max="3" width="8.5703125" style="26" customWidth="1"/>
    <col min="4" max="5" width="15.7109375" style="26" customWidth="1"/>
    <col min="6" max="6" width="15.140625" style="26" customWidth="1"/>
    <col min="7" max="8" width="15.7109375" style="26" customWidth="1"/>
    <col min="9" max="9" width="11.5703125" style="26" customWidth="1"/>
    <col min="10" max="12" width="15.7109375" style="26" customWidth="1"/>
    <col min="13" max="13" width="15.5703125" style="26" customWidth="1"/>
    <col min="14" max="19" width="15.7109375" style="26" customWidth="1"/>
    <col min="20" max="20" width="11.28515625" style="26" customWidth="1"/>
    <col min="21" max="21" width="10.7109375" style="26" customWidth="1"/>
    <col min="22" max="22" width="15.140625" style="26" customWidth="1"/>
    <col min="23" max="23" width="15.7109375" style="26" customWidth="1"/>
    <col min="24" max="24" width="10.140625" style="26" customWidth="1"/>
    <col min="25" max="256" width="9.140625" style="9"/>
    <col min="257" max="257" width="114.28515625" style="9" customWidth="1"/>
    <col min="258" max="258" width="15.7109375" style="9" customWidth="1"/>
    <col min="259" max="259" width="8.5703125" style="9" customWidth="1"/>
    <col min="260" max="261" width="15.7109375" style="9" customWidth="1"/>
    <col min="262" max="262" width="15.140625" style="9" customWidth="1"/>
    <col min="263" max="264" width="15.7109375" style="9" customWidth="1"/>
    <col min="265" max="265" width="11.5703125" style="9" customWidth="1"/>
    <col min="266" max="268" width="15.7109375" style="9" customWidth="1"/>
    <col min="269" max="269" width="15.5703125" style="9" customWidth="1"/>
    <col min="270" max="275" width="15.7109375" style="9" customWidth="1"/>
    <col min="276" max="276" width="11.28515625" style="9" customWidth="1"/>
    <col min="277" max="277" width="10.7109375" style="9" customWidth="1"/>
    <col min="278" max="278" width="15.140625" style="9" customWidth="1"/>
    <col min="279" max="279" width="15.7109375" style="9" customWidth="1"/>
    <col min="280" max="280" width="10.140625" style="9" customWidth="1"/>
    <col min="281" max="512" width="9.140625" style="9"/>
    <col min="513" max="513" width="114.28515625" style="9" customWidth="1"/>
    <col min="514" max="514" width="15.7109375" style="9" customWidth="1"/>
    <col min="515" max="515" width="8.5703125" style="9" customWidth="1"/>
    <col min="516" max="517" width="15.7109375" style="9" customWidth="1"/>
    <col min="518" max="518" width="15.140625" style="9" customWidth="1"/>
    <col min="519" max="520" width="15.7109375" style="9" customWidth="1"/>
    <col min="521" max="521" width="11.5703125" style="9" customWidth="1"/>
    <col min="522" max="524" width="15.7109375" style="9" customWidth="1"/>
    <col min="525" max="525" width="15.5703125" style="9" customWidth="1"/>
    <col min="526" max="531" width="15.7109375" style="9" customWidth="1"/>
    <col min="532" max="532" width="11.28515625" style="9" customWidth="1"/>
    <col min="533" max="533" width="10.7109375" style="9" customWidth="1"/>
    <col min="534" max="534" width="15.140625" style="9" customWidth="1"/>
    <col min="535" max="535" width="15.7109375" style="9" customWidth="1"/>
    <col min="536" max="536" width="10.140625" style="9" customWidth="1"/>
    <col min="537" max="768" width="9.140625" style="9"/>
    <col min="769" max="769" width="114.28515625" style="9" customWidth="1"/>
    <col min="770" max="770" width="15.7109375" style="9" customWidth="1"/>
    <col min="771" max="771" width="8.5703125" style="9" customWidth="1"/>
    <col min="772" max="773" width="15.7109375" style="9" customWidth="1"/>
    <col min="774" max="774" width="15.140625" style="9" customWidth="1"/>
    <col min="775" max="776" width="15.7109375" style="9" customWidth="1"/>
    <col min="777" max="777" width="11.5703125" style="9" customWidth="1"/>
    <col min="778" max="780" width="15.7109375" style="9" customWidth="1"/>
    <col min="781" max="781" width="15.5703125" style="9" customWidth="1"/>
    <col min="782" max="787" width="15.7109375" style="9" customWidth="1"/>
    <col min="788" max="788" width="11.28515625" style="9" customWidth="1"/>
    <col min="789" max="789" width="10.7109375" style="9" customWidth="1"/>
    <col min="790" max="790" width="15.140625" style="9" customWidth="1"/>
    <col min="791" max="791" width="15.7109375" style="9" customWidth="1"/>
    <col min="792" max="792" width="10.140625" style="9" customWidth="1"/>
    <col min="793" max="1024" width="9.140625" style="9"/>
    <col min="1025" max="1025" width="114.28515625" style="9" customWidth="1"/>
    <col min="1026" max="1026" width="15.7109375" style="9" customWidth="1"/>
    <col min="1027" max="1027" width="8.5703125" style="9" customWidth="1"/>
    <col min="1028" max="1029" width="15.7109375" style="9" customWidth="1"/>
    <col min="1030" max="1030" width="15.140625" style="9" customWidth="1"/>
    <col min="1031" max="1032" width="15.7109375" style="9" customWidth="1"/>
    <col min="1033" max="1033" width="11.5703125" style="9" customWidth="1"/>
    <col min="1034" max="1036" width="15.7109375" style="9" customWidth="1"/>
    <col min="1037" max="1037" width="15.5703125" style="9" customWidth="1"/>
    <col min="1038" max="1043" width="15.7109375" style="9" customWidth="1"/>
    <col min="1044" max="1044" width="11.28515625" style="9" customWidth="1"/>
    <col min="1045" max="1045" width="10.7109375" style="9" customWidth="1"/>
    <col min="1046" max="1046" width="15.140625" style="9" customWidth="1"/>
    <col min="1047" max="1047" width="15.7109375" style="9" customWidth="1"/>
    <col min="1048" max="1048" width="10.140625" style="9" customWidth="1"/>
    <col min="1049" max="1280" width="9.140625" style="9"/>
    <col min="1281" max="1281" width="114.28515625" style="9" customWidth="1"/>
    <col min="1282" max="1282" width="15.7109375" style="9" customWidth="1"/>
    <col min="1283" max="1283" width="8.5703125" style="9" customWidth="1"/>
    <col min="1284" max="1285" width="15.7109375" style="9" customWidth="1"/>
    <col min="1286" max="1286" width="15.140625" style="9" customWidth="1"/>
    <col min="1287" max="1288" width="15.7109375" style="9" customWidth="1"/>
    <col min="1289" max="1289" width="11.5703125" style="9" customWidth="1"/>
    <col min="1290" max="1292" width="15.7109375" style="9" customWidth="1"/>
    <col min="1293" max="1293" width="15.5703125" style="9" customWidth="1"/>
    <col min="1294" max="1299" width="15.7109375" style="9" customWidth="1"/>
    <col min="1300" max="1300" width="11.28515625" style="9" customWidth="1"/>
    <col min="1301" max="1301" width="10.7109375" style="9" customWidth="1"/>
    <col min="1302" max="1302" width="15.140625" style="9" customWidth="1"/>
    <col min="1303" max="1303" width="15.7109375" style="9" customWidth="1"/>
    <col min="1304" max="1304" width="10.140625" style="9" customWidth="1"/>
    <col min="1305" max="1536" width="9.140625" style="9"/>
    <col min="1537" max="1537" width="114.28515625" style="9" customWidth="1"/>
    <col min="1538" max="1538" width="15.7109375" style="9" customWidth="1"/>
    <col min="1539" max="1539" width="8.5703125" style="9" customWidth="1"/>
    <col min="1540" max="1541" width="15.7109375" style="9" customWidth="1"/>
    <col min="1542" max="1542" width="15.140625" style="9" customWidth="1"/>
    <col min="1543" max="1544" width="15.7109375" style="9" customWidth="1"/>
    <col min="1545" max="1545" width="11.5703125" style="9" customWidth="1"/>
    <col min="1546" max="1548" width="15.7109375" style="9" customWidth="1"/>
    <col min="1549" max="1549" width="15.5703125" style="9" customWidth="1"/>
    <col min="1550" max="1555" width="15.7109375" style="9" customWidth="1"/>
    <col min="1556" max="1556" width="11.28515625" style="9" customWidth="1"/>
    <col min="1557" max="1557" width="10.7109375" style="9" customWidth="1"/>
    <col min="1558" max="1558" width="15.140625" style="9" customWidth="1"/>
    <col min="1559" max="1559" width="15.7109375" style="9" customWidth="1"/>
    <col min="1560" max="1560" width="10.140625" style="9" customWidth="1"/>
    <col min="1561" max="1792" width="9.140625" style="9"/>
    <col min="1793" max="1793" width="114.28515625" style="9" customWidth="1"/>
    <col min="1794" max="1794" width="15.7109375" style="9" customWidth="1"/>
    <col min="1795" max="1795" width="8.5703125" style="9" customWidth="1"/>
    <col min="1796" max="1797" width="15.7109375" style="9" customWidth="1"/>
    <col min="1798" max="1798" width="15.140625" style="9" customWidth="1"/>
    <col min="1799" max="1800" width="15.7109375" style="9" customWidth="1"/>
    <col min="1801" max="1801" width="11.5703125" style="9" customWidth="1"/>
    <col min="1802" max="1804" width="15.7109375" style="9" customWidth="1"/>
    <col min="1805" max="1805" width="15.5703125" style="9" customWidth="1"/>
    <col min="1806" max="1811" width="15.7109375" style="9" customWidth="1"/>
    <col min="1812" max="1812" width="11.28515625" style="9" customWidth="1"/>
    <col min="1813" max="1813" width="10.7109375" style="9" customWidth="1"/>
    <col min="1814" max="1814" width="15.140625" style="9" customWidth="1"/>
    <col min="1815" max="1815" width="15.7109375" style="9" customWidth="1"/>
    <col min="1816" max="1816" width="10.140625" style="9" customWidth="1"/>
    <col min="1817" max="2048" width="9.140625" style="9"/>
    <col min="2049" max="2049" width="114.28515625" style="9" customWidth="1"/>
    <col min="2050" max="2050" width="15.7109375" style="9" customWidth="1"/>
    <col min="2051" max="2051" width="8.5703125" style="9" customWidth="1"/>
    <col min="2052" max="2053" width="15.7109375" style="9" customWidth="1"/>
    <col min="2054" max="2054" width="15.140625" style="9" customWidth="1"/>
    <col min="2055" max="2056" width="15.7109375" style="9" customWidth="1"/>
    <col min="2057" max="2057" width="11.5703125" style="9" customWidth="1"/>
    <col min="2058" max="2060" width="15.7109375" style="9" customWidth="1"/>
    <col min="2061" max="2061" width="15.5703125" style="9" customWidth="1"/>
    <col min="2062" max="2067" width="15.7109375" style="9" customWidth="1"/>
    <col min="2068" max="2068" width="11.28515625" style="9" customWidth="1"/>
    <col min="2069" max="2069" width="10.7109375" style="9" customWidth="1"/>
    <col min="2070" max="2070" width="15.140625" style="9" customWidth="1"/>
    <col min="2071" max="2071" width="15.7109375" style="9" customWidth="1"/>
    <col min="2072" max="2072" width="10.140625" style="9" customWidth="1"/>
    <col min="2073" max="2304" width="9.140625" style="9"/>
    <col min="2305" max="2305" width="114.28515625" style="9" customWidth="1"/>
    <col min="2306" max="2306" width="15.7109375" style="9" customWidth="1"/>
    <col min="2307" max="2307" width="8.5703125" style="9" customWidth="1"/>
    <col min="2308" max="2309" width="15.7109375" style="9" customWidth="1"/>
    <col min="2310" max="2310" width="15.140625" style="9" customWidth="1"/>
    <col min="2311" max="2312" width="15.7109375" style="9" customWidth="1"/>
    <col min="2313" max="2313" width="11.5703125" style="9" customWidth="1"/>
    <col min="2314" max="2316" width="15.7109375" style="9" customWidth="1"/>
    <col min="2317" max="2317" width="15.5703125" style="9" customWidth="1"/>
    <col min="2318" max="2323" width="15.7109375" style="9" customWidth="1"/>
    <col min="2324" max="2324" width="11.28515625" style="9" customWidth="1"/>
    <col min="2325" max="2325" width="10.7109375" style="9" customWidth="1"/>
    <col min="2326" max="2326" width="15.140625" style="9" customWidth="1"/>
    <col min="2327" max="2327" width="15.7109375" style="9" customWidth="1"/>
    <col min="2328" max="2328" width="10.140625" style="9" customWidth="1"/>
    <col min="2329" max="2560" width="9.140625" style="9"/>
    <col min="2561" max="2561" width="114.28515625" style="9" customWidth="1"/>
    <col min="2562" max="2562" width="15.7109375" style="9" customWidth="1"/>
    <col min="2563" max="2563" width="8.5703125" style="9" customWidth="1"/>
    <col min="2564" max="2565" width="15.7109375" style="9" customWidth="1"/>
    <col min="2566" max="2566" width="15.140625" style="9" customWidth="1"/>
    <col min="2567" max="2568" width="15.7109375" style="9" customWidth="1"/>
    <col min="2569" max="2569" width="11.5703125" style="9" customWidth="1"/>
    <col min="2570" max="2572" width="15.7109375" style="9" customWidth="1"/>
    <col min="2573" max="2573" width="15.5703125" style="9" customWidth="1"/>
    <col min="2574" max="2579" width="15.7109375" style="9" customWidth="1"/>
    <col min="2580" max="2580" width="11.28515625" style="9" customWidth="1"/>
    <col min="2581" max="2581" width="10.7109375" style="9" customWidth="1"/>
    <col min="2582" max="2582" width="15.140625" style="9" customWidth="1"/>
    <col min="2583" max="2583" width="15.7109375" style="9" customWidth="1"/>
    <col min="2584" max="2584" width="10.140625" style="9" customWidth="1"/>
    <col min="2585" max="2816" width="9.140625" style="9"/>
    <col min="2817" max="2817" width="114.28515625" style="9" customWidth="1"/>
    <col min="2818" max="2818" width="15.7109375" style="9" customWidth="1"/>
    <col min="2819" max="2819" width="8.5703125" style="9" customWidth="1"/>
    <col min="2820" max="2821" width="15.7109375" style="9" customWidth="1"/>
    <col min="2822" max="2822" width="15.140625" style="9" customWidth="1"/>
    <col min="2823" max="2824" width="15.7109375" style="9" customWidth="1"/>
    <col min="2825" max="2825" width="11.5703125" style="9" customWidth="1"/>
    <col min="2826" max="2828" width="15.7109375" style="9" customWidth="1"/>
    <col min="2829" max="2829" width="15.5703125" style="9" customWidth="1"/>
    <col min="2830" max="2835" width="15.7109375" style="9" customWidth="1"/>
    <col min="2836" max="2836" width="11.28515625" style="9" customWidth="1"/>
    <col min="2837" max="2837" width="10.7109375" style="9" customWidth="1"/>
    <col min="2838" max="2838" width="15.140625" style="9" customWidth="1"/>
    <col min="2839" max="2839" width="15.7109375" style="9" customWidth="1"/>
    <col min="2840" max="2840" width="10.140625" style="9" customWidth="1"/>
    <col min="2841" max="3072" width="9.140625" style="9"/>
    <col min="3073" max="3073" width="114.28515625" style="9" customWidth="1"/>
    <col min="3074" max="3074" width="15.7109375" style="9" customWidth="1"/>
    <col min="3075" max="3075" width="8.5703125" style="9" customWidth="1"/>
    <col min="3076" max="3077" width="15.7109375" style="9" customWidth="1"/>
    <col min="3078" max="3078" width="15.140625" style="9" customWidth="1"/>
    <col min="3079" max="3080" width="15.7109375" style="9" customWidth="1"/>
    <col min="3081" max="3081" width="11.5703125" style="9" customWidth="1"/>
    <col min="3082" max="3084" width="15.7109375" style="9" customWidth="1"/>
    <col min="3085" max="3085" width="15.5703125" style="9" customWidth="1"/>
    <col min="3086" max="3091" width="15.7109375" style="9" customWidth="1"/>
    <col min="3092" max="3092" width="11.28515625" style="9" customWidth="1"/>
    <col min="3093" max="3093" width="10.7109375" style="9" customWidth="1"/>
    <col min="3094" max="3094" width="15.140625" style="9" customWidth="1"/>
    <col min="3095" max="3095" width="15.7109375" style="9" customWidth="1"/>
    <col min="3096" max="3096" width="10.140625" style="9" customWidth="1"/>
    <col min="3097" max="3328" width="9.140625" style="9"/>
    <col min="3329" max="3329" width="114.28515625" style="9" customWidth="1"/>
    <col min="3330" max="3330" width="15.7109375" style="9" customWidth="1"/>
    <col min="3331" max="3331" width="8.5703125" style="9" customWidth="1"/>
    <col min="3332" max="3333" width="15.7109375" style="9" customWidth="1"/>
    <col min="3334" max="3334" width="15.140625" style="9" customWidth="1"/>
    <col min="3335" max="3336" width="15.7109375" style="9" customWidth="1"/>
    <col min="3337" max="3337" width="11.5703125" style="9" customWidth="1"/>
    <col min="3338" max="3340" width="15.7109375" style="9" customWidth="1"/>
    <col min="3341" max="3341" width="15.5703125" style="9" customWidth="1"/>
    <col min="3342" max="3347" width="15.7109375" style="9" customWidth="1"/>
    <col min="3348" max="3348" width="11.28515625" style="9" customWidth="1"/>
    <col min="3349" max="3349" width="10.7109375" style="9" customWidth="1"/>
    <col min="3350" max="3350" width="15.140625" style="9" customWidth="1"/>
    <col min="3351" max="3351" width="15.7109375" style="9" customWidth="1"/>
    <col min="3352" max="3352" width="10.140625" style="9" customWidth="1"/>
    <col min="3353" max="3584" width="9.140625" style="9"/>
    <col min="3585" max="3585" width="114.28515625" style="9" customWidth="1"/>
    <col min="3586" max="3586" width="15.7109375" style="9" customWidth="1"/>
    <col min="3587" max="3587" width="8.5703125" style="9" customWidth="1"/>
    <col min="3588" max="3589" width="15.7109375" style="9" customWidth="1"/>
    <col min="3590" max="3590" width="15.140625" style="9" customWidth="1"/>
    <col min="3591" max="3592" width="15.7109375" style="9" customWidth="1"/>
    <col min="3593" max="3593" width="11.5703125" style="9" customWidth="1"/>
    <col min="3594" max="3596" width="15.7109375" style="9" customWidth="1"/>
    <col min="3597" max="3597" width="15.5703125" style="9" customWidth="1"/>
    <col min="3598" max="3603" width="15.7109375" style="9" customWidth="1"/>
    <col min="3604" max="3604" width="11.28515625" style="9" customWidth="1"/>
    <col min="3605" max="3605" width="10.7109375" style="9" customWidth="1"/>
    <col min="3606" max="3606" width="15.140625" style="9" customWidth="1"/>
    <col min="3607" max="3607" width="15.7109375" style="9" customWidth="1"/>
    <col min="3608" max="3608" width="10.140625" style="9" customWidth="1"/>
    <col min="3609" max="3840" width="9.140625" style="9"/>
    <col min="3841" max="3841" width="114.28515625" style="9" customWidth="1"/>
    <col min="3842" max="3842" width="15.7109375" style="9" customWidth="1"/>
    <col min="3843" max="3843" width="8.5703125" style="9" customWidth="1"/>
    <col min="3844" max="3845" width="15.7109375" style="9" customWidth="1"/>
    <col min="3846" max="3846" width="15.140625" style="9" customWidth="1"/>
    <col min="3847" max="3848" width="15.7109375" style="9" customWidth="1"/>
    <col min="3849" max="3849" width="11.5703125" style="9" customWidth="1"/>
    <col min="3850" max="3852" width="15.7109375" style="9" customWidth="1"/>
    <col min="3853" max="3853" width="15.5703125" style="9" customWidth="1"/>
    <col min="3854" max="3859" width="15.7109375" style="9" customWidth="1"/>
    <col min="3860" max="3860" width="11.28515625" style="9" customWidth="1"/>
    <col min="3861" max="3861" width="10.7109375" style="9" customWidth="1"/>
    <col min="3862" max="3862" width="15.140625" style="9" customWidth="1"/>
    <col min="3863" max="3863" width="15.7109375" style="9" customWidth="1"/>
    <col min="3864" max="3864" width="10.140625" style="9" customWidth="1"/>
    <col min="3865" max="4096" width="9.140625" style="9"/>
    <col min="4097" max="4097" width="114.28515625" style="9" customWidth="1"/>
    <col min="4098" max="4098" width="15.7109375" style="9" customWidth="1"/>
    <col min="4099" max="4099" width="8.5703125" style="9" customWidth="1"/>
    <col min="4100" max="4101" width="15.7109375" style="9" customWidth="1"/>
    <col min="4102" max="4102" width="15.140625" style="9" customWidth="1"/>
    <col min="4103" max="4104" width="15.7109375" style="9" customWidth="1"/>
    <col min="4105" max="4105" width="11.5703125" style="9" customWidth="1"/>
    <col min="4106" max="4108" width="15.7109375" style="9" customWidth="1"/>
    <col min="4109" max="4109" width="15.5703125" style="9" customWidth="1"/>
    <col min="4110" max="4115" width="15.7109375" style="9" customWidth="1"/>
    <col min="4116" max="4116" width="11.28515625" style="9" customWidth="1"/>
    <col min="4117" max="4117" width="10.7109375" style="9" customWidth="1"/>
    <col min="4118" max="4118" width="15.140625" style="9" customWidth="1"/>
    <col min="4119" max="4119" width="15.7109375" style="9" customWidth="1"/>
    <col min="4120" max="4120" width="10.140625" style="9" customWidth="1"/>
    <col min="4121" max="4352" width="9.140625" style="9"/>
    <col min="4353" max="4353" width="114.28515625" style="9" customWidth="1"/>
    <col min="4354" max="4354" width="15.7109375" style="9" customWidth="1"/>
    <col min="4355" max="4355" width="8.5703125" style="9" customWidth="1"/>
    <col min="4356" max="4357" width="15.7109375" style="9" customWidth="1"/>
    <col min="4358" max="4358" width="15.140625" style="9" customWidth="1"/>
    <col min="4359" max="4360" width="15.7109375" style="9" customWidth="1"/>
    <col min="4361" max="4361" width="11.5703125" style="9" customWidth="1"/>
    <col min="4362" max="4364" width="15.7109375" style="9" customWidth="1"/>
    <col min="4365" max="4365" width="15.5703125" style="9" customWidth="1"/>
    <col min="4366" max="4371" width="15.7109375" style="9" customWidth="1"/>
    <col min="4372" max="4372" width="11.28515625" style="9" customWidth="1"/>
    <col min="4373" max="4373" width="10.7109375" style="9" customWidth="1"/>
    <col min="4374" max="4374" width="15.140625" style="9" customWidth="1"/>
    <col min="4375" max="4375" width="15.7109375" style="9" customWidth="1"/>
    <col min="4376" max="4376" width="10.140625" style="9" customWidth="1"/>
    <col min="4377" max="4608" width="9.140625" style="9"/>
    <col min="4609" max="4609" width="114.28515625" style="9" customWidth="1"/>
    <col min="4610" max="4610" width="15.7109375" style="9" customWidth="1"/>
    <col min="4611" max="4611" width="8.5703125" style="9" customWidth="1"/>
    <col min="4612" max="4613" width="15.7109375" style="9" customWidth="1"/>
    <col min="4614" max="4614" width="15.140625" style="9" customWidth="1"/>
    <col min="4615" max="4616" width="15.7109375" style="9" customWidth="1"/>
    <col min="4617" max="4617" width="11.5703125" style="9" customWidth="1"/>
    <col min="4618" max="4620" width="15.7109375" style="9" customWidth="1"/>
    <col min="4621" max="4621" width="15.5703125" style="9" customWidth="1"/>
    <col min="4622" max="4627" width="15.7109375" style="9" customWidth="1"/>
    <col min="4628" max="4628" width="11.28515625" style="9" customWidth="1"/>
    <col min="4629" max="4629" width="10.7109375" style="9" customWidth="1"/>
    <col min="4630" max="4630" width="15.140625" style="9" customWidth="1"/>
    <col min="4631" max="4631" width="15.7109375" style="9" customWidth="1"/>
    <col min="4632" max="4632" width="10.140625" style="9" customWidth="1"/>
    <col min="4633" max="4864" width="9.140625" style="9"/>
    <col min="4865" max="4865" width="114.28515625" style="9" customWidth="1"/>
    <col min="4866" max="4866" width="15.7109375" style="9" customWidth="1"/>
    <col min="4867" max="4867" width="8.5703125" style="9" customWidth="1"/>
    <col min="4868" max="4869" width="15.7109375" style="9" customWidth="1"/>
    <col min="4870" max="4870" width="15.140625" style="9" customWidth="1"/>
    <col min="4871" max="4872" width="15.7109375" style="9" customWidth="1"/>
    <col min="4873" max="4873" width="11.5703125" style="9" customWidth="1"/>
    <col min="4874" max="4876" width="15.7109375" style="9" customWidth="1"/>
    <col min="4877" max="4877" width="15.5703125" style="9" customWidth="1"/>
    <col min="4878" max="4883" width="15.7109375" style="9" customWidth="1"/>
    <col min="4884" max="4884" width="11.28515625" style="9" customWidth="1"/>
    <col min="4885" max="4885" width="10.7109375" style="9" customWidth="1"/>
    <col min="4886" max="4886" width="15.140625" style="9" customWidth="1"/>
    <col min="4887" max="4887" width="15.7109375" style="9" customWidth="1"/>
    <col min="4888" max="4888" width="10.140625" style="9" customWidth="1"/>
    <col min="4889" max="5120" width="9.140625" style="9"/>
    <col min="5121" max="5121" width="114.28515625" style="9" customWidth="1"/>
    <col min="5122" max="5122" width="15.7109375" style="9" customWidth="1"/>
    <col min="5123" max="5123" width="8.5703125" style="9" customWidth="1"/>
    <col min="5124" max="5125" width="15.7109375" style="9" customWidth="1"/>
    <col min="5126" max="5126" width="15.140625" style="9" customWidth="1"/>
    <col min="5127" max="5128" width="15.7109375" style="9" customWidth="1"/>
    <col min="5129" max="5129" width="11.5703125" style="9" customWidth="1"/>
    <col min="5130" max="5132" width="15.7109375" style="9" customWidth="1"/>
    <col min="5133" max="5133" width="15.5703125" style="9" customWidth="1"/>
    <col min="5134" max="5139" width="15.7109375" style="9" customWidth="1"/>
    <col min="5140" max="5140" width="11.28515625" style="9" customWidth="1"/>
    <col min="5141" max="5141" width="10.7109375" style="9" customWidth="1"/>
    <col min="5142" max="5142" width="15.140625" style="9" customWidth="1"/>
    <col min="5143" max="5143" width="15.7109375" style="9" customWidth="1"/>
    <col min="5144" max="5144" width="10.140625" style="9" customWidth="1"/>
    <col min="5145" max="5376" width="9.140625" style="9"/>
    <col min="5377" max="5377" width="114.28515625" style="9" customWidth="1"/>
    <col min="5378" max="5378" width="15.7109375" style="9" customWidth="1"/>
    <col min="5379" max="5379" width="8.5703125" style="9" customWidth="1"/>
    <col min="5380" max="5381" width="15.7109375" style="9" customWidth="1"/>
    <col min="5382" max="5382" width="15.140625" style="9" customWidth="1"/>
    <col min="5383" max="5384" width="15.7109375" style="9" customWidth="1"/>
    <col min="5385" max="5385" width="11.5703125" style="9" customWidth="1"/>
    <col min="5386" max="5388" width="15.7109375" style="9" customWidth="1"/>
    <col min="5389" max="5389" width="15.5703125" style="9" customWidth="1"/>
    <col min="5390" max="5395" width="15.7109375" style="9" customWidth="1"/>
    <col min="5396" max="5396" width="11.28515625" style="9" customWidth="1"/>
    <col min="5397" max="5397" width="10.7109375" style="9" customWidth="1"/>
    <col min="5398" max="5398" width="15.140625" style="9" customWidth="1"/>
    <col min="5399" max="5399" width="15.7109375" style="9" customWidth="1"/>
    <col min="5400" max="5400" width="10.140625" style="9" customWidth="1"/>
    <col min="5401" max="5632" width="9.140625" style="9"/>
    <col min="5633" max="5633" width="114.28515625" style="9" customWidth="1"/>
    <col min="5634" max="5634" width="15.7109375" style="9" customWidth="1"/>
    <col min="5635" max="5635" width="8.5703125" style="9" customWidth="1"/>
    <col min="5636" max="5637" width="15.7109375" style="9" customWidth="1"/>
    <col min="5638" max="5638" width="15.140625" style="9" customWidth="1"/>
    <col min="5639" max="5640" width="15.7109375" style="9" customWidth="1"/>
    <col min="5641" max="5641" width="11.5703125" style="9" customWidth="1"/>
    <col min="5642" max="5644" width="15.7109375" style="9" customWidth="1"/>
    <col min="5645" max="5645" width="15.5703125" style="9" customWidth="1"/>
    <col min="5646" max="5651" width="15.7109375" style="9" customWidth="1"/>
    <col min="5652" max="5652" width="11.28515625" style="9" customWidth="1"/>
    <col min="5653" max="5653" width="10.7109375" style="9" customWidth="1"/>
    <col min="5654" max="5654" width="15.140625" style="9" customWidth="1"/>
    <col min="5655" max="5655" width="15.7109375" style="9" customWidth="1"/>
    <col min="5656" max="5656" width="10.140625" style="9" customWidth="1"/>
    <col min="5657" max="5888" width="9.140625" style="9"/>
    <col min="5889" max="5889" width="114.28515625" style="9" customWidth="1"/>
    <col min="5890" max="5890" width="15.7109375" style="9" customWidth="1"/>
    <col min="5891" max="5891" width="8.5703125" style="9" customWidth="1"/>
    <col min="5892" max="5893" width="15.7109375" style="9" customWidth="1"/>
    <col min="5894" max="5894" width="15.140625" style="9" customWidth="1"/>
    <col min="5895" max="5896" width="15.7109375" style="9" customWidth="1"/>
    <col min="5897" max="5897" width="11.5703125" style="9" customWidth="1"/>
    <col min="5898" max="5900" width="15.7109375" style="9" customWidth="1"/>
    <col min="5901" max="5901" width="15.5703125" style="9" customWidth="1"/>
    <col min="5902" max="5907" width="15.7109375" style="9" customWidth="1"/>
    <col min="5908" max="5908" width="11.28515625" style="9" customWidth="1"/>
    <col min="5909" max="5909" width="10.7109375" style="9" customWidth="1"/>
    <col min="5910" max="5910" width="15.140625" style="9" customWidth="1"/>
    <col min="5911" max="5911" width="15.7109375" style="9" customWidth="1"/>
    <col min="5912" max="5912" width="10.140625" style="9" customWidth="1"/>
    <col min="5913" max="6144" width="9.140625" style="9"/>
    <col min="6145" max="6145" width="114.28515625" style="9" customWidth="1"/>
    <col min="6146" max="6146" width="15.7109375" style="9" customWidth="1"/>
    <col min="6147" max="6147" width="8.5703125" style="9" customWidth="1"/>
    <col min="6148" max="6149" width="15.7109375" style="9" customWidth="1"/>
    <col min="6150" max="6150" width="15.140625" style="9" customWidth="1"/>
    <col min="6151" max="6152" width="15.7109375" style="9" customWidth="1"/>
    <col min="6153" max="6153" width="11.5703125" style="9" customWidth="1"/>
    <col min="6154" max="6156" width="15.7109375" style="9" customWidth="1"/>
    <col min="6157" max="6157" width="15.5703125" style="9" customWidth="1"/>
    <col min="6158" max="6163" width="15.7109375" style="9" customWidth="1"/>
    <col min="6164" max="6164" width="11.28515625" style="9" customWidth="1"/>
    <col min="6165" max="6165" width="10.7109375" style="9" customWidth="1"/>
    <col min="6166" max="6166" width="15.140625" style="9" customWidth="1"/>
    <col min="6167" max="6167" width="15.7109375" style="9" customWidth="1"/>
    <col min="6168" max="6168" width="10.140625" style="9" customWidth="1"/>
    <col min="6169" max="6400" width="9.140625" style="9"/>
    <col min="6401" max="6401" width="114.28515625" style="9" customWidth="1"/>
    <col min="6402" max="6402" width="15.7109375" style="9" customWidth="1"/>
    <col min="6403" max="6403" width="8.5703125" style="9" customWidth="1"/>
    <col min="6404" max="6405" width="15.7109375" style="9" customWidth="1"/>
    <col min="6406" max="6406" width="15.140625" style="9" customWidth="1"/>
    <col min="6407" max="6408" width="15.7109375" style="9" customWidth="1"/>
    <col min="6409" max="6409" width="11.5703125" style="9" customWidth="1"/>
    <col min="6410" max="6412" width="15.7109375" style="9" customWidth="1"/>
    <col min="6413" max="6413" width="15.5703125" style="9" customWidth="1"/>
    <col min="6414" max="6419" width="15.7109375" style="9" customWidth="1"/>
    <col min="6420" max="6420" width="11.28515625" style="9" customWidth="1"/>
    <col min="6421" max="6421" width="10.7109375" style="9" customWidth="1"/>
    <col min="6422" max="6422" width="15.140625" style="9" customWidth="1"/>
    <col min="6423" max="6423" width="15.7109375" style="9" customWidth="1"/>
    <col min="6424" max="6424" width="10.140625" style="9" customWidth="1"/>
    <col min="6425" max="6656" width="9.140625" style="9"/>
    <col min="6657" max="6657" width="114.28515625" style="9" customWidth="1"/>
    <col min="6658" max="6658" width="15.7109375" style="9" customWidth="1"/>
    <col min="6659" max="6659" width="8.5703125" style="9" customWidth="1"/>
    <col min="6660" max="6661" width="15.7109375" style="9" customWidth="1"/>
    <col min="6662" max="6662" width="15.140625" style="9" customWidth="1"/>
    <col min="6663" max="6664" width="15.7109375" style="9" customWidth="1"/>
    <col min="6665" max="6665" width="11.5703125" style="9" customWidth="1"/>
    <col min="6666" max="6668" width="15.7109375" style="9" customWidth="1"/>
    <col min="6669" max="6669" width="15.5703125" style="9" customWidth="1"/>
    <col min="6670" max="6675" width="15.7109375" style="9" customWidth="1"/>
    <col min="6676" max="6676" width="11.28515625" style="9" customWidth="1"/>
    <col min="6677" max="6677" width="10.7109375" style="9" customWidth="1"/>
    <col min="6678" max="6678" width="15.140625" style="9" customWidth="1"/>
    <col min="6679" max="6679" width="15.7109375" style="9" customWidth="1"/>
    <col min="6680" max="6680" width="10.140625" style="9" customWidth="1"/>
    <col min="6681" max="6912" width="9.140625" style="9"/>
    <col min="6913" max="6913" width="114.28515625" style="9" customWidth="1"/>
    <col min="6914" max="6914" width="15.7109375" style="9" customWidth="1"/>
    <col min="6915" max="6915" width="8.5703125" style="9" customWidth="1"/>
    <col min="6916" max="6917" width="15.7109375" style="9" customWidth="1"/>
    <col min="6918" max="6918" width="15.140625" style="9" customWidth="1"/>
    <col min="6919" max="6920" width="15.7109375" style="9" customWidth="1"/>
    <col min="6921" max="6921" width="11.5703125" style="9" customWidth="1"/>
    <col min="6922" max="6924" width="15.7109375" style="9" customWidth="1"/>
    <col min="6925" max="6925" width="15.5703125" style="9" customWidth="1"/>
    <col min="6926" max="6931" width="15.7109375" style="9" customWidth="1"/>
    <col min="6932" max="6932" width="11.28515625" style="9" customWidth="1"/>
    <col min="6933" max="6933" width="10.7109375" style="9" customWidth="1"/>
    <col min="6934" max="6934" width="15.140625" style="9" customWidth="1"/>
    <col min="6935" max="6935" width="15.7109375" style="9" customWidth="1"/>
    <col min="6936" max="6936" width="10.140625" style="9" customWidth="1"/>
    <col min="6937" max="7168" width="9.140625" style="9"/>
    <col min="7169" max="7169" width="114.28515625" style="9" customWidth="1"/>
    <col min="7170" max="7170" width="15.7109375" style="9" customWidth="1"/>
    <col min="7171" max="7171" width="8.5703125" style="9" customWidth="1"/>
    <col min="7172" max="7173" width="15.7109375" style="9" customWidth="1"/>
    <col min="7174" max="7174" width="15.140625" style="9" customWidth="1"/>
    <col min="7175" max="7176" width="15.7109375" style="9" customWidth="1"/>
    <col min="7177" max="7177" width="11.5703125" style="9" customWidth="1"/>
    <col min="7178" max="7180" width="15.7109375" style="9" customWidth="1"/>
    <col min="7181" max="7181" width="15.5703125" style="9" customWidth="1"/>
    <col min="7182" max="7187" width="15.7109375" style="9" customWidth="1"/>
    <col min="7188" max="7188" width="11.28515625" style="9" customWidth="1"/>
    <col min="7189" max="7189" width="10.7109375" style="9" customWidth="1"/>
    <col min="7190" max="7190" width="15.140625" style="9" customWidth="1"/>
    <col min="7191" max="7191" width="15.7109375" style="9" customWidth="1"/>
    <col min="7192" max="7192" width="10.140625" style="9" customWidth="1"/>
    <col min="7193" max="7424" width="9.140625" style="9"/>
    <col min="7425" max="7425" width="114.28515625" style="9" customWidth="1"/>
    <col min="7426" max="7426" width="15.7109375" style="9" customWidth="1"/>
    <col min="7427" max="7427" width="8.5703125" style="9" customWidth="1"/>
    <col min="7428" max="7429" width="15.7109375" style="9" customWidth="1"/>
    <col min="7430" max="7430" width="15.140625" style="9" customWidth="1"/>
    <col min="7431" max="7432" width="15.7109375" style="9" customWidth="1"/>
    <col min="7433" max="7433" width="11.5703125" style="9" customWidth="1"/>
    <col min="7434" max="7436" width="15.7109375" style="9" customWidth="1"/>
    <col min="7437" max="7437" width="15.5703125" style="9" customWidth="1"/>
    <col min="7438" max="7443" width="15.7109375" style="9" customWidth="1"/>
    <col min="7444" max="7444" width="11.28515625" style="9" customWidth="1"/>
    <col min="7445" max="7445" width="10.7109375" style="9" customWidth="1"/>
    <col min="7446" max="7446" width="15.140625" style="9" customWidth="1"/>
    <col min="7447" max="7447" width="15.7109375" style="9" customWidth="1"/>
    <col min="7448" max="7448" width="10.140625" style="9" customWidth="1"/>
    <col min="7449" max="7680" width="9.140625" style="9"/>
    <col min="7681" max="7681" width="114.28515625" style="9" customWidth="1"/>
    <col min="7682" max="7682" width="15.7109375" style="9" customWidth="1"/>
    <col min="7683" max="7683" width="8.5703125" style="9" customWidth="1"/>
    <col min="7684" max="7685" width="15.7109375" style="9" customWidth="1"/>
    <col min="7686" max="7686" width="15.140625" style="9" customWidth="1"/>
    <col min="7687" max="7688" width="15.7109375" style="9" customWidth="1"/>
    <col min="7689" max="7689" width="11.5703125" style="9" customWidth="1"/>
    <col min="7690" max="7692" width="15.7109375" style="9" customWidth="1"/>
    <col min="7693" max="7693" width="15.5703125" style="9" customWidth="1"/>
    <col min="7694" max="7699" width="15.7109375" style="9" customWidth="1"/>
    <col min="7700" max="7700" width="11.28515625" style="9" customWidth="1"/>
    <col min="7701" max="7701" width="10.7109375" style="9" customWidth="1"/>
    <col min="7702" max="7702" width="15.140625" style="9" customWidth="1"/>
    <col min="7703" max="7703" width="15.7109375" style="9" customWidth="1"/>
    <col min="7704" max="7704" width="10.140625" style="9" customWidth="1"/>
    <col min="7705" max="7936" width="9.140625" style="9"/>
    <col min="7937" max="7937" width="114.28515625" style="9" customWidth="1"/>
    <col min="7938" max="7938" width="15.7109375" style="9" customWidth="1"/>
    <col min="7939" max="7939" width="8.5703125" style="9" customWidth="1"/>
    <col min="7940" max="7941" width="15.7109375" style="9" customWidth="1"/>
    <col min="7942" max="7942" width="15.140625" style="9" customWidth="1"/>
    <col min="7943" max="7944" width="15.7109375" style="9" customWidth="1"/>
    <col min="7945" max="7945" width="11.5703125" style="9" customWidth="1"/>
    <col min="7946" max="7948" width="15.7109375" style="9" customWidth="1"/>
    <col min="7949" max="7949" width="15.5703125" style="9" customWidth="1"/>
    <col min="7950" max="7955" width="15.7109375" style="9" customWidth="1"/>
    <col min="7956" max="7956" width="11.28515625" style="9" customWidth="1"/>
    <col min="7957" max="7957" width="10.7109375" style="9" customWidth="1"/>
    <col min="7958" max="7958" width="15.140625" style="9" customWidth="1"/>
    <col min="7959" max="7959" width="15.7109375" style="9" customWidth="1"/>
    <col min="7960" max="7960" width="10.140625" style="9" customWidth="1"/>
    <col min="7961" max="8192" width="9.140625" style="9"/>
    <col min="8193" max="8193" width="114.28515625" style="9" customWidth="1"/>
    <col min="8194" max="8194" width="15.7109375" style="9" customWidth="1"/>
    <col min="8195" max="8195" width="8.5703125" style="9" customWidth="1"/>
    <col min="8196" max="8197" width="15.7109375" style="9" customWidth="1"/>
    <col min="8198" max="8198" width="15.140625" style="9" customWidth="1"/>
    <col min="8199" max="8200" width="15.7109375" style="9" customWidth="1"/>
    <col min="8201" max="8201" width="11.5703125" style="9" customWidth="1"/>
    <col min="8202" max="8204" width="15.7109375" style="9" customWidth="1"/>
    <col min="8205" max="8205" width="15.5703125" style="9" customWidth="1"/>
    <col min="8206" max="8211" width="15.7109375" style="9" customWidth="1"/>
    <col min="8212" max="8212" width="11.28515625" style="9" customWidth="1"/>
    <col min="8213" max="8213" width="10.7109375" style="9" customWidth="1"/>
    <col min="8214" max="8214" width="15.140625" style="9" customWidth="1"/>
    <col min="8215" max="8215" width="15.7109375" style="9" customWidth="1"/>
    <col min="8216" max="8216" width="10.140625" style="9" customWidth="1"/>
    <col min="8217" max="8448" width="9.140625" style="9"/>
    <col min="8449" max="8449" width="114.28515625" style="9" customWidth="1"/>
    <col min="8450" max="8450" width="15.7109375" style="9" customWidth="1"/>
    <col min="8451" max="8451" width="8.5703125" style="9" customWidth="1"/>
    <col min="8452" max="8453" width="15.7109375" style="9" customWidth="1"/>
    <col min="8454" max="8454" width="15.140625" style="9" customWidth="1"/>
    <col min="8455" max="8456" width="15.7109375" style="9" customWidth="1"/>
    <col min="8457" max="8457" width="11.5703125" style="9" customWidth="1"/>
    <col min="8458" max="8460" width="15.7109375" style="9" customWidth="1"/>
    <col min="8461" max="8461" width="15.5703125" style="9" customWidth="1"/>
    <col min="8462" max="8467" width="15.7109375" style="9" customWidth="1"/>
    <col min="8468" max="8468" width="11.28515625" style="9" customWidth="1"/>
    <col min="8469" max="8469" width="10.7109375" style="9" customWidth="1"/>
    <col min="8470" max="8470" width="15.140625" style="9" customWidth="1"/>
    <col min="8471" max="8471" width="15.7109375" style="9" customWidth="1"/>
    <col min="8472" max="8472" width="10.140625" style="9" customWidth="1"/>
    <col min="8473" max="8704" width="9.140625" style="9"/>
    <col min="8705" max="8705" width="114.28515625" style="9" customWidth="1"/>
    <col min="8706" max="8706" width="15.7109375" style="9" customWidth="1"/>
    <col min="8707" max="8707" width="8.5703125" style="9" customWidth="1"/>
    <col min="8708" max="8709" width="15.7109375" style="9" customWidth="1"/>
    <col min="8710" max="8710" width="15.140625" style="9" customWidth="1"/>
    <col min="8711" max="8712" width="15.7109375" style="9" customWidth="1"/>
    <col min="8713" max="8713" width="11.5703125" style="9" customWidth="1"/>
    <col min="8714" max="8716" width="15.7109375" style="9" customWidth="1"/>
    <col min="8717" max="8717" width="15.5703125" style="9" customWidth="1"/>
    <col min="8718" max="8723" width="15.7109375" style="9" customWidth="1"/>
    <col min="8724" max="8724" width="11.28515625" style="9" customWidth="1"/>
    <col min="8725" max="8725" width="10.7109375" style="9" customWidth="1"/>
    <col min="8726" max="8726" width="15.140625" style="9" customWidth="1"/>
    <col min="8727" max="8727" width="15.7109375" style="9" customWidth="1"/>
    <col min="8728" max="8728" width="10.140625" style="9" customWidth="1"/>
    <col min="8729" max="8960" width="9.140625" style="9"/>
    <col min="8961" max="8961" width="114.28515625" style="9" customWidth="1"/>
    <col min="8962" max="8962" width="15.7109375" style="9" customWidth="1"/>
    <col min="8963" max="8963" width="8.5703125" style="9" customWidth="1"/>
    <col min="8964" max="8965" width="15.7109375" style="9" customWidth="1"/>
    <col min="8966" max="8966" width="15.140625" style="9" customWidth="1"/>
    <col min="8967" max="8968" width="15.7109375" style="9" customWidth="1"/>
    <col min="8969" max="8969" width="11.5703125" style="9" customWidth="1"/>
    <col min="8970" max="8972" width="15.7109375" style="9" customWidth="1"/>
    <col min="8973" max="8973" width="15.5703125" style="9" customWidth="1"/>
    <col min="8974" max="8979" width="15.7109375" style="9" customWidth="1"/>
    <col min="8980" max="8980" width="11.28515625" style="9" customWidth="1"/>
    <col min="8981" max="8981" width="10.7109375" style="9" customWidth="1"/>
    <col min="8982" max="8982" width="15.140625" style="9" customWidth="1"/>
    <col min="8983" max="8983" width="15.7109375" style="9" customWidth="1"/>
    <col min="8984" max="8984" width="10.140625" style="9" customWidth="1"/>
    <col min="8985" max="9216" width="9.140625" style="9"/>
    <col min="9217" max="9217" width="114.28515625" style="9" customWidth="1"/>
    <col min="9218" max="9218" width="15.7109375" style="9" customWidth="1"/>
    <col min="9219" max="9219" width="8.5703125" style="9" customWidth="1"/>
    <col min="9220" max="9221" width="15.7109375" style="9" customWidth="1"/>
    <col min="9222" max="9222" width="15.140625" style="9" customWidth="1"/>
    <col min="9223" max="9224" width="15.7109375" style="9" customWidth="1"/>
    <col min="9225" max="9225" width="11.5703125" style="9" customWidth="1"/>
    <col min="9226" max="9228" width="15.7109375" style="9" customWidth="1"/>
    <col min="9229" max="9229" width="15.5703125" style="9" customWidth="1"/>
    <col min="9230" max="9235" width="15.7109375" style="9" customWidth="1"/>
    <col min="9236" max="9236" width="11.28515625" style="9" customWidth="1"/>
    <col min="9237" max="9237" width="10.7109375" style="9" customWidth="1"/>
    <col min="9238" max="9238" width="15.140625" style="9" customWidth="1"/>
    <col min="9239" max="9239" width="15.7109375" style="9" customWidth="1"/>
    <col min="9240" max="9240" width="10.140625" style="9" customWidth="1"/>
    <col min="9241" max="9472" width="9.140625" style="9"/>
    <col min="9473" max="9473" width="114.28515625" style="9" customWidth="1"/>
    <col min="9474" max="9474" width="15.7109375" style="9" customWidth="1"/>
    <col min="9475" max="9475" width="8.5703125" style="9" customWidth="1"/>
    <col min="9476" max="9477" width="15.7109375" style="9" customWidth="1"/>
    <col min="9478" max="9478" width="15.140625" style="9" customWidth="1"/>
    <col min="9479" max="9480" width="15.7109375" style="9" customWidth="1"/>
    <col min="9481" max="9481" width="11.5703125" style="9" customWidth="1"/>
    <col min="9482" max="9484" width="15.7109375" style="9" customWidth="1"/>
    <col min="9485" max="9485" width="15.5703125" style="9" customWidth="1"/>
    <col min="9486" max="9491" width="15.7109375" style="9" customWidth="1"/>
    <col min="9492" max="9492" width="11.28515625" style="9" customWidth="1"/>
    <col min="9493" max="9493" width="10.7109375" style="9" customWidth="1"/>
    <col min="9494" max="9494" width="15.140625" style="9" customWidth="1"/>
    <col min="9495" max="9495" width="15.7109375" style="9" customWidth="1"/>
    <col min="9496" max="9496" width="10.140625" style="9" customWidth="1"/>
    <col min="9497" max="9728" width="9.140625" style="9"/>
    <col min="9729" max="9729" width="114.28515625" style="9" customWidth="1"/>
    <col min="9730" max="9730" width="15.7109375" style="9" customWidth="1"/>
    <col min="9731" max="9731" width="8.5703125" style="9" customWidth="1"/>
    <col min="9732" max="9733" width="15.7109375" style="9" customWidth="1"/>
    <col min="9734" max="9734" width="15.140625" style="9" customWidth="1"/>
    <col min="9735" max="9736" width="15.7109375" style="9" customWidth="1"/>
    <col min="9737" max="9737" width="11.5703125" style="9" customWidth="1"/>
    <col min="9738" max="9740" width="15.7109375" style="9" customWidth="1"/>
    <col min="9741" max="9741" width="15.5703125" style="9" customWidth="1"/>
    <col min="9742" max="9747" width="15.7109375" style="9" customWidth="1"/>
    <col min="9748" max="9748" width="11.28515625" style="9" customWidth="1"/>
    <col min="9749" max="9749" width="10.7109375" style="9" customWidth="1"/>
    <col min="9750" max="9750" width="15.140625" style="9" customWidth="1"/>
    <col min="9751" max="9751" width="15.7109375" style="9" customWidth="1"/>
    <col min="9752" max="9752" width="10.140625" style="9" customWidth="1"/>
    <col min="9753" max="9984" width="9.140625" style="9"/>
    <col min="9985" max="9985" width="114.28515625" style="9" customWidth="1"/>
    <col min="9986" max="9986" width="15.7109375" style="9" customWidth="1"/>
    <col min="9987" max="9987" width="8.5703125" style="9" customWidth="1"/>
    <col min="9988" max="9989" width="15.7109375" style="9" customWidth="1"/>
    <col min="9990" max="9990" width="15.140625" style="9" customWidth="1"/>
    <col min="9991" max="9992" width="15.7109375" style="9" customWidth="1"/>
    <col min="9993" max="9993" width="11.5703125" style="9" customWidth="1"/>
    <col min="9994" max="9996" width="15.7109375" style="9" customWidth="1"/>
    <col min="9997" max="9997" width="15.5703125" style="9" customWidth="1"/>
    <col min="9998" max="10003" width="15.7109375" style="9" customWidth="1"/>
    <col min="10004" max="10004" width="11.28515625" style="9" customWidth="1"/>
    <col min="10005" max="10005" width="10.7109375" style="9" customWidth="1"/>
    <col min="10006" max="10006" width="15.140625" style="9" customWidth="1"/>
    <col min="10007" max="10007" width="15.7109375" style="9" customWidth="1"/>
    <col min="10008" max="10008" width="10.140625" style="9" customWidth="1"/>
    <col min="10009" max="10240" width="9.140625" style="9"/>
    <col min="10241" max="10241" width="114.28515625" style="9" customWidth="1"/>
    <col min="10242" max="10242" width="15.7109375" style="9" customWidth="1"/>
    <col min="10243" max="10243" width="8.5703125" style="9" customWidth="1"/>
    <col min="10244" max="10245" width="15.7109375" style="9" customWidth="1"/>
    <col min="10246" max="10246" width="15.140625" style="9" customWidth="1"/>
    <col min="10247" max="10248" width="15.7109375" style="9" customWidth="1"/>
    <col min="10249" max="10249" width="11.5703125" style="9" customWidth="1"/>
    <col min="10250" max="10252" width="15.7109375" style="9" customWidth="1"/>
    <col min="10253" max="10253" width="15.5703125" style="9" customWidth="1"/>
    <col min="10254" max="10259" width="15.7109375" style="9" customWidth="1"/>
    <col min="10260" max="10260" width="11.28515625" style="9" customWidth="1"/>
    <col min="10261" max="10261" width="10.7109375" style="9" customWidth="1"/>
    <col min="10262" max="10262" width="15.140625" style="9" customWidth="1"/>
    <col min="10263" max="10263" width="15.7109375" style="9" customWidth="1"/>
    <col min="10264" max="10264" width="10.140625" style="9" customWidth="1"/>
    <col min="10265" max="10496" width="9.140625" style="9"/>
    <col min="10497" max="10497" width="114.28515625" style="9" customWidth="1"/>
    <col min="10498" max="10498" width="15.7109375" style="9" customWidth="1"/>
    <col min="10499" max="10499" width="8.5703125" style="9" customWidth="1"/>
    <col min="10500" max="10501" width="15.7109375" style="9" customWidth="1"/>
    <col min="10502" max="10502" width="15.140625" style="9" customWidth="1"/>
    <col min="10503" max="10504" width="15.7109375" style="9" customWidth="1"/>
    <col min="10505" max="10505" width="11.5703125" style="9" customWidth="1"/>
    <col min="10506" max="10508" width="15.7109375" style="9" customWidth="1"/>
    <col min="10509" max="10509" width="15.5703125" style="9" customWidth="1"/>
    <col min="10510" max="10515" width="15.7109375" style="9" customWidth="1"/>
    <col min="10516" max="10516" width="11.28515625" style="9" customWidth="1"/>
    <col min="10517" max="10517" width="10.7109375" style="9" customWidth="1"/>
    <col min="10518" max="10518" width="15.140625" style="9" customWidth="1"/>
    <col min="10519" max="10519" width="15.7109375" style="9" customWidth="1"/>
    <col min="10520" max="10520" width="10.140625" style="9" customWidth="1"/>
    <col min="10521" max="10752" width="9.140625" style="9"/>
    <col min="10753" max="10753" width="114.28515625" style="9" customWidth="1"/>
    <col min="10754" max="10754" width="15.7109375" style="9" customWidth="1"/>
    <col min="10755" max="10755" width="8.5703125" style="9" customWidth="1"/>
    <col min="10756" max="10757" width="15.7109375" style="9" customWidth="1"/>
    <col min="10758" max="10758" width="15.140625" style="9" customWidth="1"/>
    <col min="10759" max="10760" width="15.7109375" style="9" customWidth="1"/>
    <col min="10761" max="10761" width="11.5703125" style="9" customWidth="1"/>
    <col min="10762" max="10764" width="15.7109375" style="9" customWidth="1"/>
    <col min="10765" max="10765" width="15.5703125" style="9" customWidth="1"/>
    <col min="10766" max="10771" width="15.7109375" style="9" customWidth="1"/>
    <col min="10772" max="10772" width="11.28515625" style="9" customWidth="1"/>
    <col min="10773" max="10773" width="10.7109375" style="9" customWidth="1"/>
    <col min="10774" max="10774" width="15.140625" style="9" customWidth="1"/>
    <col min="10775" max="10775" width="15.7109375" style="9" customWidth="1"/>
    <col min="10776" max="10776" width="10.140625" style="9" customWidth="1"/>
    <col min="10777" max="11008" width="9.140625" style="9"/>
    <col min="11009" max="11009" width="114.28515625" style="9" customWidth="1"/>
    <col min="11010" max="11010" width="15.7109375" style="9" customWidth="1"/>
    <col min="11011" max="11011" width="8.5703125" style="9" customWidth="1"/>
    <col min="11012" max="11013" width="15.7109375" style="9" customWidth="1"/>
    <col min="11014" max="11014" width="15.140625" style="9" customWidth="1"/>
    <col min="11015" max="11016" width="15.7109375" style="9" customWidth="1"/>
    <col min="11017" max="11017" width="11.5703125" style="9" customWidth="1"/>
    <col min="11018" max="11020" width="15.7109375" style="9" customWidth="1"/>
    <col min="11021" max="11021" width="15.5703125" style="9" customWidth="1"/>
    <col min="11022" max="11027" width="15.7109375" style="9" customWidth="1"/>
    <col min="11028" max="11028" width="11.28515625" style="9" customWidth="1"/>
    <col min="11029" max="11029" width="10.7109375" style="9" customWidth="1"/>
    <col min="11030" max="11030" width="15.140625" style="9" customWidth="1"/>
    <col min="11031" max="11031" width="15.7109375" style="9" customWidth="1"/>
    <col min="11032" max="11032" width="10.140625" style="9" customWidth="1"/>
    <col min="11033" max="11264" width="9.140625" style="9"/>
    <col min="11265" max="11265" width="114.28515625" style="9" customWidth="1"/>
    <col min="11266" max="11266" width="15.7109375" style="9" customWidth="1"/>
    <col min="11267" max="11267" width="8.5703125" style="9" customWidth="1"/>
    <col min="11268" max="11269" width="15.7109375" style="9" customWidth="1"/>
    <col min="11270" max="11270" width="15.140625" style="9" customWidth="1"/>
    <col min="11271" max="11272" width="15.7109375" style="9" customWidth="1"/>
    <col min="11273" max="11273" width="11.5703125" style="9" customWidth="1"/>
    <col min="11274" max="11276" width="15.7109375" style="9" customWidth="1"/>
    <col min="11277" max="11277" width="15.5703125" style="9" customWidth="1"/>
    <col min="11278" max="11283" width="15.7109375" style="9" customWidth="1"/>
    <col min="11284" max="11284" width="11.28515625" style="9" customWidth="1"/>
    <col min="11285" max="11285" width="10.7109375" style="9" customWidth="1"/>
    <col min="11286" max="11286" width="15.140625" style="9" customWidth="1"/>
    <col min="11287" max="11287" width="15.7109375" style="9" customWidth="1"/>
    <col min="11288" max="11288" width="10.140625" style="9" customWidth="1"/>
    <col min="11289" max="11520" width="9.140625" style="9"/>
    <col min="11521" max="11521" width="114.28515625" style="9" customWidth="1"/>
    <col min="11522" max="11522" width="15.7109375" style="9" customWidth="1"/>
    <col min="11523" max="11523" width="8.5703125" style="9" customWidth="1"/>
    <col min="11524" max="11525" width="15.7109375" style="9" customWidth="1"/>
    <col min="11526" max="11526" width="15.140625" style="9" customWidth="1"/>
    <col min="11527" max="11528" width="15.7109375" style="9" customWidth="1"/>
    <col min="11529" max="11529" width="11.5703125" style="9" customWidth="1"/>
    <col min="11530" max="11532" width="15.7109375" style="9" customWidth="1"/>
    <col min="11533" max="11533" width="15.5703125" style="9" customWidth="1"/>
    <col min="11534" max="11539" width="15.7109375" style="9" customWidth="1"/>
    <col min="11540" max="11540" width="11.28515625" style="9" customWidth="1"/>
    <col min="11541" max="11541" width="10.7109375" style="9" customWidth="1"/>
    <col min="11542" max="11542" width="15.140625" style="9" customWidth="1"/>
    <col min="11543" max="11543" width="15.7109375" style="9" customWidth="1"/>
    <col min="11544" max="11544" width="10.140625" style="9" customWidth="1"/>
    <col min="11545" max="11776" width="9.140625" style="9"/>
    <col min="11777" max="11777" width="114.28515625" style="9" customWidth="1"/>
    <col min="11778" max="11778" width="15.7109375" style="9" customWidth="1"/>
    <col min="11779" max="11779" width="8.5703125" style="9" customWidth="1"/>
    <col min="11780" max="11781" width="15.7109375" style="9" customWidth="1"/>
    <col min="11782" max="11782" width="15.140625" style="9" customWidth="1"/>
    <col min="11783" max="11784" width="15.7109375" style="9" customWidth="1"/>
    <col min="11785" max="11785" width="11.5703125" style="9" customWidth="1"/>
    <col min="11786" max="11788" width="15.7109375" style="9" customWidth="1"/>
    <col min="11789" max="11789" width="15.5703125" style="9" customWidth="1"/>
    <col min="11790" max="11795" width="15.7109375" style="9" customWidth="1"/>
    <col min="11796" max="11796" width="11.28515625" style="9" customWidth="1"/>
    <col min="11797" max="11797" width="10.7109375" style="9" customWidth="1"/>
    <col min="11798" max="11798" width="15.140625" style="9" customWidth="1"/>
    <col min="11799" max="11799" width="15.7109375" style="9" customWidth="1"/>
    <col min="11800" max="11800" width="10.140625" style="9" customWidth="1"/>
    <col min="11801" max="12032" width="9.140625" style="9"/>
    <col min="12033" max="12033" width="114.28515625" style="9" customWidth="1"/>
    <col min="12034" max="12034" width="15.7109375" style="9" customWidth="1"/>
    <col min="12035" max="12035" width="8.5703125" style="9" customWidth="1"/>
    <col min="12036" max="12037" width="15.7109375" style="9" customWidth="1"/>
    <col min="12038" max="12038" width="15.140625" style="9" customWidth="1"/>
    <col min="12039" max="12040" width="15.7109375" style="9" customWidth="1"/>
    <col min="12041" max="12041" width="11.5703125" style="9" customWidth="1"/>
    <col min="12042" max="12044" width="15.7109375" style="9" customWidth="1"/>
    <col min="12045" max="12045" width="15.5703125" style="9" customWidth="1"/>
    <col min="12046" max="12051" width="15.7109375" style="9" customWidth="1"/>
    <col min="12052" max="12052" width="11.28515625" style="9" customWidth="1"/>
    <col min="12053" max="12053" width="10.7109375" style="9" customWidth="1"/>
    <col min="12054" max="12054" width="15.140625" style="9" customWidth="1"/>
    <col min="12055" max="12055" width="15.7109375" style="9" customWidth="1"/>
    <col min="12056" max="12056" width="10.140625" style="9" customWidth="1"/>
    <col min="12057" max="12288" width="9.140625" style="9"/>
    <col min="12289" max="12289" width="114.28515625" style="9" customWidth="1"/>
    <col min="12290" max="12290" width="15.7109375" style="9" customWidth="1"/>
    <col min="12291" max="12291" width="8.5703125" style="9" customWidth="1"/>
    <col min="12292" max="12293" width="15.7109375" style="9" customWidth="1"/>
    <col min="12294" max="12294" width="15.140625" style="9" customWidth="1"/>
    <col min="12295" max="12296" width="15.7109375" style="9" customWidth="1"/>
    <col min="12297" max="12297" width="11.5703125" style="9" customWidth="1"/>
    <col min="12298" max="12300" width="15.7109375" style="9" customWidth="1"/>
    <col min="12301" max="12301" width="15.5703125" style="9" customWidth="1"/>
    <col min="12302" max="12307" width="15.7109375" style="9" customWidth="1"/>
    <col min="12308" max="12308" width="11.28515625" style="9" customWidth="1"/>
    <col min="12309" max="12309" width="10.7109375" style="9" customWidth="1"/>
    <col min="12310" max="12310" width="15.140625" style="9" customWidth="1"/>
    <col min="12311" max="12311" width="15.7109375" style="9" customWidth="1"/>
    <col min="12312" max="12312" width="10.140625" style="9" customWidth="1"/>
    <col min="12313" max="12544" width="9.140625" style="9"/>
    <col min="12545" max="12545" width="114.28515625" style="9" customWidth="1"/>
    <col min="12546" max="12546" width="15.7109375" style="9" customWidth="1"/>
    <col min="12547" max="12547" width="8.5703125" style="9" customWidth="1"/>
    <col min="12548" max="12549" width="15.7109375" style="9" customWidth="1"/>
    <col min="12550" max="12550" width="15.140625" style="9" customWidth="1"/>
    <col min="12551" max="12552" width="15.7109375" style="9" customWidth="1"/>
    <col min="12553" max="12553" width="11.5703125" style="9" customWidth="1"/>
    <col min="12554" max="12556" width="15.7109375" style="9" customWidth="1"/>
    <col min="12557" max="12557" width="15.5703125" style="9" customWidth="1"/>
    <col min="12558" max="12563" width="15.7109375" style="9" customWidth="1"/>
    <col min="12564" max="12564" width="11.28515625" style="9" customWidth="1"/>
    <col min="12565" max="12565" width="10.7109375" style="9" customWidth="1"/>
    <col min="12566" max="12566" width="15.140625" style="9" customWidth="1"/>
    <col min="12567" max="12567" width="15.7109375" style="9" customWidth="1"/>
    <col min="12568" max="12568" width="10.140625" style="9" customWidth="1"/>
    <col min="12569" max="12800" width="9.140625" style="9"/>
    <col min="12801" max="12801" width="114.28515625" style="9" customWidth="1"/>
    <col min="12802" max="12802" width="15.7109375" style="9" customWidth="1"/>
    <col min="12803" max="12803" width="8.5703125" style="9" customWidth="1"/>
    <col min="12804" max="12805" width="15.7109375" style="9" customWidth="1"/>
    <col min="12806" max="12806" width="15.140625" style="9" customWidth="1"/>
    <col min="12807" max="12808" width="15.7109375" style="9" customWidth="1"/>
    <col min="12809" max="12809" width="11.5703125" style="9" customWidth="1"/>
    <col min="12810" max="12812" width="15.7109375" style="9" customWidth="1"/>
    <col min="12813" max="12813" width="15.5703125" style="9" customWidth="1"/>
    <col min="12814" max="12819" width="15.7109375" style="9" customWidth="1"/>
    <col min="12820" max="12820" width="11.28515625" style="9" customWidth="1"/>
    <col min="12821" max="12821" width="10.7109375" style="9" customWidth="1"/>
    <col min="12822" max="12822" width="15.140625" style="9" customWidth="1"/>
    <col min="12823" max="12823" width="15.7109375" style="9" customWidth="1"/>
    <col min="12824" max="12824" width="10.140625" style="9" customWidth="1"/>
    <col min="12825" max="13056" width="9.140625" style="9"/>
    <col min="13057" max="13057" width="114.28515625" style="9" customWidth="1"/>
    <col min="13058" max="13058" width="15.7109375" style="9" customWidth="1"/>
    <col min="13059" max="13059" width="8.5703125" style="9" customWidth="1"/>
    <col min="13060" max="13061" width="15.7109375" style="9" customWidth="1"/>
    <col min="13062" max="13062" width="15.140625" style="9" customWidth="1"/>
    <col min="13063" max="13064" width="15.7109375" style="9" customWidth="1"/>
    <col min="13065" max="13065" width="11.5703125" style="9" customWidth="1"/>
    <col min="13066" max="13068" width="15.7109375" style="9" customWidth="1"/>
    <col min="13069" max="13069" width="15.5703125" style="9" customWidth="1"/>
    <col min="13070" max="13075" width="15.7109375" style="9" customWidth="1"/>
    <col min="13076" max="13076" width="11.28515625" style="9" customWidth="1"/>
    <col min="13077" max="13077" width="10.7109375" style="9" customWidth="1"/>
    <col min="13078" max="13078" width="15.140625" style="9" customWidth="1"/>
    <col min="13079" max="13079" width="15.7109375" style="9" customWidth="1"/>
    <col min="13080" max="13080" width="10.140625" style="9" customWidth="1"/>
    <col min="13081" max="13312" width="9.140625" style="9"/>
    <col min="13313" max="13313" width="114.28515625" style="9" customWidth="1"/>
    <col min="13314" max="13314" width="15.7109375" style="9" customWidth="1"/>
    <col min="13315" max="13315" width="8.5703125" style="9" customWidth="1"/>
    <col min="13316" max="13317" width="15.7109375" style="9" customWidth="1"/>
    <col min="13318" max="13318" width="15.140625" style="9" customWidth="1"/>
    <col min="13319" max="13320" width="15.7109375" style="9" customWidth="1"/>
    <col min="13321" max="13321" width="11.5703125" style="9" customWidth="1"/>
    <col min="13322" max="13324" width="15.7109375" style="9" customWidth="1"/>
    <col min="13325" max="13325" width="15.5703125" style="9" customWidth="1"/>
    <col min="13326" max="13331" width="15.7109375" style="9" customWidth="1"/>
    <col min="13332" max="13332" width="11.28515625" style="9" customWidth="1"/>
    <col min="13333" max="13333" width="10.7109375" style="9" customWidth="1"/>
    <col min="13334" max="13334" width="15.140625" style="9" customWidth="1"/>
    <col min="13335" max="13335" width="15.7109375" style="9" customWidth="1"/>
    <col min="13336" max="13336" width="10.140625" style="9" customWidth="1"/>
    <col min="13337" max="13568" width="9.140625" style="9"/>
    <col min="13569" max="13569" width="114.28515625" style="9" customWidth="1"/>
    <col min="13570" max="13570" width="15.7109375" style="9" customWidth="1"/>
    <col min="13571" max="13571" width="8.5703125" style="9" customWidth="1"/>
    <col min="13572" max="13573" width="15.7109375" style="9" customWidth="1"/>
    <col min="13574" max="13574" width="15.140625" style="9" customWidth="1"/>
    <col min="13575" max="13576" width="15.7109375" style="9" customWidth="1"/>
    <col min="13577" max="13577" width="11.5703125" style="9" customWidth="1"/>
    <col min="13578" max="13580" width="15.7109375" style="9" customWidth="1"/>
    <col min="13581" max="13581" width="15.5703125" style="9" customWidth="1"/>
    <col min="13582" max="13587" width="15.7109375" style="9" customWidth="1"/>
    <col min="13588" max="13588" width="11.28515625" style="9" customWidth="1"/>
    <col min="13589" max="13589" width="10.7109375" style="9" customWidth="1"/>
    <col min="13590" max="13590" width="15.140625" style="9" customWidth="1"/>
    <col min="13591" max="13591" width="15.7109375" style="9" customWidth="1"/>
    <col min="13592" max="13592" width="10.140625" style="9" customWidth="1"/>
    <col min="13593" max="13824" width="9.140625" style="9"/>
    <col min="13825" max="13825" width="114.28515625" style="9" customWidth="1"/>
    <col min="13826" max="13826" width="15.7109375" style="9" customWidth="1"/>
    <col min="13827" max="13827" width="8.5703125" style="9" customWidth="1"/>
    <col min="13828" max="13829" width="15.7109375" style="9" customWidth="1"/>
    <col min="13830" max="13830" width="15.140625" style="9" customWidth="1"/>
    <col min="13831" max="13832" width="15.7109375" style="9" customWidth="1"/>
    <col min="13833" max="13833" width="11.5703125" style="9" customWidth="1"/>
    <col min="13834" max="13836" width="15.7109375" style="9" customWidth="1"/>
    <col min="13837" max="13837" width="15.5703125" style="9" customWidth="1"/>
    <col min="13838" max="13843" width="15.7109375" style="9" customWidth="1"/>
    <col min="13844" max="13844" width="11.28515625" style="9" customWidth="1"/>
    <col min="13845" max="13845" width="10.7109375" style="9" customWidth="1"/>
    <col min="13846" max="13846" width="15.140625" style="9" customWidth="1"/>
    <col min="13847" max="13847" width="15.7109375" style="9" customWidth="1"/>
    <col min="13848" max="13848" width="10.140625" style="9" customWidth="1"/>
    <col min="13849" max="14080" width="9.140625" style="9"/>
    <col min="14081" max="14081" width="114.28515625" style="9" customWidth="1"/>
    <col min="14082" max="14082" width="15.7109375" style="9" customWidth="1"/>
    <col min="14083" max="14083" width="8.5703125" style="9" customWidth="1"/>
    <col min="14084" max="14085" width="15.7109375" style="9" customWidth="1"/>
    <col min="14086" max="14086" width="15.140625" style="9" customWidth="1"/>
    <col min="14087" max="14088" width="15.7109375" style="9" customWidth="1"/>
    <col min="14089" max="14089" width="11.5703125" style="9" customWidth="1"/>
    <col min="14090" max="14092" width="15.7109375" style="9" customWidth="1"/>
    <col min="14093" max="14093" width="15.5703125" style="9" customWidth="1"/>
    <col min="14094" max="14099" width="15.7109375" style="9" customWidth="1"/>
    <col min="14100" max="14100" width="11.28515625" style="9" customWidth="1"/>
    <col min="14101" max="14101" width="10.7109375" style="9" customWidth="1"/>
    <col min="14102" max="14102" width="15.140625" style="9" customWidth="1"/>
    <col min="14103" max="14103" width="15.7109375" style="9" customWidth="1"/>
    <col min="14104" max="14104" width="10.140625" style="9" customWidth="1"/>
    <col min="14105" max="14336" width="9.140625" style="9"/>
    <col min="14337" max="14337" width="114.28515625" style="9" customWidth="1"/>
    <col min="14338" max="14338" width="15.7109375" style="9" customWidth="1"/>
    <col min="14339" max="14339" width="8.5703125" style="9" customWidth="1"/>
    <col min="14340" max="14341" width="15.7109375" style="9" customWidth="1"/>
    <col min="14342" max="14342" width="15.140625" style="9" customWidth="1"/>
    <col min="14343" max="14344" width="15.7109375" style="9" customWidth="1"/>
    <col min="14345" max="14345" width="11.5703125" style="9" customWidth="1"/>
    <col min="14346" max="14348" width="15.7109375" style="9" customWidth="1"/>
    <col min="14349" max="14349" width="15.5703125" style="9" customWidth="1"/>
    <col min="14350" max="14355" width="15.7109375" style="9" customWidth="1"/>
    <col min="14356" max="14356" width="11.28515625" style="9" customWidth="1"/>
    <col min="14357" max="14357" width="10.7109375" style="9" customWidth="1"/>
    <col min="14358" max="14358" width="15.140625" style="9" customWidth="1"/>
    <col min="14359" max="14359" width="15.7109375" style="9" customWidth="1"/>
    <col min="14360" max="14360" width="10.140625" style="9" customWidth="1"/>
    <col min="14361" max="14592" width="9.140625" style="9"/>
    <col min="14593" max="14593" width="114.28515625" style="9" customWidth="1"/>
    <col min="14594" max="14594" width="15.7109375" style="9" customWidth="1"/>
    <col min="14595" max="14595" width="8.5703125" style="9" customWidth="1"/>
    <col min="14596" max="14597" width="15.7109375" style="9" customWidth="1"/>
    <col min="14598" max="14598" width="15.140625" style="9" customWidth="1"/>
    <col min="14599" max="14600" width="15.7109375" style="9" customWidth="1"/>
    <col min="14601" max="14601" width="11.5703125" style="9" customWidth="1"/>
    <col min="14602" max="14604" width="15.7109375" style="9" customWidth="1"/>
    <col min="14605" max="14605" width="15.5703125" style="9" customWidth="1"/>
    <col min="14606" max="14611" width="15.7109375" style="9" customWidth="1"/>
    <col min="14612" max="14612" width="11.28515625" style="9" customWidth="1"/>
    <col min="14613" max="14613" width="10.7109375" style="9" customWidth="1"/>
    <col min="14614" max="14614" width="15.140625" style="9" customWidth="1"/>
    <col min="14615" max="14615" width="15.7109375" style="9" customWidth="1"/>
    <col min="14616" max="14616" width="10.140625" style="9" customWidth="1"/>
    <col min="14617" max="14848" width="9.140625" style="9"/>
    <col min="14849" max="14849" width="114.28515625" style="9" customWidth="1"/>
    <col min="14850" max="14850" width="15.7109375" style="9" customWidth="1"/>
    <col min="14851" max="14851" width="8.5703125" style="9" customWidth="1"/>
    <col min="14852" max="14853" width="15.7109375" style="9" customWidth="1"/>
    <col min="14854" max="14854" width="15.140625" style="9" customWidth="1"/>
    <col min="14855" max="14856" width="15.7109375" style="9" customWidth="1"/>
    <col min="14857" max="14857" width="11.5703125" style="9" customWidth="1"/>
    <col min="14858" max="14860" width="15.7109375" style="9" customWidth="1"/>
    <col min="14861" max="14861" width="15.5703125" style="9" customWidth="1"/>
    <col min="14862" max="14867" width="15.7109375" style="9" customWidth="1"/>
    <col min="14868" max="14868" width="11.28515625" style="9" customWidth="1"/>
    <col min="14869" max="14869" width="10.7109375" style="9" customWidth="1"/>
    <col min="14870" max="14870" width="15.140625" style="9" customWidth="1"/>
    <col min="14871" max="14871" width="15.7109375" style="9" customWidth="1"/>
    <col min="14872" max="14872" width="10.140625" style="9" customWidth="1"/>
    <col min="14873" max="15104" width="9.140625" style="9"/>
    <col min="15105" max="15105" width="114.28515625" style="9" customWidth="1"/>
    <col min="15106" max="15106" width="15.7109375" style="9" customWidth="1"/>
    <col min="15107" max="15107" width="8.5703125" style="9" customWidth="1"/>
    <col min="15108" max="15109" width="15.7109375" style="9" customWidth="1"/>
    <col min="15110" max="15110" width="15.140625" style="9" customWidth="1"/>
    <col min="15111" max="15112" width="15.7109375" style="9" customWidth="1"/>
    <col min="15113" max="15113" width="11.5703125" style="9" customWidth="1"/>
    <col min="15114" max="15116" width="15.7109375" style="9" customWidth="1"/>
    <col min="15117" max="15117" width="15.5703125" style="9" customWidth="1"/>
    <col min="15118" max="15123" width="15.7109375" style="9" customWidth="1"/>
    <col min="15124" max="15124" width="11.28515625" style="9" customWidth="1"/>
    <col min="15125" max="15125" width="10.7109375" style="9" customWidth="1"/>
    <col min="15126" max="15126" width="15.140625" style="9" customWidth="1"/>
    <col min="15127" max="15127" width="15.7109375" style="9" customWidth="1"/>
    <col min="15128" max="15128" width="10.140625" style="9" customWidth="1"/>
    <col min="15129" max="15360" width="9.140625" style="9"/>
    <col min="15361" max="15361" width="114.28515625" style="9" customWidth="1"/>
    <col min="15362" max="15362" width="15.7109375" style="9" customWidth="1"/>
    <col min="15363" max="15363" width="8.5703125" style="9" customWidth="1"/>
    <col min="15364" max="15365" width="15.7109375" style="9" customWidth="1"/>
    <col min="15366" max="15366" width="15.140625" style="9" customWidth="1"/>
    <col min="15367" max="15368" width="15.7109375" style="9" customWidth="1"/>
    <col min="15369" max="15369" width="11.5703125" style="9" customWidth="1"/>
    <col min="15370" max="15372" width="15.7109375" style="9" customWidth="1"/>
    <col min="15373" max="15373" width="15.5703125" style="9" customWidth="1"/>
    <col min="15374" max="15379" width="15.7109375" style="9" customWidth="1"/>
    <col min="15380" max="15380" width="11.28515625" style="9" customWidth="1"/>
    <col min="15381" max="15381" width="10.7109375" style="9" customWidth="1"/>
    <col min="15382" max="15382" width="15.140625" style="9" customWidth="1"/>
    <col min="15383" max="15383" width="15.7109375" style="9" customWidth="1"/>
    <col min="15384" max="15384" width="10.140625" style="9" customWidth="1"/>
    <col min="15385" max="15616" width="9.140625" style="9"/>
    <col min="15617" max="15617" width="114.28515625" style="9" customWidth="1"/>
    <col min="15618" max="15618" width="15.7109375" style="9" customWidth="1"/>
    <col min="15619" max="15619" width="8.5703125" style="9" customWidth="1"/>
    <col min="15620" max="15621" width="15.7109375" style="9" customWidth="1"/>
    <col min="15622" max="15622" width="15.140625" style="9" customWidth="1"/>
    <col min="15623" max="15624" width="15.7109375" style="9" customWidth="1"/>
    <col min="15625" max="15625" width="11.5703125" style="9" customWidth="1"/>
    <col min="15626" max="15628" width="15.7109375" style="9" customWidth="1"/>
    <col min="15629" max="15629" width="15.5703125" style="9" customWidth="1"/>
    <col min="15630" max="15635" width="15.7109375" style="9" customWidth="1"/>
    <col min="15636" max="15636" width="11.28515625" style="9" customWidth="1"/>
    <col min="15637" max="15637" width="10.7109375" style="9" customWidth="1"/>
    <col min="15638" max="15638" width="15.140625" style="9" customWidth="1"/>
    <col min="15639" max="15639" width="15.7109375" style="9" customWidth="1"/>
    <col min="15640" max="15640" width="10.140625" style="9" customWidth="1"/>
    <col min="15641" max="15872" width="9.140625" style="9"/>
    <col min="15873" max="15873" width="114.28515625" style="9" customWidth="1"/>
    <col min="15874" max="15874" width="15.7109375" style="9" customWidth="1"/>
    <col min="15875" max="15875" width="8.5703125" style="9" customWidth="1"/>
    <col min="15876" max="15877" width="15.7109375" style="9" customWidth="1"/>
    <col min="15878" max="15878" width="15.140625" style="9" customWidth="1"/>
    <col min="15879" max="15880" width="15.7109375" style="9" customWidth="1"/>
    <col min="15881" max="15881" width="11.5703125" style="9" customWidth="1"/>
    <col min="15882" max="15884" width="15.7109375" style="9" customWidth="1"/>
    <col min="15885" max="15885" width="15.5703125" style="9" customWidth="1"/>
    <col min="15886" max="15891" width="15.7109375" style="9" customWidth="1"/>
    <col min="15892" max="15892" width="11.28515625" style="9" customWidth="1"/>
    <col min="15893" max="15893" width="10.7109375" style="9" customWidth="1"/>
    <col min="15894" max="15894" width="15.140625" style="9" customWidth="1"/>
    <col min="15895" max="15895" width="15.7109375" style="9" customWidth="1"/>
    <col min="15896" max="15896" width="10.140625" style="9" customWidth="1"/>
    <col min="15897" max="16128" width="9.140625" style="9"/>
    <col min="16129" max="16129" width="114.28515625" style="9" customWidth="1"/>
    <col min="16130" max="16130" width="15.7109375" style="9" customWidth="1"/>
    <col min="16131" max="16131" width="8.5703125" style="9" customWidth="1"/>
    <col min="16132" max="16133" width="15.7109375" style="9" customWidth="1"/>
    <col min="16134" max="16134" width="15.140625" style="9" customWidth="1"/>
    <col min="16135" max="16136" width="15.7109375" style="9" customWidth="1"/>
    <col min="16137" max="16137" width="11.5703125" style="9" customWidth="1"/>
    <col min="16138" max="16140" width="15.7109375" style="9" customWidth="1"/>
    <col min="16141" max="16141" width="15.5703125" style="9" customWidth="1"/>
    <col min="16142" max="16147" width="15.7109375" style="9" customWidth="1"/>
    <col min="16148" max="16148" width="11.28515625" style="9" customWidth="1"/>
    <col min="16149" max="16149" width="10.7109375" style="9" customWidth="1"/>
    <col min="16150" max="16150" width="15.140625" style="9" customWidth="1"/>
    <col min="16151" max="16151" width="15.7109375" style="9" customWidth="1"/>
    <col min="16152" max="16152" width="10.140625" style="9" customWidth="1"/>
    <col min="16153" max="16384" width="9.140625" style="9"/>
  </cols>
  <sheetData>
    <row r="1" spans="1:24" ht="15.75" x14ac:dyDescent="0.25">
      <c r="A1" s="6" t="s">
        <v>296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</row>
    <row r="3" spans="1:24" ht="38.25" x14ac:dyDescent="0.25">
      <c r="A3" s="13" t="s">
        <v>232</v>
      </c>
      <c r="B3" s="14" t="s">
        <v>233</v>
      </c>
      <c r="C3" s="14" t="s">
        <v>234</v>
      </c>
      <c r="D3" s="14" t="s">
        <v>235</v>
      </c>
      <c r="E3" s="14" t="s">
        <v>236</v>
      </c>
      <c r="F3" s="14" t="s">
        <v>237</v>
      </c>
      <c r="G3" s="14" t="s">
        <v>238</v>
      </c>
      <c r="H3" s="14" t="s">
        <v>239</v>
      </c>
      <c r="I3" s="14" t="s">
        <v>240</v>
      </c>
      <c r="J3" s="14" t="s">
        <v>241</v>
      </c>
      <c r="K3" s="14" t="s">
        <v>242</v>
      </c>
      <c r="L3" s="14" t="s">
        <v>243</v>
      </c>
      <c r="M3" s="14" t="s">
        <v>244</v>
      </c>
      <c r="N3" s="14" t="s">
        <v>245</v>
      </c>
      <c r="O3" s="14" t="s">
        <v>246</v>
      </c>
      <c r="P3" s="14" t="s">
        <v>247</v>
      </c>
      <c r="Q3" s="14" t="s">
        <v>248</v>
      </c>
      <c r="R3" s="14" t="s">
        <v>249</v>
      </c>
      <c r="S3" s="14" t="s">
        <v>250</v>
      </c>
      <c r="T3" s="14" t="s">
        <v>251</v>
      </c>
      <c r="U3" s="14" t="s">
        <v>252</v>
      </c>
      <c r="V3" s="14" t="s">
        <v>253</v>
      </c>
      <c r="W3" s="14" t="s">
        <v>254</v>
      </c>
      <c r="X3" s="15" t="s">
        <v>255</v>
      </c>
    </row>
    <row r="4" spans="1:24" x14ac:dyDescent="0.25">
      <c r="A4" s="16" t="s">
        <v>297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</row>
    <row r="5" spans="1:24" x14ac:dyDescent="0.25">
      <c r="A5" s="19" t="s">
        <v>257</v>
      </c>
      <c r="B5" s="20">
        <v>21032</v>
      </c>
      <c r="C5" s="20">
        <v>5766</v>
      </c>
      <c r="D5" s="20" t="s">
        <v>258</v>
      </c>
      <c r="E5" s="20">
        <v>423</v>
      </c>
      <c r="F5" s="20">
        <v>10548</v>
      </c>
      <c r="G5" s="20">
        <v>669</v>
      </c>
      <c r="H5" s="20">
        <v>2551</v>
      </c>
      <c r="I5" s="20" t="s">
        <v>258</v>
      </c>
      <c r="J5" s="20">
        <v>249</v>
      </c>
      <c r="K5" s="20">
        <v>20887</v>
      </c>
      <c r="L5" s="20">
        <v>1272</v>
      </c>
      <c r="M5" s="20" t="s">
        <v>258</v>
      </c>
      <c r="N5" s="20">
        <v>919</v>
      </c>
      <c r="O5" s="20" t="s">
        <v>258</v>
      </c>
      <c r="P5" s="20" t="s">
        <v>258</v>
      </c>
      <c r="Q5" s="20">
        <v>3593</v>
      </c>
      <c r="R5" s="20">
        <v>24480</v>
      </c>
      <c r="S5" s="20">
        <v>1704</v>
      </c>
      <c r="T5" s="20">
        <v>9608</v>
      </c>
      <c r="U5" s="20">
        <v>35792</v>
      </c>
      <c r="V5" s="20">
        <v>577</v>
      </c>
      <c r="W5" s="20">
        <v>631</v>
      </c>
      <c r="X5" s="21">
        <v>34584</v>
      </c>
    </row>
    <row r="6" spans="1:24" x14ac:dyDescent="0.25">
      <c r="A6" s="22" t="s">
        <v>298</v>
      </c>
      <c r="B6" s="20">
        <v>7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 t="s">
        <v>258</v>
      </c>
      <c r="K6" s="20" t="s">
        <v>258</v>
      </c>
      <c r="L6" s="20" t="s">
        <v>258</v>
      </c>
      <c r="M6" s="20">
        <v>0</v>
      </c>
      <c r="N6" s="20">
        <v>0</v>
      </c>
      <c r="O6" s="20">
        <v>0</v>
      </c>
      <c r="P6" s="20">
        <v>0</v>
      </c>
      <c r="Q6" s="20" t="s">
        <v>258</v>
      </c>
      <c r="R6" s="20">
        <v>1</v>
      </c>
      <c r="S6" s="20">
        <v>0</v>
      </c>
      <c r="T6" s="20">
        <v>0</v>
      </c>
      <c r="U6" s="20">
        <v>1</v>
      </c>
      <c r="V6" s="20" t="s">
        <v>260</v>
      </c>
      <c r="W6" s="20" t="s">
        <v>260</v>
      </c>
      <c r="X6" s="21">
        <v>1</v>
      </c>
    </row>
    <row r="7" spans="1:24" x14ac:dyDescent="0.25">
      <c r="A7" s="22" t="s">
        <v>299</v>
      </c>
      <c r="B7" s="20">
        <v>226</v>
      </c>
      <c r="C7" s="20">
        <v>0</v>
      </c>
      <c r="D7" s="20">
        <v>0</v>
      </c>
      <c r="E7" s="20">
        <v>0</v>
      </c>
      <c r="F7" s="20">
        <v>38</v>
      </c>
      <c r="G7" s="20">
        <v>0</v>
      </c>
      <c r="H7" s="20">
        <v>2</v>
      </c>
      <c r="I7" s="20" t="s">
        <v>258</v>
      </c>
      <c r="J7" s="20" t="s">
        <v>258</v>
      </c>
      <c r="K7" s="20">
        <v>103</v>
      </c>
      <c r="L7" s="20">
        <v>16</v>
      </c>
      <c r="M7" s="20">
        <v>0</v>
      </c>
      <c r="N7" s="20" t="s">
        <v>258</v>
      </c>
      <c r="O7" s="20" t="s">
        <v>258</v>
      </c>
      <c r="P7" s="20" t="s">
        <v>258</v>
      </c>
      <c r="Q7" s="20">
        <v>28</v>
      </c>
      <c r="R7" s="20">
        <v>131</v>
      </c>
      <c r="S7" s="20" t="s">
        <v>258</v>
      </c>
      <c r="T7" s="20">
        <v>67</v>
      </c>
      <c r="U7" s="20">
        <v>207</v>
      </c>
      <c r="V7" s="20" t="s">
        <v>260</v>
      </c>
      <c r="W7" s="20" t="s">
        <v>260</v>
      </c>
      <c r="X7" s="21">
        <v>206</v>
      </c>
    </row>
    <row r="8" spans="1:24" x14ac:dyDescent="0.25">
      <c r="A8" s="29" t="s">
        <v>300</v>
      </c>
      <c r="B8" s="20">
        <v>2832</v>
      </c>
      <c r="C8" s="20">
        <v>196</v>
      </c>
      <c r="D8" s="20">
        <v>102</v>
      </c>
      <c r="E8" s="20">
        <v>19</v>
      </c>
      <c r="F8" s="20">
        <v>2346</v>
      </c>
      <c r="G8" s="20" t="s">
        <v>258</v>
      </c>
      <c r="H8" s="20">
        <v>59</v>
      </c>
      <c r="I8" s="20">
        <v>137</v>
      </c>
      <c r="J8" s="20" t="s">
        <v>258</v>
      </c>
      <c r="K8" s="20">
        <v>2896</v>
      </c>
      <c r="L8" s="20">
        <v>0</v>
      </c>
      <c r="M8" s="20">
        <v>0</v>
      </c>
      <c r="N8" s="20">
        <v>97</v>
      </c>
      <c r="O8" s="20" t="s">
        <v>258</v>
      </c>
      <c r="P8" s="20" t="s">
        <v>258</v>
      </c>
      <c r="Q8" s="20">
        <v>148</v>
      </c>
      <c r="R8" s="20">
        <v>3044</v>
      </c>
      <c r="S8" s="20">
        <v>204</v>
      </c>
      <c r="T8" s="20">
        <v>1506</v>
      </c>
      <c r="U8" s="20">
        <v>4755</v>
      </c>
      <c r="V8" s="20" t="s">
        <v>260</v>
      </c>
      <c r="W8" s="20" t="s">
        <v>260</v>
      </c>
      <c r="X8" s="21">
        <v>4446</v>
      </c>
    </row>
    <row r="9" spans="1:24" x14ac:dyDescent="0.25">
      <c r="A9" s="29" t="s">
        <v>301</v>
      </c>
      <c r="B9" s="20">
        <v>332</v>
      </c>
      <c r="C9" s="20">
        <v>0</v>
      </c>
      <c r="D9" s="20">
        <v>0</v>
      </c>
      <c r="E9" s="20">
        <v>0</v>
      </c>
      <c r="F9" s="20">
        <v>95</v>
      </c>
      <c r="G9" s="20">
        <v>0</v>
      </c>
      <c r="H9" s="20">
        <v>9</v>
      </c>
      <c r="I9" s="20">
        <v>2</v>
      </c>
      <c r="J9" s="20">
        <v>5</v>
      </c>
      <c r="K9" s="20">
        <v>111</v>
      </c>
      <c r="L9" s="20">
        <v>0</v>
      </c>
      <c r="M9" s="20">
        <v>0</v>
      </c>
      <c r="N9" s="20">
        <v>7</v>
      </c>
      <c r="O9" s="20">
        <v>11</v>
      </c>
      <c r="P9" s="20">
        <v>0</v>
      </c>
      <c r="Q9" s="20">
        <v>18</v>
      </c>
      <c r="R9" s="20">
        <v>129</v>
      </c>
      <c r="S9" s="20">
        <v>10</v>
      </c>
      <c r="T9" s="20">
        <v>142</v>
      </c>
      <c r="U9" s="20">
        <v>281</v>
      </c>
      <c r="V9" s="20" t="s">
        <v>260</v>
      </c>
      <c r="W9" s="20" t="s">
        <v>260</v>
      </c>
      <c r="X9" s="21">
        <v>281</v>
      </c>
    </row>
    <row r="10" spans="1:24" x14ac:dyDescent="0.25">
      <c r="A10" s="29" t="s">
        <v>302</v>
      </c>
      <c r="B10" s="20">
        <v>4</v>
      </c>
      <c r="C10" s="20">
        <v>0</v>
      </c>
      <c r="D10" s="20">
        <v>0</v>
      </c>
      <c r="E10" s="20">
        <v>0</v>
      </c>
      <c r="F10" s="20">
        <v>3</v>
      </c>
      <c r="G10" s="20">
        <v>0</v>
      </c>
      <c r="H10" s="20" t="s">
        <v>258</v>
      </c>
      <c r="I10" s="20">
        <v>0</v>
      </c>
      <c r="J10" s="20" t="s">
        <v>258</v>
      </c>
      <c r="K10" s="20">
        <v>3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3</v>
      </c>
      <c r="S10" s="20">
        <v>0</v>
      </c>
      <c r="T10" s="20">
        <v>2</v>
      </c>
      <c r="U10" s="20">
        <v>5</v>
      </c>
      <c r="V10" s="20" t="s">
        <v>260</v>
      </c>
      <c r="W10" s="20" t="s">
        <v>260</v>
      </c>
      <c r="X10" s="21">
        <v>5</v>
      </c>
    </row>
    <row r="11" spans="1:24" x14ac:dyDescent="0.25">
      <c r="A11" s="22" t="s">
        <v>303</v>
      </c>
      <c r="B11" s="20">
        <v>474</v>
      </c>
      <c r="C11" s="20">
        <v>0</v>
      </c>
      <c r="D11" s="20">
        <v>0</v>
      </c>
      <c r="E11" s="20">
        <v>0</v>
      </c>
      <c r="F11" s="20">
        <v>102</v>
      </c>
      <c r="G11" s="20">
        <v>0</v>
      </c>
      <c r="H11" s="20">
        <v>3</v>
      </c>
      <c r="I11" s="20">
        <v>2</v>
      </c>
      <c r="J11" s="20">
        <v>3</v>
      </c>
      <c r="K11" s="20">
        <v>111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111</v>
      </c>
      <c r="S11" s="20">
        <v>0</v>
      </c>
      <c r="T11" s="20">
        <v>92</v>
      </c>
      <c r="U11" s="20">
        <v>203</v>
      </c>
      <c r="V11" s="20" t="s">
        <v>260</v>
      </c>
      <c r="W11" s="20" t="s">
        <v>260</v>
      </c>
      <c r="X11" s="21">
        <v>203</v>
      </c>
    </row>
    <row r="12" spans="1:24" x14ac:dyDescent="0.25">
      <c r="A12" s="22" t="s">
        <v>304</v>
      </c>
      <c r="B12" s="20">
        <v>313</v>
      </c>
      <c r="C12" s="20">
        <v>0</v>
      </c>
      <c r="D12" s="20">
        <v>0</v>
      </c>
      <c r="E12" s="20">
        <v>0</v>
      </c>
      <c r="F12" s="20">
        <v>12</v>
      </c>
      <c r="G12" s="20">
        <v>0</v>
      </c>
      <c r="H12" s="20">
        <v>1</v>
      </c>
      <c r="I12" s="20">
        <v>0</v>
      </c>
      <c r="J12" s="20">
        <v>1</v>
      </c>
      <c r="K12" s="20">
        <v>14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14</v>
      </c>
      <c r="S12" s="20">
        <v>0</v>
      </c>
      <c r="T12" s="20">
        <v>11</v>
      </c>
      <c r="U12" s="20">
        <v>25</v>
      </c>
      <c r="V12" s="20" t="s">
        <v>260</v>
      </c>
      <c r="W12" s="20" t="s">
        <v>260</v>
      </c>
      <c r="X12" s="21">
        <v>25</v>
      </c>
    </row>
    <row r="13" spans="1:24" x14ac:dyDescent="0.25">
      <c r="A13" s="22" t="s">
        <v>305</v>
      </c>
      <c r="B13" s="20">
        <v>249</v>
      </c>
      <c r="C13" s="20">
        <v>0</v>
      </c>
      <c r="D13" s="20">
        <v>0</v>
      </c>
      <c r="E13" s="20">
        <v>0</v>
      </c>
      <c r="F13" s="20">
        <v>7</v>
      </c>
      <c r="G13" s="20">
        <v>0</v>
      </c>
      <c r="H13" s="20">
        <v>1</v>
      </c>
      <c r="I13" s="20">
        <v>1</v>
      </c>
      <c r="J13" s="20">
        <v>1</v>
      </c>
      <c r="K13" s="20">
        <v>9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10</v>
      </c>
      <c r="S13" s="20">
        <v>0</v>
      </c>
      <c r="T13" s="20">
        <v>11</v>
      </c>
      <c r="U13" s="20">
        <v>21</v>
      </c>
      <c r="V13" s="20" t="s">
        <v>260</v>
      </c>
      <c r="W13" s="20" t="s">
        <v>260</v>
      </c>
      <c r="X13" s="21">
        <v>21</v>
      </c>
    </row>
    <row r="14" spans="1:24" x14ac:dyDescent="0.25">
      <c r="A14" s="22" t="s">
        <v>306</v>
      </c>
      <c r="B14" s="20">
        <v>726</v>
      </c>
      <c r="C14" s="20">
        <v>0</v>
      </c>
      <c r="D14" s="20">
        <v>0</v>
      </c>
      <c r="E14" s="20">
        <v>0</v>
      </c>
      <c r="F14" s="20">
        <v>53</v>
      </c>
      <c r="G14" s="20">
        <v>0</v>
      </c>
      <c r="H14" s="20">
        <v>4</v>
      </c>
      <c r="I14" s="20">
        <v>1</v>
      </c>
      <c r="J14" s="20">
        <v>13</v>
      </c>
      <c r="K14" s="20">
        <v>70</v>
      </c>
      <c r="L14" s="20">
        <v>0</v>
      </c>
      <c r="M14" s="20" t="s">
        <v>258</v>
      </c>
      <c r="N14" s="20" t="s">
        <v>258</v>
      </c>
      <c r="O14" s="20">
        <v>0</v>
      </c>
      <c r="P14" s="20">
        <v>0</v>
      </c>
      <c r="Q14" s="20">
        <v>308</v>
      </c>
      <c r="R14" s="20">
        <v>378</v>
      </c>
      <c r="S14" s="20" t="s">
        <v>258</v>
      </c>
      <c r="T14" s="20">
        <v>154</v>
      </c>
      <c r="U14" s="20">
        <v>540</v>
      </c>
      <c r="V14" s="20" t="s">
        <v>260</v>
      </c>
      <c r="W14" s="20" t="s">
        <v>260</v>
      </c>
      <c r="X14" s="21">
        <v>525</v>
      </c>
    </row>
    <row r="15" spans="1:24" x14ac:dyDescent="0.25">
      <c r="A15" s="29" t="s">
        <v>307</v>
      </c>
      <c r="B15" s="20">
        <v>574</v>
      </c>
      <c r="C15" s="20">
        <v>22</v>
      </c>
      <c r="D15" s="20">
        <v>0</v>
      </c>
      <c r="E15" s="20">
        <v>0</v>
      </c>
      <c r="F15" s="20">
        <v>852</v>
      </c>
      <c r="G15" s="20">
        <v>0</v>
      </c>
      <c r="H15" s="20">
        <v>6</v>
      </c>
      <c r="I15" s="20">
        <v>38</v>
      </c>
      <c r="J15" s="20">
        <v>5</v>
      </c>
      <c r="K15" s="20">
        <v>923</v>
      </c>
      <c r="L15" s="20">
        <v>0</v>
      </c>
      <c r="M15" s="20" t="s">
        <v>258</v>
      </c>
      <c r="N15" s="20">
        <v>311</v>
      </c>
      <c r="O15" s="20" t="s">
        <v>258</v>
      </c>
      <c r="P15" s="20">
        <v>2</v>
      </c>
      <c r="Q15" s="20">
        <v>1115</v>
      </c>
      <c r="R15" s="20">
        <v>2037</v>
      </c>
      <c r="S15" s="20">
        <v>378</v>
      </c>
      <c r="T15" s="20">
        <v>748</v>
      </c>
      <c r="U15" s="20">
        <v>3163</v>
      </c>
      <c r="V15" s="20" t="s">
        <v>260</v>
      </c>
      <c r="W15" s="20" t="s">
        <v>260</v>
      </c>
      <c r="X15" s="21">
        <v>2806</v>
      </c>
    </row>
    <row r="16" spans="1:24" x14ac:dyDescent="0.25">
      <c r="A16" s="22" t="s">
        <v>308</v>
      </c>
      <c r="B16" s="20">
        <v>642</v>
      </c>
      <c r="C16" s="20">
        <v>0</v>
      </c>
      <c r="D16" s="20">
        <v>0</v>
      </c>
      <c r="E16" s="20">
        <v>0</v>
      </c>
      <c r="F16" s="20">
        <v>47</v>
      </c>
      <c r="G16" s="20">
        <v>0</v>
      </c>
      <c r="H16" s="20" t="s">
        <v>258</v>
      </c>
      <c r="I16" s="20">
        <v>0</v>
      </c>
      <c r="J16" s="20" t="s">
        <v>258</v>
      </c>
      <c r="K16" s="20" t="s">
        <v>258</v>
      </c>
      <c r="L16" s="20">
        <v>1</v>
      </c>
      <c r="M16" s="20">
        <v>0</v>
      </c>
      <c r="N16" s="20">
        <v>0</v>
      </c>
      <c r="O16" s="20" t="s">
        <v>258</v>
      </c>
      <c r="P16" s="20" t="s">
        <v>258</v>
      </c>
      <c r="Q16" s="20" t="s">
        <v>258</v>
      </c>
      <c r="R16" s="20" t="s">
        <v>258</v>
      </c>
      <c r="S16" s="20" t="s">
        <v>258</v>
      </c>
      <c r="T16" s="20">
        <v>94</v>
      </c>
      <c r="U16" s="20">
        <v>149</v>
      </c>
      <c r="V16" s="20" t="s">
        <v>260</v>
      </c>
      <c r="W16" s="20" t="s">
        <v>260</v>
      </c>
      <c r="X16" s="21">
        <v>148</v>
      </c>
    </row>
    <row r="17" spans="1:24" x14ac:dyDescent="0.25">
      <c r="A17" s="29" t="s">
        <v>309</v>
      </c>
      <c r="B17" s="20">
        <v>905</v>
      </c>
      <c r="C17" s="20" t="s">
        <v>258</v>
      </c>
      <c r="D17" s="20" t="s">
        <v>258</v>
      </c>
      <c r="E17" s="20">
        <v>59</v>
      </c>
      <c r="F17" s="20">
        <v>2975</v>
      </c>
      <c r="G17" s="20" t="s">
        <v>258</v>
      </c>
      <c r="H17" s="20">
        <v>2369</v>
      </c>
      <c r="I17" s="20">
        <v>182</v>
      </c>
      <c r="J17" s="20" t="s">
        <v>258</v>
      </c>
      <c r="K17" s="20">
        <v>6058</v>
      </c>
      <c r="L17" s="20">
        <v>1176</v>
      </c>
      <c r="M17" s="20" t="s">
        <v>258</v>
      </c>
      <c r="N17" s="20" t="s">
        <v>258</v>
      </c>
      <c r="O17" s="20" t="s">
        <v>258</v>
      </c>
      <c r="P17" s="20">
        <v>6</v>
      </c>
      <c r="Q17" s="20">
        <v>1322</v>
      </c>
      <c r="R17" s="20">
        <v>7379</v>
      </c>
      <c r="S17" s="20">
        <v>863</v>
      </c>
      <c r="T17" s="20">
        <v>1667</v>
      </c>
      <c r="U17" s="20">
        <v>9909</v>
      </c>
      <c r="V17" s="20" t="s">
        <v>260</v>
      </c>
      <c r="W17" s="20" t="s">
        <v>260</v>
      </c>
      <c r="X17" s="21">
        <v>9480</v>
      </c>
    </row>
    <row r="18" spans="1:24" x14ac:dyDescent="0.25">
      <c r="A18" s="29" t="s">
        <v>310</v>
      </c>
      <c r="B18" s="20">
        <v>309</v>
      </c>
      <c r="C18" s="20">
        <v>0</v>
      </c>
      <c r="D18" s="20">
        <v>0</v>
      </c>
      <c r="E18" s="20">
        <v>0</v>
      </c>
      <c r="F18" s="20">
        <v>168</v>
      </c>
      <c r="G18" s="20">
        <v>0</v>
      </c>
      <c r="H18" s="20">
        <v>1</v>
      </c>
      <c r="I18" s="20" t="s">
        <v>258</v>
      </c>
      <c r="J18" s="20">
        <v>1</v>
      </c>
      <c r="K18" s="20" t="s">
        <v>258</v>
      </c>
      <c r="L18" s="20">
        <v>0</v>
      </c>
      <c r="M18" s="20">
        <v>0</v>
      </c>
      <c r="N18" s="20">
        <v>0</v>
      </c>
      <c r="O18" s="20">
        <v>0</v>
      </c>
      <c r="P18" s="20" t="s">
        <v>258</v>
      </c>
      <c r="Q18" s="20" t="s">
        <v>258</v>
      </c>
      <c r="R18" s="20">
        <v>170</v>
      </c>
      <c r="S18" s="20">
        <v>98</v>
      </c>
      <c r="T18" s="20">
        <v>239</v>
      </c>
      <c r="U18" s="20">
        <v>507</v>
      </c>
      <c r="V18" s="20" t="s">
        <v>260</v>
      </c>
      <c r="W18" s="20" t="s">
        <v>260</v>
      </c>
      <c r="X18" s="21">
        <v>503</v>
      </c>
    </row>
    <row r="19" spans="1:24" x14ac:dyDescent="0.25">
      <c r="A19" s="29" t="s">
        <v>311</v>
      </c>
      <c r="B19" s="20">
        <v>1458</v>
      </c>
      <c r="C19" s="20">
        <v>0</v>
      </c>
      <c r="D19" s="20">
        <v>0</v>
      </c>
      <c r="E19" s="20">
        <v>0</v>
      </c>
      <c r="F19" s="20">
        <v>217</v>
      </c>
      <c r="G19" s="20">
        <v>0</v>
      </c>
      <c r="H19" s="20">
        <v>10</v>
      </c>
      <c r="I19" s="20">
        <v>8</v>
      </c>
      <c r="J19" s="20">
        <v>5</v>
      </c>
      <c r="K19" s="20">
        <v>240</v>
      </c>
      <c r="L19" s="20">
        <v>0</v>
      </c>
      <c r="M19" s="20">
        <v>0</v>
      </c>
      <c r="N19" s="20">
        <v>18</v>
      </c>
      <c r="O19" s="20">
        <v>0</v>
      </c>
      <c r="P19" s="20">
        <v>0</v>
      </c>
      <c r="Q19" s="20">
        <v>18</v>
      </c>
      <c r="R19" s="20">
        <v>258</v>
      </c>
      <c r="S19" s="20">
        <v>59</v>
      </c>
      <c r="T19" s="20">
        <v>573</v>
      </c>
      <c r="U19" s="20">
        <v>891</v>
      </c>
      <c r="V19" s="20" t="s">
        <v>260</v>
      </c>
      <c r="W19" s="20" t="s">
        <v>260</v>
      </c>
      <c r="X19" s="21">
        <v>863</v>
      </c>
    </row>
    <row r="20" spans="1:24" x14ac:dyDescent="0.25">
      <c r="A20" s="29" t="s">
        <v>312</v>
      </c>
      <c r="B20" s="20">
        <v>951</v>
      </c>
      <c r="C20" s="20">
        <v>181</v>
      </c>
      <c r="D20" s="20">
        <v>34</v>
      </c>
      <c r="E20" s="20">
        <v>35</v>
      </c>
      <c r="F20" s="20">
        <v>1377</v>
      </c>
      <c r="G20" s="20">
        <v>555</v>
      </c>
      <c r="H20" s="20">
        <v>12</v>
      </c>
      <c r="I20" s="20">
        <v>148</v>
      </c>
      <c r="J20" s="20">
        <v>25</v>
      </c>
      <c r="K20" s="20">
        <v>2367</v>
      </c>
      <c r="L20" s="20">
        <v>75</v>
      </c>
      <c r="M20" s="20">
        <v>0</v>
      </c>
      <c r="N20" s="20" t="s">
        <v>258</v>
      </c>
      <c r="O20" s="20" t="s">
        <v>258</v>
      </c>
      <c r="P20" s="20">
        <v>332</v>
      </c>
      <c r="Q20" s="20">
        <v>571</v>
      </c>
      <c r="R20" s="20">
        <v>2937</v>
      </c>
      <c r="S20" s="20">
        <v>19</v>
      </c>
      <c r="T20" s="20">
        <v>707</v>
      </c>
      <c r="U20" s="20">
        <v>3663</v>
      </c>
      <c r="V20" s="20" t="s">
        <v>260</v>
      </c>
      <c r="W20" s="20" t="s">
        <v>260</v>
      </c>
      <c r="X20" s="21">
        <v>3662</v>
      </c>
    </row>
    <row r="21" spans="1:24" x14ac:dyDescent="0.25">
      <c r="A21" s="29" t="s">
        <v>313</v>
      </c>
      <c r="B21" s="20">
        <v>459</v>
      </c>
      <c r="C21" s="20" t="s">
        <v>258</v>
      </c>
      <c r="D21" s="20" t="s">
        <v>258</v>
      </c>
      <c r="E21" s="20">
        <v>291</v>
      </c>
      <c r="F21" s="20">
        <v>1073</v>
      </c>
      <c r="G21" s="20" t="s">
        <v>258</v>
      </c>
      <c r="H21" s="20">
        <v>9</v>
      </c>
      <c r="I21" s="20" t="s">
        <v>258</v>
      </c>
      <c r="J21" s="20" t="s">
        <v>258</v>
      </c>
      <c r="K21" s="20" t="s">
        <v>258</v>
      </c>
      <c r="L21" s="20" t="s">
        <v>258</v>
      </c>
      <c r="M21" s="20">
        <v>0</v>
      </c>
      <c r="N21" s="20" t="s">
        <v>258</v>
      </c>
      <c r="O21" s="20" t="s">
        <v>258</v>
      </c>
      <c r="P21" s="20">
        <v>0</v>
      </c>
      <c r="Q21" s="20" t="s">
        <v>258</v>
      </c>
      <c r="R21" s="20">
        <v>6449</v>
      </c>
      <c r="S21" s="20">
        <v>22</v>
      </c>
      <c r="T21" s="20">
        <v>1857</v>
      </c>
      <c r="U21" s="20">
        <v>8328</v>
      </c>
      <c r="V21" s="20" t="s">
        <v>260</v>
      </c>
      <c r="W21" s="20" t="s">
        <v>260</v>
      </c>
      <c r="X21" s="21">
        <v>8279</v>
      </c>
    </row>
    <row r="22" spans="1:24" x14ac:dyDescent="0.25">
      <c r="A22" s="29" t="s">
        <v>314</v>
      </c>
      <c r="B22" s="20">
        <v>3525</v>
      </c>
      <c r="C22" s="20" t="s">
        <v>258</v>
      </c>
      <c r="D22" s="20" t="s">
        <v>258</v>
      </c>
      <c r="E22" s="20" t="s">
        <v>258</v>
      </c>
      <c r="F22" s="20">
        <v>327</v>
      </c>
      <c r="G22" s="20">
        <v>0</v>
      </c>
      <c r="H22" s="20">
        <v>31</v>
      </c>
      <c r="I22" s="20">
        <v>2</v>
      </c>
      <c r="J22" s="20" t="s">
        <v>258</v>
      </c>
      <c r="K22" s="20">
        <v>378</v>
      </c>
      <c r="L22" s="20">
        <v>0</v>
      </c>
      <c r="M22" s="20">
        <v>0</v>
      </c>
      <c r="N22" s="20">
        <v>1</v>
      </c>
      <c r="O22" s="20">
        <v>0</v>
      </c>
      <c r="P22" s="20">
        <v>0</v>
      </c>
      <c r="Q22" s="20">
        <v>1</v>
      </c>
      <c r="R22" s="20">
        <v>379</v>
      </c>
      <c r="S22" s="20">
        <v>1</v>
      </c>
      <c r="T22" s="20">
        <v>429</v>
      </c>
      <c r="U22" s="20">
        <v>810</v>
      </c>
      <c r="V22" s="20" t="s">
        <v>260</v>
      </c>
      <c r="W22" s="20" t="s">
        <v>260</v>
      </c>
      <c r="X22" s="21">
        <v>809</v>
      </c>
    </row>
    <row r="23" spans="1:24" x14ac:dyDescent="0.25">
      <c r="A23" s="22" t="s">
        <v>315</v>
      </c>
      <c r="B23" s="20">
        <v>844</v>
      </c>
      <c r="C23" s="20">
        <v>0</v>
      </c>
      <c r="D23" s="20">
        <v>0</v>
      </c>
      <c r="E23" s="20">
        <v>0</v>
      </c>
      <c r="F23" s="20">
        <v>45</v>
      </c>
      <c r="G23" s="20">
        <v>0</v>
      </c>
      <c r="H23" s="20">
        <v>1</v>
      </c>
      <c r="I23" s="20">
        <v>0</v>
      </c>
      <c r="J23" s="20">
        <v>2</v>
      </c>
      <c r="K23" s="20">
        <v>48</v>
      </c>
      <c r="L23" s="20" t="s">
        <v>258</v>
      </c>
      <c r="M23" s="20">
        <v>0</v>
      </c>
      <c r="N23" s="20">
        <v>0</v>
      </c>
      <c r="O23" s="20" t="s">
        <v>258</v>
      </c>
      <c r="P23" s="20">
        <v>0</v>
      </c>
      <c r="Q23" s="20">
        <v>0</v>
      </c>
      <c r="R23" s="20">
        <v>48</v>
      </c>
      <c r="S23" s="20">
        <v>1</v>
      </c>
      <c r="T23" s="20">
        <v>181</v>
      </c>
      <c r="U23" s="20">
        <v>230</v>
      </c>
      <c r="V23" s="20" t="s">
        <v>260</v>
      </c>
      <c r="W23" s="20" t="s">
        <v>260</v>
      </c>
      <c r="X23" s="21">
        <v>230</v>
      </c>
    </row>
    <row r="24" spans="1:24" x14ac:dyDescent="0.25">
      <c r="A24" s="22" t="s">
        <v>316</v>
      </c>
      <c r="B24" s="20">
        <v>748</v>
      </c>
      <c r="C24" s="20">
        <v>0</v>
      </c>
      <c r="D24" s="20">
        <v>0</v>
      </c>
      <c r="E24" s="20" t="s">
        <v>258</v>
      </c>
      <c r="F24" s="20">
        <v>105</v>
      </c>
      <c r="G24" s="20">
        <v>0</v>
      </c>
      <c r="H24" s="20">
        <v>3</v>
      </c>
      <c r="I24" s="20">
        <v>0</v>
      </c>
      <c r="J24" s="20" t="s">
        <v>258</v>
      </c>
      <c r="K24" s="20" t="s">
        <v>258</v>
      </c>
      <c r="L24" s="20" t="s">
        <v>258</v>
      </c>
      <c r="M24" s="20">
        <v>0</v>
      </c>
      <c r="N24" s="20" t="s">
        <v>258</v>
      </c>
      <c r="O24" s="20">
        <v>0</v>
      </c>
      <c r="P24" s="20">
        <v>0</v>
      </c>
      <c r="Q24" s="20" t="s">
        <v>258</v>
      </c>
      <c r="R24" s="20">
        <v>122</v>
      </c>
      <c r="S24" s="20">
        <v>0</v>
      </c>
      <c r="T24" s="20">
        <v>161</v>
      </c>
      <c r="U24" s="20">
        <v>284</v>
      </c>
      <c r="V24" s="20" t="s">
        <v>260</v>
      </c>
      <c r="W24" s="20" t="s">
        <v>260</v>
      </c>
      <c r="X24" s="21">
        <v>283</v>
      </c>
    </row>
    <row r="25" spans="1:24" x14ac:dyDescent="0.25">
      <c r="A25" s="22" t="s">
        <v>317</v>
      </c>
      <c r="B25" s="20">
        <v>1632</v>
      </c>
      <c r="C25" s="20">
        <v>0</v>
      </c>
      <c r="D25" s="20">
        <v>0</v>
      </c>
      <c r="E25" s="20">
        <v>0</v>
      </c>
      <c r="F25" s="20">
        <v>138</v>
      </c>
      <c r="G25" s="20">
        <v>0</v>
      </c>
      <c r="H25" s="20">
        <v>8</v>
      </c>
      <c r="I25" s="20">
        <v>1</v>
      </c>
      <c r="J25" s="20">
        <v>9</v>
      </c>
      <c r="K25" s="20">
        <v>155</v>
      </c>
      <c r="L25" s="20">
        <v>0</v>
      </c>
      <c r="M25" s="20">
        <v>0</v>
      </c>
      <c r="N25" s="20">
        <v>1</v>
      </c>
      <c r="O25" s="20">
        <v>0</v>
      </c>
      <c r="P25" s="20">
        <v>0</v>
      </c>
      <c r="Q25" s="20">
        <v>1</v>
      </c>
      <c r="R25" s="20">
        <v>157</v>
      </c>
      <c r="S25" s="20">
        <v>0</v>
      </c>
      <c r="T25" s="20">
        <v>203</v>
      </c>
      <c r="U25" s="20">
        <v>359</v>
      </c>
      <c r="V25" s="20" t="s">
        <v>260</v>
      </c>
      <c r="W25" s="20" t="s">
        <v>260</v>
      </c>
      <c r="X25" s="21">
        <v>358</v>
      </c>
    </row>
    <row r="26" spans="1:24" x14ac:dyDescent="0.25">
      <c r="A26" s="29" t="s">
        <v>318</v>
      </c>
      <c r="B26" s="20">
        <v>586</v>
      </c>
      <c r="C26" s="20">
        <v>0</v>
      </c>
      <c r="D26" s="20">
        <v>0</v>
      </c>
      <c r="E26" s="20" t="s">
        <v>258</v>
      </c>
      <c r="F26" s="20">
        <v>285</v>
      </c>
      <c r="G26" s="20">
        <v>0</v>
      </c>
      <c r="H26" s="20">
        <v>9</v>
      </c>
      <c r="I26" s="20">
        <v>0</v>
      </c>
      <c r="J26" s="20" t="s">
        <v>258</v>
      </c>
      <c r="K26" s="20">
        <v>302</v>
      </c>
      <c r="L26" s="20" t="s">
        <v>258</v>
      </c>
      <c r="M26" s="20">
        <v>0</v>
      </c>
      <c r="N26" s="20" t="s">
        <v>258</v>
      </c>
      <c r="O26" s="20">
        <v>0</v>
      </c>
      <c r="P26" s="20">
        <v>0</v>
      </c>
      <c r="Q26" s="20">
        <v>3</v>
      </c>
      <c r="R26" s="20">
        <v>305</v>
      </c>
      <c r="S26" s="20">
        <v>11</v>
      </c>
      <c r="T26" s="20">
        <v>396</v>
      </c>
      <c r="U26" s="20">
        <v>712</v>
      </c>
      <c r="V26" s="20" t="s">
        <v>260</v>
      </c>
      <c r="W26" s="20" t="s">
        <v>260</v>
      </c>
      <c r="X26" s="21">
        <v>708</v>
      </c>
    </row>
    <row r="27" spans="1:24" x14ac:dyDescent="0.25">
      <c r="A27" s="29" t="s">
        <v>319</v>
      </c>
      <c r="B27" s="20">
        <v>333</v>
      </c>
      <c r="C27" s="20">
        <v>0</v>
      </c>
      <c r="D27" s="20">
        <v>0</v>
      </c>
      <c r="E27" s="20">
        <v>0</v>
      </c>
      <c r="F27" s="20">
        <v>100</v>
      </c>
      <c r="G27" s="20">
        <v>0</v>
      </c>
      <c r="H27" s="20">
        <v>4</v>
      </c>
      <c r="I27" s="20">
        <v>1</v>
      </c>
      <c r="J27" s="20">
        <v>2</v>
      </c>
      <c r="K27" s="20">
        <v>107</v>
      </c>
      <c r="L27" s="20" t="s">
        <v>258</v>
      </c>
      <c r="M27" s="20">
        <v>0</v>
      </c>
      <c r="N27" s="20" t="s">
        <v>258</v>
      </c>
      <c r="O27" s="20">
        <v>0</v>
      </c>
      <c r="P27" s="20">
        <v>0</v>
      </c>
      <c r="Q27" s="20">
        <v>6</v>
      </c>
      <c r="R27" s="20">
        <v>113</v>
      </c>
      <c r="S27" s="20">
        <v>5</v>
      </c>
      <c r="T27" s="20">
        <v>159</v>
      </c>
      <c r="U27" s="20">
        <v>277</v>
      </c>
      <c r="V27" s="20" t="s">
        <v>260</v>
      </c>
      <c r="W27" s="20" t="s">
        <v>260</v>
      </c>
      <c r="X27" s="21">
        <v>276</v>
      </c>
    </row>
    <row r="28" spans="1:24" x14ac:dyDescent="0.25">
      <c r="A28" s="22" t="s">
        <v>320</v>
      </c>
      <c r="B28" s="20">
        <v>390</v>
      </c>
      <c r="C28" s="20">
        <v>0</v>
      </c>
      <c r="D28" s="20">
        <v>0</v>
      </c>
      <c r="E28" s="20">
        <v>0</v>
      </c>
      <c r="F28" s="20">
        <v>23</v>
      </c>
      <c r="G28" s="20">
        <v>0</v>
      </c>
      <c r="H28" s="20">
        <v>2</v>
      </c>
      <c r="I28" s="20" t="s">
        <v>258</v>
      </c>
      <c r="J28" s="20">
        <v>3</v>
      </c>
      <c r="K28" s="20" t="s">
        <v>258</v>
      </c>
      <c r="L28" s="20" t="s">
        <v>258</v>
      </c>
      <c r="M28" s="20">
        <v>0</v>
      </c>
      <c r="N28" s="20" t="s">
        <v>258</v>
      </c>
      <c r="O28" s="20">
        <v>0</v>
      </c>
      <c r="P28" s="20">
        <v>0</v>
      </c>
      <c r="Q28" s="20" t="s">
        <v>258</v>
      </c>
      <c r="R28" s="20">
        <v>45</v>
      </c>
      <c r="S28" s="20">
        <v>0</v>
      </c>
      <c r="T28" s="20">
        <v>47</v>
      </c>
      <c r="U28" s="20">
        <v>92</v>
      </c>
      <c r="V28" s="20" t="s">
        <v>260</v>
      </c>
      <c r="W28" s="20" t="s">
        <v>260</v>
      </c>
      <c r="X28" s="21">
        <v>92</v>
      </c>
    </row>
    <row r="29" spans="1:24" x14ac:dyDescent="0.25">
      <c r="A29" s="22" t="s">
        <v>321</v>
      </c>
      <c r="B29" s="20">
        <v>621</v>
      </c>
      <c r="C29" s="20">
        <v>0</v>
      </c>
      <c r="D29" s="20">
        <v>0</v>
      </c>
      <c r="E29" s="20">
        <v>0</v>
      </c>
      <c r="F29" s="20">
        <v>33</v>
      </c>
      <c r="G29" s="20">
        <v>0</v>
      </c>
      <c r="H29" s="20">
        <v>1</v>
      </c>
      <c r="I29" s="20" t="s">
        <v>258</v>
      </c>
      <c r="J29" s="20">
        <v>1</v>
      </c>
      <c r="K29" s="20" t="s">
        <v>258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 t="s">
        <v>258</v>
      </c>
      <c r="S29" s="20" t="s">
        <v>258</v>
      </c>
      <c r="T29" s="20">
        <v>70</v>
      </c>
      <c r="U29" s="20">
        <v>104</v>
      </c>
      <c r="V29" s="20" t="s">
        <v>260</v>
      </c>
      <c r="W29" s="20" t="s">
        <v>260</v>
      </c>
      <c r="X29" s="21">
        <v>104</v>
      </c>
    </row>
    <row r="30" spans="1:24" x14ac:dyDescent="0.25">
      <c r="A30" s="22" t="s">
        <v>322</v>
      </c>
      <c r="B30" s="20">
        <v>1495</v>
      </c>
      <c r="C30" s="20">
        <v>0</v>
      </c>
      <c r="D30" s="20">
        <v>0</v>
      </c>
      <c r="E30" s="20">
        <v>0</v>
      </c>
      <c r="F30" s="20">
        <v>60</v>
      </c>
      <c r="G30" s="20">
        <v>0</v>
      </c>
      <c r="H30" s="20">
        <v>2</v>
      </c>
      <c r="I30" s="20">
        <v>0</v>
      </c>
      <c r="J30" s="20">
        <v>7</v>
      </c>
      <c r="K30" s="20">
        <v>69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69</v>
      </c>
      <c r="S30" s="20" t="s">
        <v>258</v>
      </c>
      <c r="T30" s="20">
        <v>44</v>
      </c>
      <c r="U30" s="20">
        <v>114</v>
      </c>
      <c r="V30" s="20" t="s">
        <v>260</v>
      </c>
      <c r="W30" s="20" t="s">
        <v>260</v>
      </c>
      <c r="X30" s="21">
        <v>114</v>
      </c>
    </row>
    <row r="31" spans="1:24" x14ac:dyDescent="0.25">
      <c r="A31" s="23" t="s">
        <v>323</v>
      </c>
      <c r="B31" s="24">
        <v>396</v>
      </c>
      <c r="C31" s="24">
        <v>0</v>
      </c>
      <c r="D31" s="24">
        <v>0</v>
      </c>
      <c r="E31" s="24">
        <v>0</v>
      </c>
      <c r="F31" s="24">
        <v>70</v>
      </c>
      <c r="G31" s="24" t="s">
        <v>258</v>
      </c>
      <c r="H31" s="24">
        <v>3</v>
      </c>
      <c r="I31" s="24" t="s">
        <v>258</v>
      </c>
      <c r="J31" s="24">
        <v>14</v>
      </c>
      <c r="K31" s="24">
        <v>90</v>
      </c>
      <c r="L31" s="24" t="s">
        <v>258</v>
      </c>
      <c r="M31" s="24">
        <v>0</v>
      </c>
      <c r="N31" s="24" t="s">
        <v>258</v>
      </c>
      <c r="O31" s="24">
        <v>11</v>
      </c>
      <c r="P31" s="24">
        <v>0</v>
      </c>
      <c r="Q31" s="24">
        <v>11</v>
      </c>
      <c r="R31" s="24">
        <v>101</v>
      </c>
      <c r="S31" s="24">
        <v>11</v>
      </c>
      <c r="T31" s="24">
        <v>48</v>
      </c>
      <c r="U31" s="24">
        <v>161</v>
      </c>
      <c r="V31" s="24" t="s">
        <v>260</v>
      </c>
      <c r="W31" s="24" t="s">
        <v>260</v>
      </c>
      <c r="X31" s="25">
        <v>157</v>
      </c>
    </row>
    <row r="32" spans="1:24" x14ac:dyDescent="0.25">
      <c r="A32" s="9" t="s">
        <v>284</v>
      </c>
    </row>
    <row r="33" spans="1:1" x14ac:dyDescent="0.25">
      <c r="A33" s="9" t="s">
        <v>285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310-8109-4DA2-A4D1-8A338E285463}">
  <dimension ref="A1:W33"/>
  <sheetViews>
    <sheetView topLeftCell="N1" workbookViewId="0">
      <selection activeCell="A10" sqref="A10"/>
    </sheetView>
  </sheetViews>
  <sheetFormatPr baseColWidth="10" defaultColWidth="9.140625" defaultRowHeight="15" x14ac:dyDescent="0.25"/>
  <cols>
    <col min="1" max="1" width="114.28515625" style="9" customWidth="1"/>
    <col min="2" max="3" width="15.7109375" style="26" customWidth="1"/>
    <col min="4" max="4" width="15.140625" style="26" customWidth="1"/>
    <col min="5" max="6" width="15.7109375" style="26" customWidth="1"/>
    <col min="7" max="7" width="11.5703125" style="26" customWidth="1"/>
    <col min="8" max="10" width="15.7109375" style="26" customWidth="1"/>
    <col min="11" max="11" width="15.5703125" style="26" customWidth="1"/>
    <col min="12" max="12" width="15.7109375" style="26" customWidth="1"/>
    <col min="13" max="13" width="11.85546875" style="26" customWidth="1"/>
    <col min="14" max="18" width="15.7109375" style="26" customWidth="1"/>
    <col min="19" max="19" width="11.28515625" style="26" customWidth="1"/>
    <col min="20" max="20" width="10.7109375" style="26" customWidth="1"/>
    <col min="21" max="21" width="15.140625" style="26" customWidth="1"/>
    <col min="22" max="22" width="15.7109375" style="26" customWidth="1"/>
    <col min="23" max="23" width="10.140625" style="26" customWidth="1"/>
    <col min="24" max="256" width="9.140625" style="9"/>
    <col min="257" max="257" width="114.28515625" style="9" customWidth="1"/>
    <col min="258" max="259" width="15.7109375" style="9" customWidth="1"/>
    <col min="260" max="260" width="15.140625" style="9" customWidth="1"/>
    <col min="261" max="262" width="15.7109375" style="9" customWidth="1"/>
    <col min="263" max="263" width="11.5703125" style="9" customWidth="1"/>
    <col min="264" max="266" width="15.7109375" style="9" customWidth="1"/>
    <col min="267" max="267" width="15.5703125" style="9" customWidth="1"/>
    <col min="268" max="268" width="15.7109375" style="9" customWidth="1"/>
    <col min="269" max="269" width="11.85546875" style="9" customWidth="1"/>
    <col min="270" max="274" width="15.7109375" style="9" customWidth="1"/>
    <col min="275" max="275" width="11.28515625" style="9" customWidth="1"/>
    <col min="276" max="276" width="10.7109375" style="9" customWidth="1"/>
    <col min="277" max="277" width="15.140625" style="9" customWidth="1"/>
    <col min="278" max="278" width="15.7109375" style="9" customWidth="1"/>
    <col min="279" max="279" width="10.140625" style="9" customWidth="1"/>
    <col min="280" max="512" width="9.140625" style="9"/>
    <col min="513" max="513" width="114.28515625" style="9" customWidth="1"/>
    <col min="514" max="515" width="15.7109375" style="9" customWidth="1"/>
    <col min="516" max="516" width="15.140625" style="9" customWidth="1"/>
    <col min="517" max="518" width="15.7109375" style="9" customWidth="1"/>
    <col min="519" max="519" width="11.5703125" style="9" customWidth="1"/>
    <col min="520" max="522" width="15.7109375" style="9" customWidth="1"/>
    <col min="523" max="523" width="15.5703125" style="9" customWidth="1"/>
    <col min="524" max="524" width="15.7109375" style="9" customWidth="1"/>
    <col min="525" max="525" width="11.85546875" style="9" customWidth="1"/>
    <col min="526" max="530" width="15.7109375" style="9" customWidth="1"/>
    <col min="531" max="531" width="11.28515625" style="9" customWidth="1"/>
    <col min="532" max="532" width="10.7109375" style="9" customWidth="1"/>
    <col min="533" max="533" width="15.140625" style="9" customWidth="1"/>
    <col min="534" max="534" width="15.7109375" style="9" customWidth="1"/>
    <col min="535" max="535" width="10.140625" style="9" customWidth="1"/>
    <col min="536" max="768" width="9.140625" style="9"/>
    <col min="769" max="769" width="114.28515625" style="9" customWidth="1"/>
    <col min="770" max="771" width="15.7109375" style="9" customWidth="1"/>
    <col min="772" max="772" width="15.140625" style="9" customWidth="1"/>
    <col min="773" max="774" width="15.7109375" style="9" customWidth="1"/>
    <col min="775" max="775" width="11.5703125" style="9" customWidth="1"/>
    <col min="776" max="778" width="15.7109375" style="9" customWidth="1"/>
    <col min="779" max="779" width="15.5703125" style="9" customWidth="1"/>
    <col min="780" max="780" width="15.7109375" style="9" customWidth="1"/>
    <col min="781" max="781" width="11.85546875" style="9" customWidth="1"/>
    <col min="782" max="786" width="15.7109375" style="9" customWidth="1"/>
    <col min="787" max="787" width="11.28515625" style="9" customWidth="1"/>
    <col min="788" max="788" width="10.7109375" style="9" customWidth="1"/>
    <col min="789" max="789" width="15.140625" style="9" customWidth="1"/>
    <col min="790" max="790" width="15.7109375" style="9" customWidth="1"/>
    <col min="791" max="791" width="10.140625" style="9" customWidth="1"/>
    <col min="792" max="1024" width="9.140625" style="9"/>
    <col min="1025" max="1025" width="114.28515625" style="9" customWidth="1"/>
    <col min="1026" max="1027" width="15.7109375" style="9" customWidth="1"/>
    <col min="1028" max="1028" width="15.140625" style="9" customWidth="1"/>
    <col min="1029" max="1030" width="15.7109375" style="9" customWidth="1"/>
    <col min="1031" max="1031" width="11.5703125" style="9" customWidth="1"/>
    <col min="1032" max="1034" width="15.7109375" style="9" customWidth="1"/>
    <col min="1035" max="1035" width="15.5703125" style="9" customWidth="1"/>
    <col min="1036" max="1036" width="15.7109375" style="9" customWidth="1"/>
    <col min="1037" max="1037" width="11.85546875" style="9" customWidth="1"/>
    <col min="1038" max="1042" width="15.7109375" style="9" customWidth="1"/>
    <col min="1043" max="1043" width="11.28515625" style="9" customWidth="1"/>
    <col min="1044" max="1044" width="10.7109375" style="9" customWidth="1"/>
    <col min="1045" max="1045" width="15.140625" style="9" customWidth="1"/>
    <col min="1046" max="1046" width="15.7109375" style="9" customWidth="1"/>
    <col min="1047" max="1047" width="10.140625" style="9" customWidth="1"/>
    <col min="1048" max="1280" width="9.140625" style="9"/>
    <col min="1281" max="1281" width="114.28515625" style="9" customWidth="1"/>
    <col min="1282" max="1283" width="15.7109375" style="9" customWidth="1"/>
    <col min="1284" max="1284" width="15.140625" style="9" customWidth="1"/>
    <col min="1285" max="1286" width="15.7109375" style="9" customWidth="1"/>
    <col min="1287" max="1287" width="11.5703125" style="9" customWidth="1"/>
    <col min="1288" max="1290" width="15.7109375" style="9" customWidth="1"/>
    <col min="1291" max="1291" width="15.5703125" style="9" customWidth="1"/>
    <col min="1292" max="1292" width="15.7109375" style="9" customWidth="1"/>
    <col min="1293" max="1293" width="11.85546875" style="9" customWidth="1"/>
    <col min="1294" max="1298" width="15.7109375" style="9" customWidth="1"/>
    <col min="1299" max="1299" width="11.28515625" style="9" customWidth="1"/>
    <col min="1300" max="1300" width="10.7109375" style="9" customWidth="1"/>
    <col min="1301" max="1301" width="15.140625" style="9" customWidth="1"/>
    <col min="1302" max="1302" width="15.7109375" style="9" customWidth="1"/>
    <col min="1303" max="1303" width="10.140625" style="9" customWidth="1"/>
    <col min="1304" max="1536" width="9.140625" style="9"/>
    <col min="1537" max="1537" width="114.28515625" style="9" customWidth="1"/>
    <col min="1538" max="1539" width="15.7109375" style="9" customWidth="1"/>
    <col min="1540" max="1540" width="15.140625" style="9" customWidth="1"/>
    <col min="1541" max="1542" width="15.7109375" style="9" customWidth="1"/>
    <col min="1543" max="1543" width="11.5703125" style="9" customWidth="1"/>
    <col min="1544" max="1546" width="15.7109375" style="9" customWidth="1"/>
    <col min="1547" max="1547" width="15.5703125" style="9" customWidth="1"/>
    <col min="1548" max="1548" width="15.7109375" style="9" customWidth="1"/>
    <col min="1549" max="1549" width="11.85546875" style="9" customWidth="1"/>
    <col min="1550" max="1554" width="15.7109375" style="9" customWidth="1"/>
    <col min="1555" max="1555" width="11.28515625" style="9" customWidth="1"/>
    <col min="1556" max="1556" width="10.7109375" style="9" customWidth="1"/>
    <col min="1557" max="1557" width="15.140625" style="9" customWidth="1"/>
    <col min="1558" max="1558" width="15.7109375" style="9" customWidth="1"/>
    <col min="1559" max="1559" width="10.140625" style="9" customWidth="1"/>
    <col min="1560" max="1792" width="9.140625" style="9"/>
    <col min="1793" max="1793" width="114.28515625" style="9" customWidth="1"/>
    <col min="1794" max="1795" width="15.7109375" style="9" customWidth="1"/>
    <col min="1796" max="1796" width="15.140625" style="9" customWidth="1"/>
    <col min="1797" max="1798" width="15.7109375" style="9" customWidth="1"/>
    <col min="1799" max="1799" width="11.5703125" style="9" customWidth="1"/>
    <col min="1800" max="1802" width="15.7109375" style="9" customWidth="1"/>
    <col min="1803" max="1803" width="15.5703125" style="9" customWidth="1"/>
    <col min="1804" max="1804" width="15.7109375" style="9" customWidth="1"/>
    <col min="1805" max="1805" width="11.85546875" style="9" customWidth="1"/>
    <col min="1806" max="1810" width="15.7109375" style="9" customWidth="1"/>
    <col min="1811" max="1811" width="11.28515625" style="9" customWidth="1"/>
    <col min="1812" max="1812" width="10.7109375" style="9" customWidth="1"/>
    <col min="1813" max="1813" width="15.140625" style="9" customWidth="1"/>
    <col min="1814" max="1814" width="15.7109375" style="9" customWidth="1"/>
    <col min="1815" max="1815" width="10.140625" style="9" customWidth="1"/>
    <col min="1816" max="2048" width="9.140625" style="9"/>
    <col min="2049" max="2049" width="114.28515625" style="9" customWidth="1"/>
    <col min="2050" max="2051" width="15.7109375" style="9" customWidth="1"/>
    <col min="2052" max="2052" width="15.140625" style="9" customWidth="1"/>
    <col min="2053" max="2054" width="15.7109375" style="9" customWidth="1"/>
    <col min="2055" max="2055" width="11.5703125" style="9" customWidth="1"/>
    <col min="2056" max="2058" width="15.7109375" style="9" customWidth="1"/>
    <col min="2059" max="2059" width="15.5703125" style="9" customWidth="1"/>
    <col min="2060" max="2060" width="15.7109375" style="9" customWidth="1"/>
    <col min="2061" max="2061" width="11.85546875" style="9" customWidth="1"/>
    <col min="2062" max="2066" width="15.7109375" style="9" customWidth="1"/>
    <col min="2067" max="2067" width="11.28515625" style="9" customWidth="1"/>
    <col min="2068" max="2068" width="10.7109375" style="9" customWidth="1"/>
    <col min="2069" max="2069" width="15.140625" style="9" customWidth="1"/>
    <col min="2070" max="2070" width="15.7109375" style="9" customWidth="1"/>
    <col min="2071" max="2071" width="10.140625" style="9" customWidth="1"/>
    <col min="2072" max="2304" width="9.140625" style="9"/>
    <col min="2305" max="2305" width="114.28515625" style="9" customWidth="1"/>
    <col min="2306" max="2307" width="15.7109375" style="9" customWidth="1"/>
    <col min="2308" max="2308" width="15.140625" style="9" customWidth="1"/>
    <col min="2309" max="2310" width="15.7109375" style="9" customWidth="1"/>
    <col min="2311" max="2311" width="11.5703125" style="9" customWidth="1"/>
    <col min="2312" max="2314" width="15.7109375" style="9" customWidth="1"/>
    <col min="2315" max="2315" width="15.5703125" style="9" customWidth="1"/>
    <col min="2316" max="2316" width="15.7109375" style="9" customWidth="1"/>
    <col min="2317" max="2317" width="11.85546875" style="9" customWidth="1"/>
    <col min="2318" max="2322" width="15.7109375" style="9" customWidth="1"/>
    <col min="2323" max="2323" width="11.28515625" style="9" customWidth="1"/>
    <col min="2324" max="2324" width="10.7109375" style="9" customWidth="1"/>
    <col min="2325" max="2325" width="15.140625" style="9" customWidth="1"/>
    <col min="2326" max="2326" width="15.7109375" style="9" customWidth="1"/>
    <col min="2327" max="2327" width="10.140625" style="9" customWidth="1"/>
    <col min="2328" max="2560" width="9.140625" style="9"/>
    <col min="2561" max="2561" width="114.28515625" style="9" customWidth="1"/>
    <col min="2562" max="2563" width="15.7109375" style="9" customWidth="1"/>
    <col min="2564" max="2564" width="15.140625" style="9" customWidth="1"/>
    <col min="2565" max="2566" width="15.7109375" style="9" customWidth="1"/>
    <col min="2567" max="2567" width="11.5703125" style="9" customWidth="1"/>
    <col min="2568" max="2570" width="15.7109375" style="9" customWidth="1"/>
    <col min="2571" max="2571" width="15.5703125" style="9" customWidth="1"/>
    <col min="2572" max="2572" width="15.7109375" style="9" customWidth="1"/>
    <col min="2573" max="2573" width="11.85546875" style="9" customWidth="1"/>
    <col min="2574" max="2578" width="15.7109375" style="9" customWidth="1"/>
    <col min="2579" max="2579" width="11.28515625" style="9" customWidth="1"/>
    <col min="2580" max="2580" width="10.7109375" style="9" customWidth="1"/>
    <col min="2581" max="2581" width="15.140625" style="9" customWidth="1"/>
    <col min="2582" max="2582" width="15.7109375" style="9" customWidth="1"/>
    <col min="2583" max="2583" width="10.140625" style="9" customWidth="1"/>
    <col min="2584" max="2816" width="9.140625" style="9"/>
    <col min="2817" max="2817" width="114.28515625" style="9" customWidth="1"/>
    <col min="2818" max="2819" width="15.7109375" style="9" customWidth="1"/>
    <col min="2820" max="2820" width="15.140625" style="9" customWidth="1"/>
    <col min="2821" max="2822" width="15.7109375" style="9" customWidth="1"/>
    <col min="2823" max="2823" width="11.5703125" style="9" customWidth="1"/>
    <col min="2824" max="2826" width="15.7109375" style="9" customWidth="1"/>
    <col min="2827" max="2827" width="15.5703125" style="9" customWidth="1"/>
    <col min="2828" max="2828" width="15.7109375" style="9" customWidth="1"/>
    <col min="2829" max="2829" width="11.85546875" style="9" customWidth="1"/>
    <col min="2830" max="2834" width="15.7109375" style="9" customWidth="1"/>
    <col min="2835" max="2835" width="11.28515625" style="9" customWidth="1"/>
    <col min="2836" max="2836" width="10.7109375" style="9" customWidth="1"/>
    <col min="2837" max="2837" width="15.140625" style="9" customWidth="1"/>
    <col min="2838" max="2838" width="15.7109375" style="9" customWidth="1"/>
    <col min="2839" max="2839" width="10.140625" style="9" customWidth="1"/>
    <col min="2840" max="3072" width="9.140625" style="9"/>
    <col min="3073" max="3073" width="114.28515625" style="9" customWidth="1"/>
    <col min="3074" max="3075" width="15.7109375" style="9" customWidth="1"/>
    <col min="3076" max="3076" width="15.140625" style="9" customWidth="1"/>
    <col min="3077" max="3078" width="15.7109375" style="9" customWidth="1"/>
    <col min="3079" max="3079" width="11.5703125" style="9" customWidth="1"/>
    <col min="3080" max="3082" width="15.7109375" style="9" customWidth="1"/>
    <col min="3083" max="3083" width="15.5703125" style="9" customWidth="1"/>
    <col min="3084" max="3084" width="15.7109375" style="9" customWidth="1"/>
    <col min="3085" max="3085" width="11.85546875" style="9" customWidth="1"/>
    <col min="3086" max="3090" width="15.7109375" style="9" customWidth="1"/>
    <col min="3091" max="3091" width="11.28515625" style="9" customWidth="1"/>
    <col min="3092" max="3092" width="10.7109375" style="9" customWidth="1"/>
    <col min="3093" max="3093" width="15.140625" style="9" customWidth="1"/>
    <col min="3094" max="3094" width="15.7109375" style="9" customWidth="1"/>
    <col min="3095" max="3095" width="10.140625" style="9" customWidth="1"/>
    <col min="3096" max="3328" width="9.140625" style="9"/>
    <col min="3329" max="3329" width="114.28515625" style="9" customWidth="1"/>
    <col min="3330" max="3331" width="15.7109375" style="9" customWidth="1"/>
    <col min="3332" max="3332" width="15.140625" style="9" customWidth="1"/>
    <col min="3333" max="3334" width="15.7109375" style="9" customWidth="1"/>
    <col min="3335" max="3335" width="11.5703125" style="9" customWidth="1"/>
    <col min="3336" max="3338" width="15.7109375" style="9" customWidth="1"/>
    <col min="3339" max="3339" width="15.5703125" style="9" customWidth="1"/>
    <col min="3340" max="3340" width="15.7109375" style="9" customWidth="1"/>
    <col min="3341" max="3341" width="11.85546875" style="9" customWidth="1"/>
    <col min="3342" max="3346" width="15.7109375" style="9" customWidth="1"/>
    <col min="3347" max="3347" width="11.28515625" style="9" customWidth="1"/>
    <col min="3348" max="3348" width="10.7109375" style="9" customWidth="1"/>
    <col min="3349" max="3349" width="15.140625" style="9" customWidth="1"/>
    <col min="3350" max="3350" width="15.7109375" style="9" customWidth="1"/>
    <col min="3351" max="3351" width="10.140625" style="9" customWidth="1"/>
    <col min="3352" max="3584" width="9.140625" style="9"/>
    <col min="3585" max="3585" width="114.28515625" style="9" customWidth="1"/>
    <col min="3586" max="3587" width="15.7109375" style="9" customWidth="1"/>
    <col min="3588" max="3588" width="15.140625" style="9" customWidth="1"/>
    <col min="3589" max="3590" width="15.7109375" style="9" customWidth="1"/>
    <col min="3591" max="3591" width="11.5703125" style="9" customWidth="1"/>
    <col min="3592" max="3594" width="15.7109375" style="9" customWidth="1"/>
    <col min="3595" max="3595" width="15.5703125" style="9" customWidth="1"/>
    <col min="3596" max="3596" width="15.7109375" style="9" customWidth="1"/>
    <col min="3597" max="3597" width="11.85546875" style="9" customWidth="1"/>
    <col min="3598" max="3602" width="15.7109375" style="9" customWidth="1"/>
    <col min="3603" max="3603" width="11.28515625" style="9" customWidth="1"/>
    <col min="3604" max="3604" width="10.7109375" style="9" customWidth="1"/>
    <col min="3605" max="3605" width="15.140625" style="9" customWidth="1"/>
    <col min="3606" max="3606" width="15.7109375" style="9" customWidth="1"/>
    <col min="3607" max="3607" width="10.140625" style="9" customWidth="1"/>
    <col min="3608" max="3840" width="9.140625" style="9"/>
    <col min="3841" max="3841" width="114.28515625" style="9" customWidth="1"/>
    <col min="3842" max="3843" width="15.7109375" style="9" customWidth="1"/>
    <col min="3844" max="3844" width="15.140625" style="9" customWidth="1"/>
    <col min="3845" max="3846" width="15.7109375" style="9" customWidth="1"/>
    <col min="3847" max="3847" width="11.5703125" style="9" customWidth="1"/>
    <col min="3848" max="3850" width="15.7109375" style="9" customWidth="1"/>
    <col min="3851" max="3851" width="15.5703125" style="9" customWidth="1"/>
    <col min="3852" max="3852" width="15.7109375" style="9" customWidth="1"/>
    <col min="3853" max="3853" width="11.85546875" style="9" customWidth="1"/>
    <col min="3854" max="3858" width="15.7109375" style="9" customWidth="1"/>
    <col min="3859" max="3859" width="11.28515625" style="9" customWidth="1"/>
    <col min="3860" max="3860" width="10.7109375" style="9" customWidth="1"/>
    <col min="3861" max="3861" width="15.140625" style="9" customWidth="1"/>
    <col min="3862" max="3862" width="15.7109375" style="9" customWidth="1"/>
    <col min="3863" max="3863" width="10.140625" style="9" customWidth="1"/>
    <col min="3864" max="4096" width="9.140625" style="9"/>
    <col min="4097" max="4097" width="114.28515625" style="9" customWidth="1"/>
    <col min="4098" max="4099" width="15.7109375" style="9" customWidth="1"/>
    <col min="4100" max="4100" width="15.140625" style="9" customWidth="1"/>
    <col min="4101" max="4102" width="15.7109375" style="9" customWidth="1"/>
    <col min="4103" max="4103" width="11.5703125" style="9" customWidth="1"/>
    <col min="4104" max="4106" width="15.7109375" style="9" customWidth="1"/>
    <col min="4107" max="4107" width="15.5703125" style="9" customWidth="1"/>
    <col min="4108" max="4108" width="15.7109375" style="9" customWidth="1"/>
    <col min="4109" max="4109" width="11.85546875" style="9" customWidth="1"/>
    <col min="4110" max="4114" width="15.7109375" style="9" customWidth="1"/>
    <col min="4115" max="4115" width="11.28515625" style="9" customWidth="1"/>
    <col min="4116" max="4116" width="10.7109375" style="9" customWidth="1"/>
    <col min="4117" max="4117" width="15.140625" style="9" customWidth="1"/>
    <col min="4118" max="4118" width="15.7109375" style="9" customWidth="1"/>
    <col min="4119" max="4119" width="10.140625" style="9" customWidth="1"/>
    <col min="4120" max="4352" width="9.140625" style="9"/>
    <col min="4353" max="4353" width="114.28515625" style="9" customWidth="1"/>
    <col min="4354" max="4355" width="15.7109375" style="9" customWidth="1"/>
    <col min="4356" max="4356" width="15.140625" style="9" customWidth="1"/>
    <col min="4357" max="4358" width="15.7109375" style="9" customWidth="1"/>
    <col min="4359" max="4359" width="11.5703125" style="9" customWidth="1"/>
    <col min="4360" max="4362" width="15.7109375" style="9" customWidth="1"/>
    <col min="4363" max="4363" width="15.5703125" style="9" customWidth="1"/>
    <col min="4364" max="4364" width="15.7109375" style="9" customWidth="1"/>
    <col min="4365" max="4365" width="11.85546875" style="9" customWidth="1"/>
    <col min="4366" max="4370" width="15.7109375" style="9" customWidth="1"/>
    <col min="4371" max="4371" width="11.28515625" style="9" customWidth="1"/>
    <col min="4372" max="4372" width="10.7109375" style="9" customWidth="1"/>
    <col min="4373" max="4373" width="15.140625" style="9" customWidth="1"/>
    <col min="4374" max="4374" width="15.7109375" style="9" customWidth="1"/>
    <col min="4375" max="4375" width="10.140625" style="9" customWidth="1"/>
    <col min="4376" max="4608" width="9.140625" style="9"/>
    <col min="4609" max="4609" width="114.28515625" style="9" customWidth="1"/>
    <col min="4610" max="4611" width="15.7109375" style="9" customWidth="1"/>
    <col min="4612" max="4612" width="15.140625" style="9" customWidth="1"/>
    <col min="4613" max="4614" width="15.7109375" style="9" customWidth="1"/>
    <col min="4615" max="4615" width="11.5703125" style="9" customWidth="1"/>
    <col min="4616" max="4618" width="15.7109375" style="9" customWidth="1"/>
    <col min="4619" max="4619" width="15.5703125" style="9" customWidth="1"/>
    <col min="4620" max="4620" width="15.7109375" style="9" customWidth="1"/>
    <col min="4621" max="4621" width="11.85546875" style="9" customWidth="1"/>
    <col min="4622" max="4626" width="15.7109375" style="9" customWidth="1"/>
    <col min="4627" max="4627" width="11.28515625" style="9" customWidth="1"/>
    <col min="4628" max="4628" width="10.7109375" style="9" customWidth="1"/>
    <col min="4629" max="4629" width="15.140625" style="9" customWidth="1"/>
    <col min="4630" max="4630" width="15.7109375" style="9" customWidth="1"/>
    <col min="4631" max="4631" width="10.140625" style="9" customWidth="1"/>
    <col min="4632" max="4864" width="9.140625" style="9"/>
    <col min="4865" max="4865" width="114.28515625" style="9" customWidth="1"/>
    <col min="4866" max="4867" width="15.7109375" style="9" customWidth="1"/>
    <col min="4868" max="4868" width="15.140625" style="9" customWidth="1"/>
    <col min="4869" max="4870" width="15.7109375" style="9" customWidth="1"/>
    <col min="4871" max="4871" width="11.5703125" style="9" customWidth="1"/>
    <col min="4872" max="4874" width="15.7109375" style="9" customWidth="1"/>
    <col min="4875" max="4875" width="15.5703125" style="9" customWidth="1"/>
    <col min="4876" max="4876" width="15.7109375" style="9" customWidth="1"/>
    <col min="4877" max="4877" width="11.85546875" style="9" customWidth="1"/>
    <col min="4878" max="4882" width="15.7109375" style="9" customWidth="1"/>
    <col min="4883" max="4883" width="11.28515625" style="9" customWidth="1"/>
    <col min="4884" max="4884" width="10.7109375" style="9" customWidth="1"/>
    <col min="4885" max="4885" width="15.140625" style="9" customWidth="1"/>
    <col min="4886" max="4886" width="15.7109375" style="9" customWidth="1"/>
    <col min="4887" max="4887" width="10.140625" style="9" customWidth="1"/>
    <col min="4888" max="5120" width="9.140625" style="9"/>
    <col min="5121" max="5121" width="114.28515625" style="9" customWidth="1"/>
    <col min="5122" max="5123" width="15.7109375" style="9" customWidth="1"/>
    <col min="5124" max="5124" width="15.140625" style="9" customWidth="1"/>
    <col min="5125" max="5126" width="15.7109375" style="9" customWidth="1"/>
    <col min="5127" max="5127" width="11.5703125" style="9" customWidth="1"/>
    <col min="5128" max="5130" width="15.7109375" style="9" customWidth="1"/>
    <col min="5131" max="5131" width="15.5703125" style="9" customWidth="1"/>
    <col min="5132" max="5132" width="15.7109375" style="9" customWidth="1"/>
    <col min="5133" max="5133" width="11.85546875" style="9" customWidth="1"/>
    <col min="5134" max="5138" width="15.7109375" style="9" customWidth="1"/>
    <col min="5139" max="5139" width="11.28515625" style="9" customWidth="1"/>
    <col min="5140" max="5140" width="10.7109375" style="9" customWidth="1"/>
    <col min="5141" max="5141" width="15.140625" style="9" customWidth="1"/>
    <col min="5142" max="5142" width="15.7109375" style="9" customWidth="1"/>
    <col min="5143" max="5143" width="10.140625" style="9" customWidth="1"/>
    <col min="5144" max="5376" width="9.140625" style="9"/>
    <col min="5377" max="5377" width="114.28515625" style="9" customWidth="1"/>
    <col min="5378" max="5379" width="15.7109375" style="9" customWidth="1"/>
    <col min="5380" max="5380" width="15.140625" style="9" customWidth="1"/>
    <col min="5381" max="5382" width="15.7109375" style="9" customWidth="1"/>
    <col min="5383" max="5383" width="11.5703125" style="9" customWidth="1"/>
    <col min="5384" max="5386" width="15.7109375" style="9" customWidth="1"/>
    <col min="5387" max="5387" width="15.5703125" style="9" customWidth="1"/>
    <col min="5388" max="5388" width="15.7109375" style="9" customWidth="1"/>
    <col min="5389" max="5389" width="11.85546875" style="9" customWidth="1"/>
    <col min="5390" max="5394" width="15.7109375" style="9" customWidth="1"/>
    <col min="5395" max="5395" width="11.28515625" style="9" customWidth="1"/>
    <col min="5396" max="5396" width="10.7109375" style="9" customWidth="1"/>
    <col min="5397" max="5397" width="15.140625" style="9" customWidth="1"/>
    <col min="5398" max="5398" width="15.7109375" style="9" customWidth="1"/>
    <col min="5399" max="5399" width="10.140625" style="9" customWidth="1"/>
    <col min="5400" max="5632" width="9.140625" style="9"/>
    <col min="5633" max="5633" width="114.28515625" style="9" customWidth="1"/>
    <col min="5634" max="5635" width="15.7109375" style="9" customWidth="1"/>
    <col min="5636" max="5636" width="15.140625" style="9" customWidth="1"/>
    <col min="5637" max="5638" width="15.7109375" style="9" customWidth="1"/>
    <col min="5639" max="5639" width="11.5703125" style="9" customWidth="1"/>
    <col min="5640" max="5642" width="15.7109375" style="9" customWidth="1"/>
    <col min="5643" max="5643" width="15.5703125" style="9" customWidth="1"/>
    <col min="5644" max="5644" width="15.7109375" style="9" customWidth="1"/>
    <col min="5645" max="5645" width="11.85546875" style="9" customWidth="1"/>
    <col min="5646" max="5650" width="15.7109375" style="9" customWidth="1"/>
    <col min="5651" max="5651" width="11.28515625" style="9" customWidth="1"/>
    <col min="5652" max="5652" width="10.7109375" style="9" customWidth="1"/>
    <col min="5653" max="5653" width="15.140625" style="9" customWidth="1"/>
    <col min="5654" max="5654" width="15.7109375" style="9" customWidth="1"/>
    <col min="5655" max="5655" width="10.140625" style="9" customWidth="1"/>
    <col min="5656" max="5888" width="9.140625" style="9"/>
    <col min="5889" max="5889" width="114.28515625" style="9" customWidth="1"/>
    <col min="5890" max="5891" width="15.7109375" style="9" customWidth="1"/>
    <col min="5892" max="5892" width="15.140625" style="9" customWidth="1"/>
    <col min="5893" max="5894" width="15.7109375" style="9" customWidth="1"/>
    <col min="5895" max="5895" width="11.5703125" style="9" customWidth="1"/>
    <col min="5896" max="5898" width="15.7109375" style="9" customWidth="1"/>
    <col min="5899" max="5899" width="15.5703125" style="9" customWidth="1"/>
    <col min="5900" max="5900" width="15.7109375" style="9" customWidth="1"/>
    <col min="5901" max="5901" width="11.85546875" style="9" customWidth="1"/>
    <col min="5902" max="5906" width="15.7109375" style="9" customWidth="1"/>
    <col min="5907" max="5907" width="11.28515625" style="9" customWidth="1"/>
    <col min="5908" max="5908" width="10.7109375" style="9" customWidth="1"/>
    <col min="5909" max="5909" width="15.140625" style="9" customWidth="1"/>
    <col min="5910" max="5910" width="15.7109375" style="9" customWidth="1"/>
    <col min="5911" max="5911" width="10.140625" style="9" customWidth="1"/>
    <col min="5912" max="6144" width="9.140625" style="9"/>
    <col min="6145" max="6145" width="114.28515625" style="9" customWidth="1"/>
    <col min="6146" max="6147" width="15.7109375" style="9" customWidth="1"/>
    <col min="6148" max="6148" width="15.140625" style="9" customWidth="1"/>
    <col min="6149" max="6150" width="15.7109375" style="9" customWidth="1"/>
    <col min="6151" max="6151" width="11.5703125" style="9" customWidth="1"/>
    <col min="6152" max="6154" width="15.7109375" style="9" customWidth="1"/>
    <col min="6155" max="6155" width="15.5703125" style="9" customWidth="1"/>
    <col min="6156" max="6156" width="15.7109375" style="9" customWidth="1"/>
    <col min="6157" max="6157" width="11.85546875" style="9" customWidth="1"/>
    <col min="6158" max="6162" width="15.7109375" style="9" customWidth="1"/>
    <col min="6163" max="6163" width="11.28515625" style="9" customWidth="1"/>
    <col min="6164" max="6164" width="10.7109375" style="9" customWidth="1"/>
    <col min="6165" max="6165" width="15.140625" style="9" customWidth="1"/>
    <col min="6166" max="6166" width="15.7109375" style="9" customWidth="1"/>
    <col min="6167" max="6167" width="10.140625" style="9" customWidth="1"/>
    <col min="6168" max="6400" width="9.140625" style="9"/>
    <col min="6401" max="6401" width="114.28515625" style="9" customWidth="1"/>
    <col min="6402" max="6403" width="15.7109375" style="9" customWidth="1"/>
    <col min="6404" max="6404" width="15.140625" style="9" customWidth="1"/>
    <col min="6405" max="6406" width="15.7109375" style="9" customWidth="1"/>
    <col min="6407" max="6407" width="11.5703125" style="9" customWidth="1"/>
    <col min="6408" max="6410" width="15.7109375" style="9" customWidth="1"/>
    <col min="6411" max="6411" width="15.5703125" style="9" customWidth="1"/>
    <col min="6412" max="6412" width="15.7109375" style="9" customWidth="1"/>
    <col min="6413" max="6413" width="11.85546875" style="9" customWidth="1"/>
    <col min="6414" max="6418" width="15.7109375" style="9" customWidth="1"/>
    <col min="6419" max="6419" width="11.28515625" style="9" customWidth="1"/>
    <col min="6420" max="6420" width="10.7109375" style="9" customWidth="1"/>
    <col min="6421" max="6421" width="15.140625" style="9" customWidth="1"/>
    <col min="6422" max="6422" width="15.7109375" style="9" customWidth="1"/>
    <col min="6423" max="6423" width="10.140625" style="9" customWidth="1"/>
    <col min="6424" max="6656" width="9.140625" style="9"/>
    <col min="6657" max="6657" width="114.28515625" style="9" customWidth="1"/>
    <col min="6658" max="6659" width="15.7109375" style="9" customWidth="1"/>
    <col min="6660" max="6660" width="15.140625" style="9" customWidth="1"/>
    <col min="6661" max="6662" width="15.7109375" style="9" customWidth="1"/>
    <col min="6663" max="6663" width="11.5703125" style="9" customWidth="1"/>
    <col min="6664" max="6666" width="15.7109375" style="9" customWidth="1"/>
    <col min="6667" max="6667" width="15.5703125" style="9" customWidth="1"/>
    <col min="6668" max="6668" width="15.7109375" style="9" customWidth="1"/>
    <col min="6669" max="6669" width="11.85546875" style="9" customWidth="1"/>
    <col min="6670" max="6674" width="15.7109375" style="9" customWidth="1"/>
    <col min="6675" max="6675" width="11.28515625" style="9" customWidth="1"/>
    <col min="6676" max="6676" width="10.7109375" style="9" customWidth="1"/>
    <col min="6677" max="6677" width="15.140625" style="9" customWidth="1"/>
    <col min="6678" max="6678" width="15.7109375" style="9" customWidth="1"/>
    <col min="6679" max="6679" width="10.140625" style="9" customWidth="1"/>
    <col min="6680" max="6912" width="9.140625" style="9"/>
    <col min="6913" max="6913" width="114.28515625" style="9" customWidth="1"/>
    <col min="6914" max="6915" width="15.7109375" style="9" customWidth="1"/>
    <col min="6916" max="6916" width="15.140625" style="9" customWidth="1"/>
    <col min="6917" max="6918" width="15.7109375" style="9" customWidth="1"/>
    <col min="6919" max="6919" width="11.5703125" style="9" customWidth="1"/>
    <col min="6920" max="6922" width="15.7109375" style="9" customWidth="1"/>
    <col min="6923" max="6923" width="15.5703125" style="9" customWidth="1"/>
    <col min="6924" max="6924" width="15.7109375" style="9" customWidth="1"/>
    <col min="6925" max="6925" width="11.85546875" style="9" customWidth="1"/>
    <col min="6926" max="6930" width="15.7109375" style="9" customWidth="1"/>
    <col min="6931" max="6931" width="11.28515625" style="9" customWidth="1"/>
    <col min="6932" max="6932" width="10.7109375" style="9" customWidth="1"/>
    <col min="6933" max="6933" width="15.140625" style="9" customWidth="1"/>
    <col min="6934" max="6934" width="15.7109375" style="9" customWidth="1"/>
    <col min="6935" max="6935" width="10.140625" style="9" customWidth="1"/>
    <col min="6936" max="7168" width="9.140625" style="9"/>
    <col min="7169" max="7169" width="114.28515625" style="9" customWidth="1"/>
    <col min="7170" max="7171" width="15.7109375" style="9" customWidth="1"/>
    <col min="7172" max="7172" width="15.140625" style="9" customWidth="1"/>
    <col min="7173" max="7174" width="15.7109375" style="9" customWidth="1"/>
    <col min="7175" max="7175" width="11.5703125" style="9" customWidth="1"/>
    <col min="7176" max="7178" width="15.7109375" style="9" customWidth="1"/>
    <col min="7179" max="7179" width="15.5703125" style="9" customWidth="1"/>
    <col min="7180" max="7180" width="15.7109375" style="9" customWidth="1"/>
    <col min="7181" max="7181" width="11.85546875" style="9" customWidth="1"/>
    <col min="7182" max="7186" width="15.7109375" style="9" customWidth="1"/>
    <col min="7187" max="7187" width="11.28515625" style="9" customWidth="1"/>
    <col min="7188" max="7188" width="10.7109375" style="9" customWidth="1"/>
    <col min="7189" max="7189" width="15.140625" style="9" customWidth="1"/>
    <col min="7190" max="7190" width="15.7109375" style="9" customWidth="1"/>
    <col min="7191" max="7191" width="10.140625" style="9" customWidth="1"/>
    <col min="7192" max="7424" width="9.140625" style="9"/>
    <col min="7425" max="7425" width="114.28515625" style="9" customWidth="1"/>
    <col min="7426" max="7427" width="15.7109375" style="9" customWidth="1"/>
    <col min="7428" max="7428" width="15.140625" style="9" customWidth="1"/>
    <col min="7429" max="7430" width="15.7109375" style="9" customWidth="1"/>
    <col min="7431" max="7431" width="11.5703125" style="9" customWidth="1"/>
    <col min="7432" max="7434" width="15.7109375" style="9" customWidth="1"/>
    <col min="7435" max="7435" width="15.5703125" style="9" customWidth="1"/>
    <col min="7436" max="7436" width="15.7109375" style="9" customWidth="1"/>
    <col min="7437" max="7437" width="11.85546875" style="9" customWidth="1"/>
    <col min="7438" max="7442" width="15.7109375" style="9" customWidth="1"/>
    <col min="7443" max="7443" width="11.28515625" style="9" customWidth="1"/>
    <col min="7444" max="7444" width="10.7109375" style="9" customWidth="1"/>
    <col min="7445" max="7445" width="15.140625" style="9" customWidth="1"/>
    <col min="7446" max="7446" width="15.7109375" style="9" customWidth="1"/>
    <col min="7447" max="7447" width="10.140625" style="9" customWidth="1"/>
    <col min="7448" max="7680" width="9.140625" style="9"/>
    <col min="7681" max="7681" width="114.28515625" style="9" customWidth="1"/>
    <col min="7682" max="7683" width="15.7109375" style="9" customWidth="1"/>
    <col min="7684" max="7684" width="15.140625" style="9" customWidth="1"/>
    <col min="7685" max="7686" width="15.7109375" style="9" customWidth="1"/>
    <col min="7687" max="7687" width="11.5703125" style="9" customWidth="1"/>
    <col min="7688" max="7690" width="15.7109375" style="9" customWidth="1"/>
    <col min="7691" max="7691" width="15.5703125" style="9" customWidth="1"/>
    <col min="7692" max="7692" width="15.7109375" style="9" customWidth="1"/>
    <col min="7693" max="7693" width="11.85546875" style="9" customWidth="1"/>
    <col min="7694" max="7698" width="15.7109375" style="9" customWidth="1"/>
    <col min="7699" max="7699" width="11.28515625" style="9" customWidth="1"/>
    <col min="7700" max="7700" width="10.7109375" style="9" customWidth="1"/>
    <col min="7701" max="7701" width="15.140625" style="9" customWidth="1"/>
    <col min="7702" max="7702" width="15.7109375" style="9" customWidth="1"/>
    <col min="7703" max="7703" width="10.140625" style="9" customWidth="1"/>
    <col min="7704" max="7936" width="9.140625" style="9"/>
    <col min="7937" max="7937" width="114.28515625" style="9" customWidth="1"/>
    <col min="7938" max="7939" width="15.7109375" style="9" customWidth="1"/>
    <col min="7940" max="7940" width="15.140625" style="9" customWidth="1"/>
    <col min="7941" max="7942" width="15.7109375" style="9" customWidth="1"/>
    <col min="7943" max="7943" width="11.5703125" style="9" customWidth="1"/>
    <col min="7944" max="7946" width="15.7109375" style="9" customWidth="1"/>
    <col min="7947" max="7947" width="15.5703125" style="9" customWidth="1"/>
    <col min="7948" max="7948" width="15.7109375" style="9" customWidth="1"/>
    <col min="7949" max="7949" width="11.85546875" style="9" customWidth="1"/>
    <col min="7950" max="7954" width="15.7109375" style="9" customWidth="1"/>
    <col min="7955" max="7955" width="11.28515625" style="9" customWidth="1"/>
    <col min="7956" max="7956" width="10.7109375" style="9" customWidth="1"/>
    <col min="7957" max="7957" width="15.140625" style="9" customWidth="1"/>
    <col min="7958" max="7958" width="15.7109375" style="9" customWidth="1"/>
    <col min="7959" max="7959" width="10.140625" style="9" customWidth="1"/>
    <col min="7960" max="8192" width="9.140625" style="9"/>
    <col min="8193" max="8193" width="114.28515625" style="9" customWidth="1"/>
    <col min="8194" max="8195" width="15.7109375" style="9" customWidth="1"/>
    <col min="8196" max="8196" width="15.140625" style="9" customWidth="1"/>
    <col min="8197" max="8198" width="15.7109375" style="9" customWidth="1"/>
    <col min="8199" max="8199" width="11.5703125" style="9" customWidth="1"/>
    <col min="8200" max="8202" width="15.7109375" style="9" customWidth="1"/>
    <col min="8203" max="8203" width="15.5703125" style="9" customWidth="1"/>
    <col min="8204" max="8204" width="15.7109375" style="9" customWidth="1"/>
    <col min="8205" max="8205" width="11.85546875" style="9" customWidth="1"/>
    <col min="8206" max="8210" width="15.7109375" style="9" customWidth="1"/>
    <col min="8211" max="8211" width="11.28515625" style="9" customWidth="1"/>
    <col min="8212" max="8212" width="10.7109375" style="9" customWidth="1"/>
    <col min="8213" max="8213" width="15.140625" style="9" customWidth="1"/>
    <col min="8214" max="8214" width="15.7109375" style="9" customWidth="1"/>
    <col min="8215" max="8215" width="10.140625" style="9" customWidth="1"/>
    <col min="8216" max="8448" width="9.140625" style="9"/>
    <col min="8449" max="8449" width="114.28515625" style="9" customWidth="1"/>
    <col min="8450" max="8451" width="15.7109375" style="9" customWidth="1"/>
    <col min="8452" max="8452" width="15.140625" style="9" customWidth="1"/>
    <col min="8453" max="8454" width="15.7109375" style="9" customWidth="1"/>
    <col min="8455" max="8455" width="11.5703125" style="9" customWidth="1"/>
    <col min="8456" max="8458" width="15.7109375" style="9" customWidth="1"/>
    <col min="8459" max="8459" width="15.5703125" style="9" customWidth="1"/>
    <col min="8460" max="8460" width="15.7109375" style="9" customWidth="1"/>
    <col min="8461" max="8461" width="11.85546875" style="9" customWidth="1"/>
    <col min="8462" max="8466" width="15.7109375" style="9" customWidth="1"/>
    <col min="8467" max="8467" width="11.28515625" style="9" customWidth="1"/>
    <col min="8468" max="8468" width="10.7109375" style="9" customWidth="1"/>
    <col min="8469" max="8469" width="15.140625" style="9" customWidth="1"/>
    <col min="8470" max="8470" width="15.7109375" style="9" customWidth="1"/>
    <col min="8471" max="8471" width="10.140625" style="9" customWidth="1"/>
    <col min="8472" max="8704" width="9.140625" style="9"/>
    <col min="8705" max="8705" width="114.28515625" style="9" customWidth="1"/>
    <col min="8706" max="8707" width="15.7109375" style="9" customWidth="1"/>
    <col min="8708" max="8708" width="15.140625" style="9" customWidth="1"/>
    <col min="8709" max="8710" width="15.7109375" style="9" customWidth="1"/>
    <col min="8711" max="8711" width="11.5703125" style="9" customWidth="1"/>
    <col min="8712" max="8714" width="15.7109375" style="9" customWidth="1"/>
    <col min="8715" max="8715" width="15.5703125" style="9" customWidth="1"/>
    <col min="8716" max="8716" width="15.7109375" style="9" customWidth="1"/>
    <col min="8717" max="8717" width="11.85546875" style="9" customWidth="1"/>
    <col min="8718" max="8722" width="15.7109375" style="9" customWidth="1"/>
    <col min="8723" max="8723" width="11.28515625" style="9" customWidth="1"/>
    <col min="8724" max="8724" width="10.7109375" style="9" customWidth="1"/>
    <col min="8725" max="8725" width="15.140625" style="9" customWidth="1"/>
    <col min="8726" max="8726" width="15.7109375" style="9" customWidth="1"/>
    <col min="8727" max="8727" width="10.140625" style="9" customWidth="1"/>
    <col min="8728" max="8960" width="9.140625" style="9"/>
    <col min="8961" max="8961" width="114.28515625" style="9" customWidth="1"/>
    <col min="8962" max="8963" width="15.7109375" style="9" customWidth="1"/>
    <col min="8964" max="8964" width="15.140625" style="9" customWidth="1"/>
    <col min="8965" max="8966" width="15.7109375" style="9" customWidth="1"/>
    <col min="8967" max="8967" width="11.5703125" style="9" customWidth="1"/>
    <col min="8968" max="8970" width="15.7109375" style="9" customWidth="1"/>
    <col min="8971" max="8971" width="15.5703125" style="9" customWidth="1"/>
    <col min="8972" max="8972" width="15.7109375" style="9" customWidth="1"/>
    <col min="8973" max="8973" width="11.85546875" style="9" customWidth="1"/>
    <col min="8974" max="8978" width="15.7109375" style="9" customWidth="1"/>
    <col min="8979" max="8979" width="11.28515625" style="9" customWidth="1"/>
    <col min="8980" max="8980" width="10.7109375" style="9" customWidth="1"/>
    <col min="8981" max="8981" width="15.140625" style="9" customWidth="1"/>
    <col min="8982" max="8982" width="15.7109375" style="9" customWidth="1"/>
    <col min="8983" max="8983" width="10.140625" style="9" customWidth="1"/>
    <col min="8984" max="9216" width="9.140625" style="9"/>
    <col min="9217" max="9217" width="114.28515625" style="9" customWidth="1"/>
    <col min="9218" max="9219" width="15.7109375" style="9" customWidth="1"/>
    <col min="9220" max="9220" width="15.140625" style="9" customWidth="1"/>
    <col min="9221" max="9222" width="15.7109375" style="9" customWidth="1"/>
    <col min="9223" max="9223" width="11.5703125" style="9" customWidth="1"/>
    <col min="9224" max="9226" width="15.7109375" style="9" customWidth="1"/>
    <col min="9227" max="9227" width="15.5703125" style="9" customWidth="1"/>
    <col min="9228" max="9228" width="15.7109375" style="9" customWidth="1"/>
    <col min="9229" max="9229" width="11.85546875" style="9" customWidth="1"/>
    <col min="9230" max="9234" width="15.7109375" style="9" customWidth="1"/>
    <col min="9235" max="9235" width="11.28515625" style="9" customWidth="1"/>
    <col min="9236" max="9236" width="10.7109375" style="9" customWidth="1"/>
    <col min="9237" max="9237" width="15.140625" style="9" customWidth="1"/>
    <col min="9238" max="9238" width="15.7109375" style="9" customWidth="1"/>
    <col min="9239" max="9239" width="10.140625" style="9" customWidth="1"/>
    <col min="9240" max="9472" width="9.140625" style="9"/>
    <col min="9473" max="9473" width="114.28515625" style="9" customWidth="1"/>
    <col min="9474" max="9475" width="15.7109375" style="9" customWidth="1"/>
    <col min="9476" max="9476" width="15.140625" style="9" customWidth="1"/>
    <col min="9477" max="9478" width="15.7109375" style="9" customWidth="1"/>
    <col min="9479" max="9479" width="11.5703125" style="9" customWidth="1"/>
    <col min="9480" max="9482" width="15.7109375" style="9" customWidth="1"/>
    <col min="9483" max="9483" width="15.5703125" style="9" customWidth="1"/>
    <col min="9484" max="9484" width="15.7109375" style="9" customWidth="1"/>
    <col min="9485" max="9485" width="11.85546875" style="9" customWidth="1"/>
    <col min="9486" max="9490" width="15.7109375" style="9" customWidth="1"/>
    <col min="9491" max="9491" width="11.28515625" style="9" customWidth="1"/>
    <col min="9492" max="9492" width="10.7109375" style="9" customWidth="1"/>
    <col min="9493" max="9493" width="15.140625" style="9" customWidth="1"/>
    <col min="9494" max="9494" width="15.7109375" style="9" customWidth="1"/>
    <col min="9495" max="9495" width="10.140625" style="9" customWidth="1"/>
    <col min="9496" max="9728" width="9.140625" style="9"/>
    <col min="9729" max="9729" width="114.28515625" style="9" customWidth="1"/>
    <col min="9730" max="9731" width="15.7109375" style="9" customWidth="1"/>
    <col min="9732" max="9732" width="15.140625" style="9" customWidth="1"/>
    <col min="9733" max="9734" width="15.7109375" style="9" customWidth="1"/>
    <col min="9735" max="9735" width="11.5703125" style="9" customWidth="1"/>
    <col min="9736" max="9738" width="15.7109375" style="9" customWidth="1"/>
    <col min="9739" max="9739" width="15.5703125" style="9" customWidth="1"/>
    <col min="9740" max="9740" width="15.7109375" style="9" customWidth="1"/>
    <col min="9741" max="9741" width="11.85546875" style="9" customWidth="1"/>
    <col min="9742" max="9746" width="15.7109375" style="9" customWidth="1"/>
    <col min="9747" max="9747" width="11.28515625" style="9" customWidth="1"/>
    <col min="9748" max="9748" width="10.7109375" style="9" customWidth="1"/>
    <col min="9749" max="9749" width="15.140625" style="9" customWidth="1"/>
    <col min="9750" max="9750" width="15.7109375" style="9" customWidth="1"/>
    <col min="9751" max="9751" width="10.140625" style="9" customWidth="1"/>
    <col min="9752" max="9984" width="9.140625" style="9"/>
    <col min="9985" max="9985" width="114.28515625" style="9" customWidth="1"/>
    <col min="9986" max="9987" width="15.7109375" style="9" customWidth="1"/>
    <col min="9988" max="9988" width="15.140625" style="9" customWidth="1"/>
    <col min="9989" max="9990" width="15.7109375" style="9" customWidth="1"/>
    <col min="9991" max="9991" width="11.5703125" style="9" customWidth="1"/>
    <col min="9992" max="9994" width="15.7109375" style="9" customWidth="1"/>
    <col min="9995" max="9995" width="15.5703125" style="9" customWidth="1"/>
    <col min="9996" max="9996" width="15.7109375" style="9" customWidth="1"/>
    <col min="9997" max="9997" width="11.85546875" style="9" customWidth="1"/>
    <col min="9998" max="10002" width="15.7109375" style="9" customWidth="1"/>
    <col min="10003" max="10003" width="11.28515625" style="9" customWidth="1"/>
    <col min="10004" max="10004" width="10.7109375" style="9" customWidth="1"/>
    <col min="10005" max="10005" width="15.140625" style="9" customWidth="1"/>
    <col min="10006" max="10006" width="15.7109375" style="9" customWidth="1"/>
    <col min="10007" max="10007" width="10.140625" style="9" customWidth="1"/>
    <col min="10008" max="10240" width="9.140625" style="9"/>
    <col min="10241" max="10241" width="114.28515625" style="9" customWidth="1"/>
    <col min="10242" max="10243" width="15.7109375" style="9" customWidth="1"/>
    <col min="10244" max="10244" width="15.140625" style="9" customWidth="1"/>
    <col min="10245" max="10246" width="15.7109375" style="9" customWidth="1"/>
    <col min="10247" max="10247" width="11.5703125" style="9" customWidth="1"/>
    <col min="10248" max="10250" width="15.7109375" style="9" customWidth="1"/>
    <col min="10251" max="10251" width="15.5703125" style="9" customWidth="1"/>
    <col min="10252" max="10252" width="15.7109375" style="9" customWidth="1"/>
    <col min="10253" max="10253" width="11.85546875" style="9" customWidth="1"/>
    <col min="10254" max="10258" width="15.7109375" style="9" customWidth="1"/>
    <col min="10259" max="10259" width="11.28515625" style="9" customWidth="1"/>
    <col min="10260" max="10260" width="10.7109375" style="9" customWidth="1"/>
    <col min="10261" max="10261" width="15.140625" style="9" customWidth="1"/>
    <col min="10262" max="10262" width="15.7109375" style="9" customWidth="1"/>
    <col min="10263" max="10263" width="10.140625" style="9" customWidth="1"/>
    <col min="10264" max="10496" width="9.140625" style="9"/>
    <col min="10497" max="10497" width="114.28515625" style="9" customWidth="1"/>
    <col min="10498" max="10499" width="15.7109375" style="9" customWidth="1"/>
    <col min="10500" max="10500" width="15.140625" style="9" customWidth="1"/>
    <col min="10501" max="10502" width="15.7109375" style="9" customWidth="1"/>
    <col min="10503" max="10503" width="11.5703125" style="9" customWidth="1"/>
    <col min="10504" max="10506" width="15.7109375" style="9" customWidth="1"/>
    <col min="10507" max="10507" width="15.5703125" style="9" customWidth="1"/>
    <col min="10508" max="10508" width="15.7109375" style="9" customWidth="1"/>
    <col min="10509" max="10509" width="11.85546875" style="9" customWidth="1"/>
    <col min="10510" max="10514" width="15.7109375" style="9" customWidth="1"/>
    <col min="10515" max="10515" width="11.28515625" style="9" customWidth="1"/>
    <col min="10516" max="10516" width="10.7109375" style="9" customWidth="1"/>
    <col min="10517" max="10517" width="15.140625" style="9" customWidth="1"/>
    <col min="10518" max="10518" width="15.7109375" style="9" customWidth="1"/>
    <col min="10519" max="10519" width="10.140625" style="9" customWidth="1"/>
    <col min="10520" max="10752" width="9.140625" style="9"/>
    <col min="10753" max="10753" width="114.28515625" style="9" customWidth="1"/>
    <col min="10754" max="10755" width="15.7109375" style="9" customWidth="1"/>
    <col min="10756" max="10756" width="15.140625" style="9" customWidth="1"/>
    <col min="10757" max="10758" width="15.7109375" style="9" customWidth="1"/>
    <col min="10759" max="10759" width="11.5703125" style="9" customWidth="1"/>
    <col min="10760" max="10762" width="15.7109375" style="9" customWidth="1"/>
    <col min="10763" max="10763" width="15.5703125" style="9" customWidth="1"/>
    <col min="10764" max="10764" width="15.7109375" style="9" customWidth="1"/>
    <col min="10765" max="10765" width="11.85546875" style="9" customWidth="1"/>
    <col min="10766" max="10770" width="15.7109375" style="9" customWidth="1"/>
    <col min="10771" max="10771" width="11.28515625" style="9" customWidth="1"/>
    <col min="10772" max="10772" width="10.7109375" style="9" customWidth="1"/>
    <col min="10773" max="10773" width="15.140625" style="9" customWidth="1"/>
    <col min="10774" max="10774" width="15.7109375" style="9" customWidth="1"/>
    <col min="10775" max="10775" width="10.140625" style="9" customWidth="1"/>
    <col min="10776" max="11008" width="9.140625" style="9"/>
    <col min="11009" max="11009" width="114.28515625" style="9" customWidth="1"/>
    <col min="11010" max="11011" width="15.7109375" style="9" customWidth="1"/>
    <col min="11012" max="11012" width="15.140625" style="9" customWidth="1"/>
    <col min="11013" max="11014" width="15.7109375" style="9" customWidth="1"/>
    <col min="11015" max="11015" width="11.5703125" style="9" customWidth="1"/>
    <col min="11016" max="11018" width="15.7109375" style="9" customWidth="1"/>
    <col min="11019" max="11019" width="15.5703125" style="9" customWidth="1"/>
    <col min="11020" max="11020" width="15.7109375" style="9" customWidth="1"/>
    <col min="11021" max="11021" width="11.85546875" style="9" customWidth="1"/>
    <col min="11022" max="11026" width="15.7109375" style="9" customWidth="1"/>
    <col min="11027" max="11027" width="11.28515625" style="9" customWidth="1"/>
    <col min="11028" max="11028" width="10.7109375" style="9" customWidth="1"/>
    <col min="11029" max="11029" width="15.140625" style="9" customWidth="1"/>
    <col min="11030" max="11030" width="15.7109375" style="9" customWidth="1"/>
    <col min="11031" max="11031" width="10.140625" style="9" customWidth="1"/>
    <col min="11032" max="11264" width="9.140625" style="9"/>
    <col min="11265" max="11265" width="114.28515625" style="9" customWidth="1"/>
    <col min="11266" max="11267" width="15.7109375" style="9" customWidth="1"/>
    <col min="11268" max="11268" width="15.140625" style="9" customWidth="1"/>
    <col min="11269" max="11270" width="15.7109375" style="9" customWidth="1"/>
    <col min="11271" max="11271" width="11.5703125" style="9" customWidth="1"/>
    <col min="11272" max="11274" width="15.7109375" style="9" customWidth="1"/>
    <col min="11275" max="11275" width="15.5703125" style="9" customWidth="1"/>
    <col min="11276" max="11276" width="15.7109375" style="9" customWidth="1"/>
    <col min="11277" max="11277" width="11.85546875" style="9" customWidth="1"/>
    <col min="11278" max="11282" width="15.7109375" style="9" customWidth="1"/>
    <col min="11283" max="11283" width="11.28515625" style="9" customWidth="1"/>
    <col min="11284" max="11284" width="10.7109375" style="9" customWidth="1"/>
    <col min="11285" max="11285" width="15.140625" style="9" customWidth="1"/>
    <col min="11286" max="11286" width="15.7109375" style="9" customWidth="1"/>
    <col min="11287" max="11287" width="10.140625" style="9" customWidth="1"/>
    <col min="11288" max="11520" width="9.140625" style="9"/>
    <col min="11521" max="11521" width="114.28515625" style="9" customWidth="1"/>
    <col min="11522" max="11523" width="15.7109375" style="9" customWidth="1"/>
    <col min="11524" max="11524" width="15.140625" style="9" customWidth="1"/>
    <col min="11525" max="11526" width="15.7109375" style="9" customWidth="1"/>
    <col min="11527" max="11527" width="11.5703125" style="9" customWidth="1"/>
    <col min="11528" max="11530" width="15.7109375" style="9" customWidth="1"/>
    <col min="11531" max="11531" width="15.5703125" style="9" customWidth="1"/>
    <col min="11532" max="11532" width="15.7109375" style="9" customWidth="1"/>
    <col min="11533" max="11533" width="11.85546875" style="9" customWidth="1"/>
    <col min="11534" max="11538" width="15.7109375" style="9" customWidth="1"/>
    <col min="11539" max="11539" width="11.28515625" style="9" customWidth="1"/>
    <col min="11540" max="11540" width="10.7109375" style="9" customWidth="1"/>
    <col min="11541" max="11541" width="15.140625" style="9" customWidth="1"/>
    <col min="11542" max="11542" width="15.7109375" style="9" customWidth="1"/>
    <col min="11543" max="11543" width="10.140625" style="9" customWidth="1"/>
    <col min="11544" max="11776" width="9.140625" style="9"/>
    <col min="11777" max="11777" width="114.28515625" style="9" customWidth="1"/>
    <col min="11778" max="11779" width="15.7109375" style="9" customWidth="1"/>
    <col min="11780" max="11780" width="15.140625" style="9" customWidth="1"/>
    <col min="11781" max="11782" width="15.7109375" style="9" customWidth="1"/>
    <col min="11783" max="11783" width="11.5703125" style="9" customWidth="1"/>
    <col min="11784" max="11786" width="15.7109375" style="9" customWidth="1"/>
    <col min="11787" max="11787" width="15.5703125" style="9" customWidth="1"/>
    <col min="11788" max="11788" width="15.7109375" style="9" customWidth="1"/>
    <col min="11789" max="11789" width="11.85546875" style="9" customWidth="1"/>
    <col min="11790" max="11794" width="15.7109375" style="9" customWidth="1"/>
    <col min="11795" max="11795" width="11.28515625" style="9" customWidth="1"/>
    <col min="11796" max="11796" width="10.7109375" style="9" customWidth="1"/>
    <col min="11797" max="11797" width="15.140625" style="9" customWidth="1"/>
    <col min="11798" max="11798" width="15.7109375" style="9" customWidth="1"/>
    <col min="11799" max="11799" width="10.140625" style="9" customWidth="1"/>
    <col min="11800" max="12032" width="9.140625" style="9"/>
    <col min="12033" max="12033" width="114.28515625" style="9" customWidth="1"/>
    <col min="12034" max="12035" width="15.7109375" style="9" customWidth="1"/>
    <col min="12036" max="12036" width="15.140625" style="9" customWidth="1"/>
    <col min="12037" max="12038" width="15.7109375" style="9" customWidth="1"/>
    <col min="12039" max="12039" width="11.5703125" style="9" customWidth="1"/>
    <col min="12040" max="12042" width="15.7109375" style="9" customWidth="1"/>
    <col min="12043" max="12043" width="15.5703125" style="9" customWidth="1"/>
    <col min="12044" max="12044" width="15.7109375" style="9" customWidth="1"/>
    <col min="12045" max="12045" width="11.85546875" style="9" customWidth="1"/>
    <col min="12046" max="12050" width="15.7109375" style="9" customWidth="1"/>
    <col min="12051" max="12051" width="11.28515625" style="9" customWidth="1"/>
    <col min="12052" max="12052" width="10.7109375" style="9" customWidth="1"/>
    <col min="12053" max="12053" width="15.140625" style="9" customWidth="1"/>
    <col min="12054" max="12054" width="15.7109375" style="9" customWidth="1"/>
    <col min="12055" max="12055" width="10.140625" style="9" customWidth="1"/>
    <col min="12056" max="12288" width="9.140625" style="9"/>
    <col min="12289" max="12289" width="114.28515625" style="9" customWidth="1"/>
    <col min="12290" max="12291" width="15.7109375" style="9" customWidth="1"/>
    <col min="12292" max="12292" width="15.140625" style="9" customWidth="1"/>
    <col min="12293" max="12294" width="15.7109375" style="9" customWidth="1"/>
    <col min="12295" max="12295" width="11.5703125" style="9" customWidth="1"/>
    <col min="12296" max="12298" width="15.7109375" style="9" customWidth="1"/>
    <col min="12299" max="12299" width="15.5703125" style="9" customWidth="1"/>
    <col min="12300" max="12300" width="15.7109375" style="9" customWidth="1"/>
    <col min="12301" max="12301" width="11.85546875" style="9" customWidth="1"/>
    <col min="12302" max="12306" width="15.7109375" style="9" customWidth="1"/>
    <col min="12307" max="12307" width="11.28515625" style="9" customWidth="1"/>
    <col min="12308" max="12308" width="10.7109375" style="9" customWidth="1"/>
    <col min="12309" max="12309" width="15.140625" style="9" customWidth="1"/>
    <col min="12310" max="12310" width="15.7109375" style="9" customWidth="1"/>
    <col min="12311" max="12311" width="10.140625" style="9" customWidth="1"/>
    <col min="12312" max="12544" width="9.140625" style="9"/>
    <col min="12545" max="12545" width="114.28515625" style="9" customWidth="1"/>
    <col min="12546" max="12547" width="15.7109375" style="9" customWidth="1"/>
    <col min="12548" max="12548" width="15.140625" style="9" customWidth="1"/>
    <col min="12549" max="12550" width="15.7109375" style="9" customWidth="1"/>
    <col min="12551" max="12551" width="11.5703125" style="9" customWidth="1"/>
    <col min="12552" max="12554" width="15.7109375" style="9" customWidth="1"/>
    <col min="12555" max="12555" width="15.5703125" style="9" customWidth="1"/>
    <col min="12556" max="12556" width="15.7109375" style="9" customWidth="1"/>
    <col min="12557" max="12557" width="11.85546875" style="9" customWidth="1"/>
    <col min="12558" max="12562" width="15.7109375" style="9" customWidth="1"/>
    <col min="12563" max="12563" width="11.28515625" style="9" customWidth="1"/>
    <col min="12564" max="12564" width="10.7109375" style="9" customWidth="1"/>
    <col min="12565" max="12565" width="15.140625" style="9" customWidth="1"/>
    <col min="12566" max="12566" width="15.7109375" style="9" customWidth="1"/>
    <col min="12567" max="12567" width="10.140625" style="9" customWidth="1"/>
    <col min="12568" max="12800" width="9.140625" style="9"/>
    <col min="12801" max="12801" width="114.28515625" style="9" customWidth="1"/>
    <col min="12802" max="12803" width="15.7109375" style="9" customWidth="1"/>
    <col min="12804" max="12804" width="15.140625" style="9" customWidth="1"/>
    <col min="12805" max="12806" width="15.7109375" style="9" customWidth="1"/>
    <col min="12807" max="12807" width="11.5703125" style="9" customWidth="1"/>
    <col min="12808" max="12810" width="15.7109375" style="9" customWidth="1"/>
    <col min="12811" max="12811" width="15.5703125" style="9" customWidth="1"/>
    <col min="12812" max="12812" width="15.7109375" style="9" customWidth="1"/>
    <col min="12813" max="12813" width="11.85546875" style="9" customWidth="1"/>
    <col min="12814" max="12818" width="15.7109375" style="9" customWidth="1"/>
    <col min="12819" max="12819" width="11.28515625" style="9" customWidth="1"/>
    <col min="12820" max="12820" width="10.7109375" style="9" customWidth="1"/>
    <col min="12821" max="12821" width="15.140625" style="9" customWidth="1"/>
    <col min="12822" max="12822" width="15.7109375" style="9" customWidth="1"/>
    <col min="12823" max="12823" width="10.140625" style="9" customWidth="1"/>
    <col min="12824" max="13056" width="9.140625" style="9"/>
    <col min="13057" max="13057" width="114.28515625" style="9" customWidth="1"/>
    <col min="13058" max="13059" width="15.7109375" style="9" customWidth="1"/>
    <col min="13060" max="13060" width="15.140625" style="9" customWidth="1"/>
    <col min="13061" max="13062" width="15.7109375" style="9" customWidth="1"/>
    <col min="13063" max="13063" width="11.5703125" style="9" customWidth="1"/>
    <col min="13064" max="13066" width="15.7109375" style="9" customWidth="1"/>
    <col min="13067" max="13067" width="15.5703125" style="9" customWidth="1"/>
    <col min="13068" max="13068" width="15.7109375" style="9" customWidth="1"/>
    <col min="13069" max="13069" width="11.85546875" style="9" customWidth="1"/>
    <col min="13070" max="13074" width="15.7109375" style="9" customWidth="1"/>
    <col min="13075" max="13075" width="11.28515625" style="9" customWidth="1"/>
    <col min="13076" max="13076" width="10.7109375" style="9" customWidth="1"/>
    <col min="13077" max="13077" width="15.140625" style="9" customWidth="1"/>
    <col min="13078" max="13078" width="15.7109375" style="9" customWidth="1"/>
    <col min="13079" max="13079" width="10.140625" style="9" customWidth="1"/>
    <col min="13080" max="13312" width="9.140625" style="9"/>
    <col min="13313" max="13313" width="114.28515625" style="9" customWidth="1"/>
    <col min="13314" max="13315" width="15.7109375" style="9" customWidth="1"/>
    <col min="13316" max="13316" width="15.140625" style="9" customWidth="1"/>
    <col min="13317" max="13318" width="15.7109375" style="9" customWidth="1"/>
    <col min="13319" max="13319" width="11.5703125" style="9" customWidth="1"/>
    <col min="13320" max="13322" width="15.7109375" style="9" customWidth="1"/>
    <col min="13323" max="13323" width="15.5703125" style="9" customWidth="1"/>
    <col min="13324" max="13324" width="15.7109375" style="9" customWidth="1"/>
    <col min="13325" max="13325" width="11.85546875" style="9" customWidth="1"/>
    <col min="13326" max="13330" width="15.7109375" style="9" customWidth="1"/>
    <col min="13331" max="13331" width="11.28515625" style="9" customWidth="1"/>
    <col min="13332" max="13332" width="10.7109375" style="9" customWidth="1"/>
    <col min="13333" max="13333" width="15.140625" style="9" customWidth="1"/>
    <col min="13334" max="13334" width="15.7109375" style="9" customWidth="1"/>
    <col min="13335" max="13335" width="10.140625" style="9" customWidth="1"/>
    <col min="13336" max="13568" width="9.140625" style="9"/>
    <col min="13569" max="13569" width="114.28515625" style="9" customWidth="1"/>
    <col min="13570" max="13571" width="15.7109375" style="9" customWidth="1"/>
    <col min="13572" max="13572" width="15.140625" style="9" customWidth="1"/>
    <col min="13573" max="13574" width="15.7109375" style="9" customWidth="1"/>
    <col min="13575" max="13575" width="11.5703125" style="9" customWidth="1"/>
    <col min="13576" max="13578" width="15.7109375" style="9" customWidth="1"/>
    <col min="13579" max="13579" width="15.5703125" style="9" customWidth="1"/>
    <col min="13580" max="13580" width="15.7109375" style="9" customWidth="1"/>
    <col min="13581" max="13581" width="11.85546875" style="9" customWidth="1"/>
    <col min="13582" max="13586" width="15.7109375" style="9" customWidth="1"/>
    <col min="13587" max="13587" width="11.28515625" style="9" customWidth="1"/>
    <col min="13588" max="13588" width="10.7109375" style="9" customWidth="1"/>
    <col min="13589" max="13589" width="15.140625" style="9" customWidth="1"/>
    <col min="13590" max="13590" width="15.7109375" style="9" customWidth="1"/>
    <col min="13591" max="13591" width="10.140625" style="9" customWidth="1"/>
    <col min="13592" max="13824" width="9.140625" style="9"/>
    <col min="13825" max="13825" width="114.28515625" style="9" customWidth="1"/>
    <col min="13826" max="13827" width="15.7109375" style="9" customWidth="1"/>
    <col min="13828" max="13828" width="15.140625" style="9" customWidth="1"/>
    <col min="13829" max="13830" width="15.7109375" style="9" customWidth="1"/>
    <col min="13831" max="13831" width="11.5703125" style="9" customWidth="1"/>
    <col min="13832" max="13834" width="15.7109375" style="9" customWidth="1"/>
    <col min="13835" max="13835" width="15.5703125" style="9" customWidth="1"/>
    <col min="13836" max="13836" width="15.7109375" style="9" customWidth="1"/>
    <col min="13837" max="13837" width="11.85546875" style="9" customWidth="1"/>
    <col min="13838" max="13842" width="15.7109375" style="9" customWidth="1"/>
    <col min="13843" max="13843" width="11.28515625" style="9" customWidth="1"/>
    <col min="13844" max="13844" width="10.7109375" style="9" customWidth="1"/>
    <col min="13845" max="13845" width="15.140625" style="9" customWidth="1"/>
    <col min="13846" max="13846" width="15.7109375" style="9" customWidth="1"/>
    <col min="13847" max="13847" width="10.140625" style="9" customWidth="1"/>
    <col min="13848" max="14080" width="9.140625" style="9"/>
    <col min="14081" max="14081" width="114.28515625" style="9" customWidth="1"/>
    <col min="14082" max="14083" width="15.7109375" style="9" customWidth="1"/>
    <col min="14084" max="14084" width="15.140625" style="9" customWidth="1"/>
    <col min="14085" max="14086" width="15.7109375" style="9" customWidth="1"/>
    <col min="14087" max="14087" width="11.5703125" style="9" customWidth="1"/>
    <col min="14088" max="14090" width="15.7109375" style="9" customWidth="1"/>
    <col min="14091" max="14091" width="15.5703125" style="9" customWidth="1"/>
    <col min="14092" max="14092" width="15.7109375" style="9" customWidth="1"/>
    <col min="14093" max="14093" width="11.85546875" style="9" customWidth="1"/>
    <col min="14094" max="14098" width="15.7109375" style="9" customWidth="1"/>
    <col min="14099" max="14099" width="11.28515625" style="9" customWidth="1"/>
    <col min="14100" max="14100" width="10.7109375" style="9" customWidth="1"/>
    <col min="14101" max="14101" width="15.140625" style="9" customWidth="1"/>
    <col min="14102" max="14102" width="15.7109375" style="9" customWidth="1"/>
    <col min="14103" max="14103" width="10.140625" style="9" customWidth="1"/>
    <col min="14104" max="14336" width="9.140625" style="9"/>
    <col min="14337" max="14337" width="114.28515625" style="9" customWidth="1"/>
    <col min="14338" max="14339" width="15.7109375" style="9" customWidth="1"/>
    <col min="14340" max="14340" width="15.140625" style="9" customWidth="1"/>
    <col min="14341" max="14342" width="15.7109375" style="9" customWidth="1"/>
    <col min="14343" max="14343" width="11.5703125" style="9" customWidth="1"/>
    <col min="14344" max="14346" width="15.7109375" style="9" customWidth="1"/>
    <col min="14347" max="14347" width="15.5703125" style="9" customWidth="1"/>
    <col min="14348" max="14348" width="15.7109375" style="9" customWidth="1"/>
    <col min="14349" max="14349" width="11.85546875" style="9" customWidth="1"/>
    <col min="14350" max="14354" width="15.7109375" style="9" customWidth="1"/>
    <col min="14355" max="14355" width="11.28515625" style="9" customWidth="1"/>
    <col min="14356" max="14356" width="10.7109375" style="9" customWidth="1"/>
    <col min="14357" max="14357" width="15.140625" style="9" customWidth="1"/>
    <col min="14358" max="14358" width="15.7109375" style="9" customWidth="1"/>
    <col min="14359" max="14359" width="10.140625" style="9" customWidth="1"/>
    <col min="14360" max="14592" width="9.140625" style="9"/>
    <col min="14593" max="14593" width="114.28515625" style="9" customWidth="1"/>
    <col min="14594" max="14595" width="15.7109375" style="9" customWidth="1"/>
    <col min="14596" max="14596" width="15.140625" style="9" customWidth="1"/>
    <col min="14597" max="14598" width="15.7109375" style="9" customWidth="1"/>
    <col min="14599" max="14599" width="11.5703125" style="9" customWidth="1"/>
    <col min="14600" max="14602" width="15.7109375" style="9" customWidth="1"/>
    <col min="14603" max="14603" width="15.5703125" style="9" customWidth="1"/>
    <col min="14604" max="14604" width="15.7109375" style="9" customWidth="1"/>
    <col min="14605" max="14605" width="11.85546875" style="9" customWidth="1"/>
    <col min="14606" max="14610" width="15.7109375" style="9" customWidth="1"/>
    <col min="14611" max="14611" width="11.28515625" style="9" customWidth="1"/>
    <col min="14612" max="14612" width="10.7109375" style="9" customWidth="1"/>
    <col min="14613" max="14613" width="15.140625" style="9" customWidth="1"/>
    <col min="14614" max="14614" width="15.7109375" style="9" customWidth="1"/>
    <col min="14615" max="14615" width="10.140625" style="9" customWidth="1"/>
    <col min="14616" max="14848" width="9.140625" style="9"/>
    <col min="14849" max="14849" width="114.28515625" style="9" customWidth="1"/>
    <col min="14850" max="14851" width="15.7109375" style="9" customWidth="1"/>
    <col min="14852" max="14852" width="15.140625" style="9" customWidth="1"/>
    <col min="14853" max="14854" width="15.7109375" style="9" customWidth="1"/>
    <col min="14855" max="14855" width="11.5703125" style="9" customWidth="1"/>
    <col min="14856" max="14858" width="15.7109375" style="9" customWidth="1"/>
    <col min="14859" max="14859" width="15.5703125" style="9" customWidth="1"/>
    <col min="14860" max="14860" width="15.7109375" style="9" customWidth="1"/>
    <col min="14861" max="14861" width="11.85546875" style="9" customWidth="1"/>
    <col min="14862" max="14866" width="15.7109375" style="9" customWidth="1"/>
    <col min="14867" max="14867" width="11.28515625" style="9" customWidth="1"/>
    <col min="14868" max="14868" width="10.7109375" style="9" customWidth="1"/>
    <col min="14869" max="14869" width="15.140625" style="9" customWidth="1"/>
    <col min="14870" max="14870" width="15.7109375" style="9" customWidth="1"/>
    <col min="14871" max="14871" width="10.140625" style="9" customWidth="1"/>
    <col min="14872" max="15104" width="9.140625" style="9"/>
    <col min="15105" max="15105" width="114.28515625" style="9" customWidth="1"/>
    <col min="15106" max="15107" width="15.7109375" style="9" customWidth="1"/>
    <col min="15108" max="15108" width="15.140625" style="9" customWidth="1"/>
    <col min="15109" max="15110" width="15.7109375" style="9" customWidth="1"/>
    <col min="15111" max="15111" width="11.5703125" style="9" customWidth="1"/>
    <col min="15112" max="15114" width="15.7109375" style="9" customWidth="1"/>
    <col min="15115" max="15115" width="15.5703125" style="9" customWidth="1"/>
    <col min="15116" max="15116" width="15.7109375" style="9" customWidth="1"/>
    <col min="15117" max="15117" width="11.85546875" style="9" customWidth="1"/>
    <col min="15118" max="15122" width="15.7109375" style="9" customWidth="1"/>
    <col min="15123" max="15123" width="11.28515625" style="9" customWidth="1"/>
    <col min="15124" max="15124" width="10.7109375" style="9" customWidth="1"/>
    <col min="15125" max="15125" width="15.140625" style="9" customWidth="1"/>
    <col min="15126" max="15126" width="15.7109375" style="9" customWidth="1"/>
    <col min="15127" max="15127" width="10.140625" style="9" customWidth="1"/>
    <col min="15128" max="15360" width="9.140625" style="9"/>
    <col min="15361" max="15361" width="114.28515625" style="9" customWidth="1"/>
    <col min="15362" max="15363" width="15.7109375" style="9" customWidth="1"/>
    <col min="15364" max="15364" width="15.140625" style="9" customWidth="1"/>
    <col min="15365" max="15366" width="15.7109375" style="9" customWidth="1"/>
    <col min="15367" max="15367" width="11.5703125" style="9" customWidth="1"/>
    <col min="15368" max="15370" width="15.7109375" style="9" customWidth="1"/>
    <col min="15371" max="15371" width="15.5703125" style="9" customWidth="1"/>
    <col min="15372" max="15372" width="15.7109375" style="9" customWidth="1"/>
    <col min="15373" max="15373" width="11.85546875" style="9" customWidth="1"/>
    <col min="15374" max="15378" width="15.7109375" style="9" customWidth="1"/>
    <col min="15379" max="15379" width="11.28515625" style="9" customWidth="1"/>
    <col min="15380" max="15380" width="10.7109375" style="9" customWidth="1"/>
    <col min="15381" max="15381" width="15.140625" style="9" customWidth="1"/>
    <col min="15382" max="15382" width="15.7109375" style="9" customWidth="1"/>
    <col min="15383" max="15383" width="10.140625" style="9" customWidth="1"/>
    <col min="15384" max="15616" width="9.140625" style="9"/>
    <col min="15617" max="15617" width="114.28515625" style="9" customWidth="1"/>
    <col min="15618" max="15619" width="15.7109375" style="9" customWidth="1"/>
    <col min="15620" max="15620" width="15.140625" style="9" customWidth="1"/>
    <col min="15621" max="15622" width="15.7109375" style="9" customWidth="1"/>
    <col min="15623" max="15623" width="11.5703125" style="9" customWidth="1"/>
    <col min="15624" max="15626" width="15.7109375" style="9" customWidth="1"/>
    <col min="15627" max="15627" width="15.5703125" style="9" customWidth="1"/>
    <col min="15628" max="15628" width="15.7109375" style="9" customWidth="1"/>
    <col min="15629" max="15629" width="11.85546875" style="9" customWidth="1"/>
    <col min="15630" max="15634" width="15.7109375" style="9" customWidth="1"/>
    <col min="15635" max="15635" width="11.28515625" style="9" customWidth="1"/>
    <col min="15636" max="15636" width="10.7109375" style="9" customWidth="1"/>
    <col min="15637" max="15637" width="15.140625" style="9" customWidth="1"/>
    <col min="15638" max="15638" width="15.7109375" style="9" customWidth="1"/>
    <col min="15639" max="15639" width="10.140625" style="9" customWidth="1"/>
    <col min="15640" max="15872" width="9.140625" style="9"/>
    <col min="15873" max="15873" width="114.28515625" style="9" customWidth="1"/>
    <col min="15874" max="15875" width="15.7109375" style="9" customWidth="1"/>
    <col min="15876" max="15876" width="15.140625" style="9" customWidth="1"/>
    <col min="15877" max="15878" width="15.7109375" style="9" customWidth="1"/>
    <col min="15879" max="15879" width="11.5703125" style="9" customWidth="1"/>
    <col min="15880" max="15882" width="15.7109375" style="9" customWidth="1"/>
    <col min="15883" max="15883" width="15.5703125" style="9" customWidth="1"/>
    <col min="15884" max="15884" width="15.7109375" style="9" customWidth="1"/>
    <col min="15885" max="15885" width="11.85546875" style="9" customWidth="1"/>
    <col min="15886" max="15890" width="15.7109375" style="9" customWidth="1"/>
    <col min="15891" max="15891" width="11.28515625" style="9" customWidth="1"/>
    <col min="15892" max="15892" width="10.7109375" style="9" customWidth="1"/>
    <col min="15893" max="15893" width="15.140625" style="9" customWidth="1"/>
    <col min="15894" max="15894" width="15.7109375" style="9" customWidth="1"/>
    <col min="15895" max="15895" width="10.140625" style="9" customWidth="1"/>
    <col min="15896" max="16128" width="9.140625" style="9"/>
    <col min="16129" max="16129" width="114.28515625" style="9" customWidth="1"/>
    <col min="16130" max="16131" width="15.7109375" style="9" customWidth="1"/>
    <col min="16132" max="16132" width="15.140625" style="9" customWidth="1"/>
    <col min="16133" max="16134" width="15.7109375" style="9" customWidth="1"/>
    <col min="16135" max="16135" width="11.5703125" style="9" customWidth="1"/>
    <col min="16136" max="16138" width="15.7109375" style="9" customWidth="1"/>
    <col min="16139" max="16139" width="15.5703125" style="9" customWidth="1"/>
    <col min="16140" max="16140" width="15.7109375" style="9" customWidth="1"/>
    <col min="16141" max="16141" width="11.85546875" style="9" customWidth="1"/>
    <col min="16142" max="16146" width="15.7109375" style="9" customWidth="1"/>
    <col min="16147" max="16147" width="11.28515625" style="9" customWidth="1"/>
    <col min="16148" max="16148" width="10.7109375" style="9" customWidth="1"/>
    <col min="16149" max="16149" width="15.140625" style="9" customWidth="1"/>
    <col min="16150" max="16150" width="15.7109375" style="9" customWidth="1"/>
    <col min="16151" max="16151" width="10.140625" style="9" customWidth="1"/>
    <col min="16152" max="16384" width="9.140625" style="9"/>
  </cols>
  <sheetData>
    <row r="1" spans="1:23" ht="15.75" x14ac:dyDescent="0.25">
      <c r="A1" s="6" t="s">
        <v>324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23" ht="63.75" x14ac:dyDescent="0.25">
      <c r="A3" s="13" t="s">
        <v>286</v>
      </c>
      <c r="B3" s="14" t="s">
        <v>233</v>
      </c>
      <c r="C3" s="14" t="s">
        <v>287</v>
      </c>
      <c r="D3" s="14" t="s">
        <v>237</v>
      </c>
      <c r="E3" s="14" t="s">
        <v>238</v>
      </c>
      <c r="F3" s="14" t="s">
        <v>239</v>
      </c>
      <c r="G3" s="14" t="s">
        <v>240</v>
      </c>
      <c r="H3" s="14" t="s">
        <v>241</v>
      </c>
      <c r="I3" s="14" t="s">
        <v>242</v>
      </c>
      <c r="J3" s="14" t="s">
        <v>243</v>
      </c>
      <c r="K3" s="14" t="s">
        <v>244</v>
      </c>
      <c r="L3" s="14" t="s">
        <v>245</v>
      </c>
      <c r="M3" s="14" t="s">
        <v>288</v>
      </c>
      <c r="N3" s="14" t="s">
        <v>246</v>
      </c>
      <c r="O3" s="14" t="s">
        <v>247</v>
      </c>
      <c r="P3" s="14" t="s">
        <v>248</v>
      </c>
      <c r="Q3" s="14" t="s">
        <v>249</v>
      </c>
      <c r="R3" s="14" t="s">
        <v>250</v>
      </c>
      <c r="S3" s="14" t="s">
        <v>251</v>
      </c>
      <c r="T3" s="14" t="s">
        <v>252</v>
      </c>
      <c r="U3" s="14" t="s">
        <v>253</v>
      </c>
      <c r="V3" s="14" t="s">
        <v>254</v>
      </c>
      <c r="W3" s="15" t="s">
        <v>255</v>
      </c>
    </row>
    <row r="4" spans="1:23" x14ac:dyDescent="0.25">
      <c r="A4" s="16" t="s">
        <v>297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1:23" x14ac:dyDescent="0.25">
      <c r="A5" s="19" t="s">
        <v>257</v>
      </c>
      <c r="B5" s="20">
        <v>19943</v>
      </c>
      <c r="C5" s="20">
        <v>5437</v>
      </c>
      <c r="D5" s="20">
        <v>10509</v>
      </c>
      <c r="E5" s="20">
        <v>568</v>
      </c>
      <c r="F5" s="20">
        <v>2928</v>
      </c>
      <c r="G5" s="20">
        <v>168</v>
      </c>
      <c r="H5" s="20">
        <v>273</v>
      </c>
      <c r="I5" s="20">
        <v>19884</v>
      </c>
      <c r="J5" s="20">
        <v>1567</v>
      </c>
      <c r="K5" s="20">
        <v>778</v>
      </c>
      <c r="L5" s="20">
        <v>905</v>
      </c>
      <c r="M5" s="20">
        <v>295</v>
      </c>
      <c r="N5" s="20">
        <v>295</v>
      </c>
      <c r="O5" s="20">
        <v>400</v>
      </c>
      <c r="P5" s="20">
        <v>4239</v>
      </c>
      <c r="Q5" s="20">
        <v>24122</v>
      </c>
      <c r="R5" s="20">
        <v>1818</v>
      </c>
      <c r="S5" s="20">
        <v>9464</v>
      </c>
      <c r="T5" s="20">
        <v>35404</v>
      </c>
      <c r="U5" s="20">
        <v>424</v>
      </c>
      <c r="V5" s="20">
        <v>609</v>
      </c>
      <c r="W5" s="21">
        <v>34371</v>
      </c>
    </row>
    <row r="6" spans="1:23" x14ac:dyDescent="0.25">
      <c r="A6" s="22" t="s">
        <v>298</v>
      </c>
      <c r="B6" s="20">
        <v>4</v>
      </c>
      <c r="C6" s="20">
        <v>0</v>
      </c>
      <c r="D6" s="20">
        <v>0</v>
      </c>
      <c r="E6" s="20">
        <v>0</v>
      </c>
      <c r="F6" s="20" t="s">
        <v>258</v>
      </c>
      <c r="G6" s="20">
        <v>0</v>
      </c>
      <c r="H6" s="20" t="s">
        <v>258</v>
      </c>
      <c r="I6" s="20" t="s">
        <v>258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 t="s">
        <v>258</v>
      </c>
      <c r="R6" s="20">
        <v>0</v>
      </c>
      <c r="S6" s="20">
        <v>0</v>
      </c>
      <c r="T6" s="20" t="s">
        <v>258</v>
      </c>
      <c r="U6" s="20" t="s">
        <v>260</v>
      </c>
      <c r="V6" s="20" t="s">
        <v>260</v>
      </c>
      <c r="W6" s="21" t="s">
        <v>258</v>
      </c>
    </row>
    <row r="7" spans="1:23" x14ac:dyDescent="0.25">
      <c r="A7" s="22" t="s">
        <v>299</v>
      </c>
      <c r="B7" s="20">
        <v>198</v>
      </c>
      <c r="C7" s="20">
        <v>0</v>
      </c>
      <c r="D7" s="20">
        <v>35</v>
      </c>
      <c r="E7" s="20">
        <v>0</v>
      </c>
      <c r="F7" s="20">
        <v>1</v>
      </c>
      <c r="G7" s="20">
        <v>1</v>
      </c>
      <c r="H7" s="20">
        <v>65</v>
      </c>
      <c r="I7" s="20">
        <v>101</v>
      </c>
      <c r="J7" s="20">
        <v>12</v>
      </c>
      <c r="K7" s="20">
        <v>0</v>
      </c>
      <c r="L7" s="20" t="s">
        <v>258</v>
      </c>
      <c r="M7" s="20">
        <v>0</v>
      </c>
      <c r="N7" s="20" t="s">
        <v>258</v>
      </c>
      <c r="O7" s="20">
        <v>0</v>
      </c>
      <c r="P7" s="20" t="s">
        <v>258</v>
      </c>
      <c r="Q7" s="20" t="s">
        <v>258</v>
      </c>
      <c r="R7" s="20" t="s">
        <v>258</v>
      </c>
      <c r="S7" s="20">
        <v>57</v>
      </c>
      <c r="T7" s="20">
        <v>187</v>
      </c>
      <c r="U7" s="20" t="s">
        <v>260</v>
      </c>
      <c r="V7" s="20" t="s">
        <v>260</v>
      </c>
      <c r="W7" s="21">
        <v>187</v>
      </c>
    </row>
    <row r="8" spans="1:23" x14ac:dyDescent="0.25">
      <c r="A8" s="22" t="s">
        <v>300</v>
      </c>
      <c r="B8" s="20">
        <v>2776</v>
      </c>
      <c r="C8" s="20">
        <v>183</v>
      </c>
      <c r="D8" s="20">
        <v>2352</v>
      </c>
      <c r="E8" s="20" t="s">
        <v>258</v>
      </c>
      <c r="F8" s="20">
        <v>67</v>
      </c>
      <c r="G8" s="20">
        <v>33</v>
      </c>
      <c r="H8" s="20" t="s">
        <v>258</v>
      </c>
      <c r="I8" s="20">
        <v>2666</v>
      </c>
      <c r="J8" s="20">
        <v>0</v>
      </c>
      <c r="K8" s="20">
        <v>0</v>
      </c>
      <c r="L8" s="20">
        <v>71</v>
      </c>
      <c r="M8" s="20">
        <v>3</v>
      </c>
      <c r="N8" s="20">
        <v>86</v>
      </c>
      <c r="O8" s="20">
        <v>1</v>
      </c>
      <c r="P8" s="20">
        <v>161</v>
      </c>
      <c r="Q8" s="20">
        <v>2827</v>
      </c>
      <c r="R8" s="20">
        <v>258</v>
      </c>
      <c r="S8" s="20">
        <v>1576</v>
      </c>
      <c r="T8" s="20">
        <v>4660</v>
      </c>
      <c r="U8" s="20" t="s">
        <v>260</v>
      </c>
      <c r="V8" s="20" t="s">
        <v>260</v>
      </c>
      <c r="W8" s="21">
        <v>4439</v>
      </c>
    </row>
    <row r="9" spans="1:23" x14ac:dyDescent="0.25">
      <c r="A9" s="22" t="s">
        <v>301</v>
      </c>
      <c r="B9" s="20">
        <v>326</v>
      </c>
      <c r="C9" s="20">
        <v>0</v>
      </c>
      <c r="D9" s="20">
        <v>125</v>
      </c>
      <c r="E9" s="20">
        <v>0</v>
      </c>
      <c r="F9" s="20">
        <v>6</v>
      </c>
      <c r="G9" s="20">
        <v>1</v>
      </c>
      <c r="H9" s="20">
        <v>2</v>
      </c>
      <c r="I9" s="20">
        <v>135</v>
      </c>
      <c r="J9" s="20">
        <v>0</v>
      </c>
      <c r="K9" s="20">
        <v>0</v>
      </c>
      <c r="L9" s="20">
        <v>0</v>
      </c>
      <c r="M9" s="20">
        <v>0</v>
      </c>
      <c r="N9" s="20">
        <v>11</v>
      </c>
      <c r="O9" s="20">
        <v>0</v>
      </c>
      <c r="P9" s="20">
        <v>11</v>
      </c>
      <c r="Q9" s="20">
        <v>146</v>
      </c>
      <c r="R9" s="20">
        <v>13</v>
      </c>
      <c r="S9" s="20">
        <v>145</v>
      </c>
      <c r="T9" s="20">
        <v>304</v>
      </c>
      <c r="U9" s="20" t="s">
        <v>260</v>
      </c>
      <c r="V9" s="20" t="s">
        <v>260</v>
      </c>
      <c r="W9" s="21">
        <v>304</v>
      </c>
    </row>
    <row r="10" spans="1:23" x14ac:dyDescent="0.25">
      <c r="A10" s="22" t="s">
        <v>302</v>
      </c>
      <c r="B10" s="20">
        <v>3</v>
      </c>
      <c r="C10" s="20">
        <v>0</v>
      </c>
      <c r="D10" s="20" t="s">
        <v>258</v>
      </c>
      <c r="E10" s="20">
        <v>0</v>
      </c>
      <c r="F10" s="20">
        <v>0</v>
      </c>
      <c r="G10" s="20">
        <v>0</v>
      </c>
      <c r="H10" s="20">
        <v>0</v>
      </c>
      <c r="I10" s="20" t="s">
        <v>258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 t="s">
        <v>258</v>
      </c>
      <c r="R10" s="20">
        <v>0</v>
      </c>
      <c r="S10" s="20">
        <v>0</v>
      </c>
      <c r="T10" s="20" t="s">
        <v>258</v>
      </c>
      <c r="U10" s="20" t="s">
        <v>260</v>
      </c>
      <c r="V10" s="20" t="s">
        <v>260</v>
      </c>
      <c r="W10" s="21" t="s">
        <v>258</v>
      </c>
    </row>
    <row r="11" spans="1:23" x14ac:dyDescent="0.25">
      <c r="A11" s="22" t="s">
        <v>303</v>
      </c>
      <c r="B11" s="20">
        <v>451</v>
      </c>
      <c r="C11" s="20">
        <v>0</v>
      </c>
      <c r="D11" s="20">
        <v>104</v>
      </c>
      <c r="E11" s="20">
        <v>0</v>
      </c>
      <c r="F11" s="20">
        <v>5</v>
      </c>
      <c r="G11" s="20">
        <v>2</v>
      </c>
      <c r="H11" s="20" t="s">
        <v>258</v>
      </c>
      <c r="I11" s="20" t="s">
        <v>258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 t="s">
        <v>258</v>
      </c>
      <c r="P11" s="20" t="s">
        <v>258</v>
      </c>
      <c r="Q11" s="20" t="s">
        <v>258</v>
      </c>
      <c r="R11" s="20" t="s">
        <v>258</v>
      </c>
      <c r="S11" s="20">
        <v>87</v>
      </c>
      <c r="T11" s="20">
        <v>207</v>
      </c>
      <c r="U11" s="20" t="s">
        <v>260</v>
      </c>
      <c r="V11" s="20" t="s">
        <v>260</v>
      </c>
      <c r="W11" s="21">
        <v>205</v>
      </c>
    </row>
    <row r="12" spans="1:23" x14ac:dyDescent="0.25">
      <c r="A12" s="22" t="s">
        <v>304</v>
      </c>
      <c r="B12" s="20">
        <v>292</v>
      </c>
      <c r="C12" s="20">
        <v>0</v>
      </c>
      <c r="D12" s="20" t="s">
        <v>258</v>
      </c>
      <c r="E12" s="20">
        <v>0</v>
      </c>
      <c r="F12" s="20">
        <v>1</v>
      </c>
      <c r="G12" s="20">
        <v>0</v>
      </c>
      <c r="H12" s="20">
        <v>1</v>
      </c>
      <c r="I12" s="20" t="s">
        <v>258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 t="s">
        <v>258</v>
      </c>
      <c r="R12" s="20">
        <v>0</v>
      </c>
      <c r="S12" s="20">
        <v>9</v>
      </c>
      <c r="T12" s="20" t="s">
        <v>258</v>
      </c>
      <c r="U12" s="20" t="s">
        <v>260</v>
      </c>
      <c r="V12" s="20" t="s">
        <v>260</v>
      </c>
      <c r="W12" s="21" t="s">
        <v>258</v>
      </c>
    </row>
    <row r="13" spans="1:23" x14ac:dyDescent="0.25">
      <c r="A13" s="22" t="s">
        <v>305</v>
      </c>
      <c r="B13" s="20">
        <v>219</v>
      </c>
      <c r="C13" s="20">
        <v>0</v>
      </c>
      <c r="D13" s="20" t="s">
        <v>258</v>
      </c>
      <c r="E13" s="20">
        <v>0</v>
      </c>
      <c r="F13" s="20">
        <v>1</v>
      </c>
      <c r="G13" s="20">
        <v>0</v>
      </c>
      <c r="H13" s="20">
        <v>0</v>
      </c>
      <c r="I13" s="20" t="s">
        <v>258</v>
      </c>
      <c r="J13" s="20">
        <v>0</v>
      </c>
      <c r="K13" s="20">
        <v>0</v>
      </c>
      <c r="L13" s="20" t="s">
        <v>258</v>
      </c>
      <c r="M13" s="20">
        <v>0</v>
      </c>
      <c r="N13" s="20">
        <v>0</v>
      </c>
      <c r="O13" s="20">
        <v>0</v>
      </c>
      <c r="P13" s="20" t="s">
        <v>258</v>
      </c>
      <c r="Q13" s="20">
        <v>10</v>
      </c>
      <c r="R13" s="20">
        <v>3</v>
      </c>
      <c r="S13" s="20">
        <v>12</v>
      </c>
      <c r="T13" s="20">
        <v>26</v>
      </c>
      <c r="U13" s="20" t="s">
        <v>260</v>
      </c>
      <c r="V13" s="20" t="s">
        <v>260</v>
      </c>
      <c r="W13" s="21">
        <v>26</v>
      </c>
    </row>
    <row r="14" spans="1:23" x14ac:dyDescent="0.25">
      <c r="A14" s="22" t="s">
        <v>306</v>
      </c>
      <c r="B14" s="20">
        <v>703</v>
      </c>
      <c r="C14" s="20">
        <v>0</v>
      </c>
      <c r="D14" s="20">
        <v>53</v>
      </c>
      <c r="E14" s="20">
        <v>0</v>
      </c>
      <c r="F14" s="20" t="s">
        <v>258</v>
      </c>
      <c r="G14" s="20">
        <v>1</v>
      </c>
      <c r="H14" s="20">
        <v>15</v>
      </c>
      <c r="I14" s="20" t="s">
        <v>258</v>
      </c>
      <c r="J14" s="20">
        <v>0</v>
      </c>
      <c r="K14" s="20">
        <v>0</v>
      </c>
      <c r="L14" s="20">
        <v>305</v>
      </c>
      <c r="M14" s="20">
        <v>0</v>
      </c>
      <c r="N14" s="20">
        <v>1</v>
      </c>
      <c r="O14" s="20">
        <v>0</v>
      </c>
      <c r="P14" s="20">
        <v>306</v>
      </c>
      <c r="Q14" s="20" t="s">
        <v>258</v>
      </c>
      <c r="R14" s="20" t="s">
        <v>258</v>
      </c>
      <c r="S14" s="20">
        <v>160</v>
      </c>
      <c r="T14" s="20">
        <v>545</v>
      </c>
      <c r="U14" s="20" t="s">
        <v>260</v>
      </c>
      <c r="V14" s="20" t="s">
        <v>260</v>
      </c>
      <c r="W14" s="21">
        <v>526</v>
      </c>
    </row>
    <row r="15" spans="1:23" x14ac:dyDescent="0.25">
      <c r="A15" s="22" t="s">
        <v>307</v>
      </c>
      <c r="B15" s="20">
        <v>582</v>
      </c>
      <c r="C15" s="20">
        <v>11</v>
      </c>
      <c r="D15" s="20">
        <v>786</v>
      </c>
      <c r="E15" s="20">
        <v>0</v>
      </c>
      <c r="F15" s="20">
        <v>6</v>
      </c>
      <c r="G15" s="20">
        <v>27</v>
      </c>
      <c r="H15" s="20">
        <v>5</v>
      </c>
      <c r="I15" s="20">
        <v>834</v>
      </c>
      <c r="J15" s="20" t="s">
        <v>258</v>
      </c>
      <c r="K15" s="20">
        <v>762</v>
      </c>
      <c r="L15" s="20">
        <v>357</v>
      </c>
      <c r="M15" s="20">
        <v>0</v>
      </c>
      <c r="N15" s="20">
        <v>100</v>
      </c>
      <c r="O15" s="20" t="s">
        <v>258</v>
      </c>
      <c r="P15" s="20">
        <v>1231</v>
      </c>
      <c r="Q15" s="20">
        <v>2065</v>
      </c>
      <c r="R15" s="20">
        <v>300</v>
      </c>
      <c r="S15" s="20">
        <v>648</v>
      </c>
      <c r="T15" s="20">
        <v>3013</v>
      </c>
      <c r="U15" s="20" t="s">
        <v>260</v>
      </c>
      <c r="V15" s="20" t="s">
        <v>260</v>
      </c>
      <c r="W15" s="21">
        <v>2695</v>
      </c>
    </row>
    <row r="16" spans="1:23" x14ac:dyDescent="0.25">
      <c r="A16" s="22" t="s">
        <v>308</v>
      </c>
      <c r="B16" s="20">
        <v>581</v>
      </c>
      <c r="C16" s="20">
        <v>0</v>
      </c>
      <c r="D16" s="20">
        <v>36</v>
      </c>
      <c r="E16" s="20">
        <v>0</v>
      </c>
      <c r="F16" s="20">
        <v>2</v>
      </c>
      <c r="G16" s="20">
        <v>0</v>
      </c>
      <c r="H16" s="20">
        <v>1</v>
      </c>
      <c r="I16" s="20">
        <v>40</v>
      </c>
      <c r="J16" s="20">
        <v>0</v>
      </c>
      <c r="K16" s="20">
        <v>0</v>
      </c>
      <c r="L16" s="20" t="s">
        <v>258</v>
      </c>
      <c r="M16" s="20">
        <v>0</v>
      </c>
      <c r="N16" s="20">
        <v>0</v>
      </c>
      <c r="O16" s="20">
        <v>2</v>
      </c>
      <c r="P16" s="20" t="s">
        <v>258</v>
      </c>
      <c r="Q16" s="20" t="s">
        <v>258</v>
      </c>
      <c r="R16" s="20" t="s">
        <v>258</v>
      </c>
      <c r="S16" s="20">
        <v>83</v>
      </c>
      <c r="T16" s="20">
        <v>126</v>
      </c>
      <c r="U16" s="20" t="s">
        <v>260</v>
      </c>
      <c r="V16" s="20" t="s">
        <v>260</v>
      </c>
      <c r="W16" s="21">
        <v>126</v>
      </c>
    </row>
    <row r="17" spans="1:23" x14ac:dyDescent="0.25">
      <c r="A17" s="22" t="s">
        <v>309</v>
      </c>
      <c r="B17" s="20">
        <v>925</v>
      </c>
      <c r="C17" s="20">
        <v>324</v>
      </c>
      <c r="D17" s="20">
        <v>2857</v>
      </c>
      <c r="E17" s="20" t="s">
        <v>258</v>
      </c>
      <c r="F17" s="20">
        <v>2728</v>
      </c>
      <c r="G17" s="20" t="s">
        <v>258</v>
      </c>
      <c r="H17" s="20">
        <v>14</v>
      </c>
      <c r="I17" s="20">
        <v>5945</v>
      </c>
      <c r="J17" s="20">
        <v>1492</v>
      </c>
      <c r="K17" s="20">
        <v>15</v>
      </c>
      <c r="L17" s="20">
        <v>68</v>
      </c>
      <c r="M17" s="20">
        <v>272</v>
      </c>
      <c r="N17" s="20" t="s">
        <v>258</v>
      </c>
      <c r="O17" s="20" t="s">
        <v>258</v>
      </c>
      <c r="P17" s="20">
        <v>1863</v>
      </c>
      <c r="Q17" s="20">
        <v>7808</v>
      </c>
      <c r="R17" s="20">
        <v>1052</v>
      </c>
      <c r="S17" s="20">
        <v>1710</v>
      </c>
      <c r="T17" s="20">
        <v>10569</v>
      </c>
      <c r="U17" s="20" t="s">
        <v>260</v>
      </c>
      <c r="V17" s="20" t="s">
        <v>260</v>
      </c>
      <c r="W17" s="21">
        <v>10195</v>
      </c>
    </row>
    <row r="18" spans="1:23" x14ac:dyDescent="0.25">
      <c r="A18" s="22" t="s">
        <v>310</v>
      </c>
      <c r="B18" s="20">
        <v>302</v>
      </c>
      <c r="C18" s="20">
        <v>0</v>
      </c>
      <c r="D18" s="20">
        <v>157</v>
      </c>
      <c r="E18" s="20">
        <v>0</v>
      </c>
      <c r="F18" s="20">
        <v>2</v>
      </c>
      <c r="G18" s="20">
        <v>0</v>
      </c>
      <c r="H18" s="20">
        <v>1</v>
      </c>
      <c r="I18" s="20">
        <v>160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11</v>
      </c>
      <c r="P18" s="20">
        <v>11</v>
      </c>
      <c r="Q18" s="20">
        <v>170</v>
      </c>
      <c r="R18" s="20">
        <v>28</v>
      </c>
      <c r="S18" s="20">
        <v>201</v>
      </c>
      <c r="T18" s="20">
        <v>400</v>
      </c>
      <c r="U18" s="20" t="s">
        <v>260</v>
      </c>
      <c r="V18" s="20" t="s">
        <v>260</v>
      </c>
      <c r="W18" s="21">
        <v>397</v>
      </c>
    </row>
    <row r="19" spans="1:23" x14ac:dyDescent="0.25">
      <c r="A19" s="22" t="s">
        <v>311</v>
      </c>
      <c r="B19" s="20">
        <v>1457</v>
      </c>
      <c r="C19" s="20">
        <v>0</v>
      </c>
      <c r="D19" s="20">
        <v>227</v>
      </c>
      <c r="E19" s="20">
        <v>0</v>
      </c>
      <c r="F19" s="20">
        <v>12</v>
      </c>
      <c r="G19" s="20">
        <v>19</v>
      </c>
      <c r="H19" s="20">
        <v>6</v>
      </c>
      <c r="I19" s="20">
        <v>264</v>
      </c>
      <c r="J19" s="20">
        <v>0</v>
      </c>
      <c r="K19" s="20">
        <v>0</v>
      </c>
      <c r="L19" s="20">
        <v>11</v>
      </c>
      <c r="M19" s="20">
        <v>0</v>
      </c>
      <c r="N19" s="20" t="s">
        <v>258</v>
      </c>
      <c r="O19" s="20" t="s">
        <v>258</v>
      </c>
      <c r="P19" s="20">
        <v>12</v>
      </c>
      <c r="Q19" s="20">
        <v>276</v>
      </c>
      <c r="R19" s="20">
        <v>49</v>
      </c>
      <c r="S19" s="20">
        <v>575</v>
      </c>
      <c r="T19" s="20">
        <v>900</v>
      </c>
      <c r="U19" s="20" t="s">
        <v>260</v>
      </c>
      <c r="V19" s="20" t="s">
        <v>260</v>
      </c>
      <c r="W19" s="21">
        <v>867</v>
      </c>
    </row>
    <row r="20" spans="1:23" x14ac:dyDescent="0.25">
      <c r="A20" s="22" t="s">
        <v>312</v>
      </c>
      <c r="B20" s="20">
        <v>934</v>
      </c>
      <c r="C20" s="20">
        <v>250</v>
      </c>
      <c r="D20" s="20">
        <v>1596</v>
      </c>
      <c r="E20" s="20">
        <v>448</v>
      </c>
      <c r="F20" s="20">
        <v>15</v>
      </c>
      <c r="G20" s="20">
        <v>62</v>
      </c>
      <c r="H20" s="20">
        <v>39</v>
      </c>
      <c r="I20" s="20">
        <v>2409</v>
      </c>
      <c r="J20" s="20">
        <v>55</v>
      </c>
      <c r="K20" s="20">
        <v>0</v>
      </c>
      <c r="L20" s="20">
        <v>69</v>
      </c>
      <c r="M20" s="20">
        <v>2</v>
      </c>
      <c r="N20" s="20">
        <v>82</v>
      </c>
      <c r="O20" s="20">
        <v>363</v>
      </c>
      <c r="P20" s="20">
        <v>571</v>
      </c>
      <c r="Q20" s="20">
        <v>2980</v>
      </c>
      <c r="R20" s="20">
        <v>12</v>
      </c>
      <c r="S20" s="20">
        <v>705</v>
      </c>
      <c r="T20" s="20">
        <v>3698</v>
      </c>
      <c r="U20" s="20" t="s">
        <v>260</v>
      </c>
      <c r="V20" s="20" t="s">
        <v>260</v>
      </c>
      <c r="W20" s="21">
        <v>3696</v>
      </c>
    </row>
    <row r="21" spans="1:23" x14ac:dyDescent="0.25">
      <c r="A21" s="22" t="s">
        <v>313</v>
      </c>
      <c r="B21" s="20">
        <v>433</v>
      </c>
      <c r="C21" s="20">
        <v>4642</v>
      </c>
      <c r="D21" s="20">
        <v>1054</v>
      </c>
      <c r="E21" s="20" t="s">
        <v>258</v>
      </c>
      <c r="F21" s="20" t="s">
        <v>258</v>
      </c>
      <c r="G21" s="20">
        <v>4</v>
      </c>
      <c r="H21" s="20">
        <v>17</v>
      </c>
      <c r="I21" s="20">
        <v>5840</v>
      </c>
      <c r="J21" s="20" t="s">
        <v>258</v>
      </c>
      <c r="K21" s="20">
        <v>0</v>
      </c>
      <c r="L21" s="20">
        <v>0</v>
      </c>
      <c r="M21" s="20" t="s">
        <v>258</v>
      </c>
      <c r="N21" s="20">
        <v>0</v>
      </c>
      <c r="O21" s="20" t="s">
        <v>258</v>
      </c>
      <c r="P21" s="20">
        <v>19</v>
      </c>
      <c r="Q21" s="20">
        <v>5859</v>
      </c>
      <c r="R21" s="20">
        <v>32</v>
      </c>
      <c r="S21" s="20">
        <v>1820</v>
      </c>
      <c r="T21" s="20">
        <v>7712</v>
      </c>
      <c r="U21" s="20" t="s">
        <v>260</v>
      </c>
      <c r="V21" s="20" t="s">
        <v>260</v>
      </c>
      <c r="W21" s="21">
        <v>7659</v>
      </c>
    </row>
    <row r="22" spans="1:23" x14ac:dyDescent="0.25">
      <c r="A22" s="22" t="s">
        <v>314</v>
      </c>
      <c r="B22" s="20">
        <v>3403</v>
      </c>
      <c r="C22" s="20" t="s">
        <v>258</v>
      </c>
      <c r="D22" s="20">
        <v>289</v>
      </c>
      <c r="E22" s="20">
        <v>0</v>
      </c>
      <c r="F22" s="20">
        <v>32</v>
      </c>
      <c r="G22" s="20" t="s">
        <v>258</v>
      </c>
      <c r="H22" s="20">
        <v>10</v>
      </c>
      <c r="I22" s="20">
        <v>340</v>
      </c>
      <c r="J22" s="20">
        <v>0</v>
      </c>
      <c r="K22" s="20">
        <v>0</v>
      </c>
      <c r="L22" s="20">
        <v>2</v>
      </c>
      <c r="M22" s="20">
        <v>1</v>
      </c>
      <c r="N22" s="20">
        <v>0</v>
      </c>
      <c r="O22" s="20">
        <v>0</v>
      </c>
      <c r="P22" s="20">
        <v>3</v>
      </c>
      <c r="Q22" s="20">
        <v>343</v>
      </c>
      <c r="R22" s="20">
        <v>1</v>
      </c>
      <c r="S22" s="20">
        <v>415</v>
      </c>
      <c r="T22" s="20">
        <v>759</v>
      </c>
      <c r="U22" s="20" t="s">
        <v>260</v>
      </c>
      <c r="V22" s="20" t="s">
        <v>260</v>
      </c>
      <c r="W22" s="21">
        <v>758</v>
      </c>
    </row>
    <row r="23" spans="1:23" x14ac:dyDescent="0.25">
      <c r="A23" s="22" t="s">
        <v>315</v>
      </c>
      <c r="B23" s="20">
        <v>617</v>
      </c>
      <c r="C23" s="20">
        <v>0</v>
      </c>
      <c r="D23" s="20" t="s">
        <v>258</v>
      </c>
      <c r="E23" s="20">
        <v>0</v>
      </c>
      <c r="F23" s="20">
        <v>0</v>
      </c>
      <c r="G23" s="20" t="s">
        <v>258</v>
      </c>
      <c r="H23" s="20">
        <v>6</v>
      </c>
      <c r="I23" s="20">
        <v>43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43</v>
      </c>
      <c r="R23" s="20">
        <v>1</v>
      </c>
      <c r="S23" s="20">
        <v>165</v>
      </c>
      <c r="T23" s="20">
        <v>209</v>
      </c>
      <c r="U23" s="20" t="s">
        <v>260</v>
      </c>
      <c r="V23" s="20" t="s">
        <v>260</v>
      </c>
      <c r="W23" s="21">
        <v>209</v>
      </c>
    </row>
    <row r="24" spans="1:23" x14ac:dyDescent="0.25">
      <c r="A24" s="22" t="s">
        <v>316</v>
      </c>
      <c r="B24" s="20">
        <v>684</v>
      </c>
      <c r="C24" s="20">
        <v>14</v>
      </c>
      <c r="D24" s="20">
        <v>91</v>
      </c>
      <c r="E24" s="20">
        <v>0</v>
      </c>
      <c r="F24" s="20">
        <v>3</v>
      </c>
      <c r="G24" s="20">
        <v>0</v>
      </c>
      <c r="H24" s="20">
        <v>2</v>
      </c>
      <c r="I24" s="20">
        <v>110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1</v>
      </c>
      <c r="Q24" s="20">
        <v>111</v>
      </c>
      <c r="R24" s="20">
        <v>1</v>
      </c>
      <c r="S24" s="20">
        <v>171</v>
      </c>
      <c r="T24" s="20">
        <v>283</v>
      </c>
      <c r="U24" s="20" t="s">
        <v>260</v>
      </c>
      <c r="V24" s="20" t="s">
        <v>260</v>
      </c>
      <c r="W24" s="21">
        <v>282</v>
      </c>
    </row>
    <row r="25" spans="1:23" x14ac:dyDescent="0.25">
      <c r="A25" s="22" t="s">
        <v>317</v>
      </c>
      <c r="B25" s="20">
        <v>1473</v>
      </c>
      <c r="C25" s="20">
        <v>0</v>
      </c>
      <c r="D25" s="20">
        <v>127</v>
      </c>
      <c r="E25" s="20">
        <v>0</v>
      </c>
      <c r="F25" s="20">
        <v>10</v>
      </c>
      <c r="G25" s="20">
        <v>0</v>
      </c>
      <c r="H25" s="20">
        <v>10</v>
      </c>
      <c r="I25" s="20">
        <v>147</v>
      </c>
      <c r="J25" s="20">
        <v>0</v>
      </c>
      <c r="K25" s="20">
        <v>0</v>
      </c>
      <c r="L25" s="20" t="s">
        <v>258</v>
      </c>
      <c r="M25" s="20" t="s">
        <v>258</v>
      </c>
      <c r="N25" s="20">
        <v>0</v>
      </c>
      <c r="O25" s="20">
        <v>0</v>
      </c>
      <c r="P25" s="20">
        <v>4</v>
      </c>
      <c r="Q25" s="20">
        <v>150</v>
      </c>
      <c r="R25" s="20">
        <v>1</v>
      </c>
      <c r="S25" s="20">
        <v>173</v>
      </c>
      <c r="T25" s="20">
        <v>324</v>
      </c>
      <c r="U25" s="20" t="s">
        <v>260</v>
      </c>
      <c r="V25" s="20" t="s">
        <v>260</v>
      </c>
      <c r="W25" s="21">
        <v>323</v>
      </c>
    </row>
    <row r="26" spans="1:23" x14ac:dyDescent="0.25">
      <c r="A26" s="22" t="s">
        <v>318</v>
      </c>
      <c r="B26" s="20">
        <v>599</v>
      </c>
      <c r="C26" s="20" t="s">
        <v>258</v>
      </c>
      <c r="D26" s="20">
        <v>300</v>
      </c>
      <c r="E26" s="20">
        <v>0</v>
      </c>
      <c r="F26" s="20" t="s">
        <v>258</v>
      </c>
      <c r="G26" s="20" t="s">
        <v>258</v>
      </c>
      <c r="H26" s="20">
        <v>4</v>
      </c>
      <c r="I26" s="20">
        <v>323</v>
      </c>
      <c r="J26" s="20">
        <v>0</v>
      </c>
      <c r="K26" s="20">
        <v>0</v>
      </c>
      <c r="L26" s="20" t="s">
        <v>258</v>
      </c>
      <c r="M26" s="20" t="s">
        <v>258</v>
      </c>
      <c r="N26" s="20">
        <v>0</v>
      </c>
      <c r="O26" s="20">
        <v>0</v>
      </c>
      <c r="P26" s="20">
        <v>1</v>
      </c>
      <c r="Q26" s="20">
        <v>323</v>
      </c>
      <c r="R26" s="20">
        <v>17</v>
      </c>
      <c r="S26" s="20">
        <v>383</v>
      </c>
      <c r="T26" s="20">
        <v>723</v>
      </c>
      <c r="U26" s="20" t="s">
        <v>260</v>
      </c>
      <c r="V26" s="20" t="s">
        <v>260</v>
      </c>
      <c r="W26" s="21">
        <v>720</v>
      </c>
    </row>
    <row r="27" spans="1:23" x14ac:dyDescent="0.25">
      <c r="A27" s="22" t="s">
        <v>319</v>
      </c>
      <c r="B27" s="20">
        <v>335</v>
      </c>
      <c r="C27" s="20">
        <v>0</v>
      </c>
      <c r="D27" s="20">
        <v>107</v>
      </c>
      <c r="E27" s="20">
        <v>0</v>
      </c>
      <c r="F27" s="20">
        <v>3</v>
      </c>
      <c r="G27" s="20">
        <v>0</v>
      </c>
      <c r="H27" s="20">
        <v>3</v>
      </c>
      <c r="I27" s="20">
        <v>113</v>
      </c>
      <c r="J27" s="20" t="s">
        <v>258</v>
      </c>
      <c r="K27" s="20">
        <v>0</v>
      </c>
      <c r="L27" s="20" t="s">
        <v>258</v>
      </c>
      <c r="M27" s="20">
        <v>0</v>
      </c>
      <c r="N27" s="20">
        <v>0</v>
      </c>
      <c r="O27" s="20">
        <v>0</v>
      </c>
      <c r="P27" s="20">
        <v>11</v>
      </c>
      <c r="Q27" s="20">
        <v>125</v>
      </c>
      <c r="R27" s="20">
        <v>12</v>
      </c>
      <c r="S27" s="20">
        <v>178</v>
      </c>
      <c r="T27" s="20">
        <v>315</v>
      </c>
      <c r="U27" s="20" t="s">
        <v>260</v>
      </c>
      <c r="V27" s="20" t="s">
        <v>260</v>
      </c>
      <c r="W27" s="21">
        <v>313</v>
      </c>
    </row>
    <row r="28" spans="1:23" x14ac:dyDescent="0.25">
      <c r="A28" s="22" t="s">
        <v>320</v>
      </c>
      <c r="B28" s="20">
        <v>362</v>
      </c>
      <c r="C28" s="20">
        <v>0</v>
      </c>
      <c r="D28" s="20">
        <v>17</v>
      </c>
      <c r="E28" s="20">
        <v>0</v>
      </c>
      <c r="F28" s="20">
        <v>3</v>
      </c>
      <c r="G28" s="20">
        <v>0</v>
      </c>
      <c r="H28" s="20">
        <v>2</v>
      </c>
      <c r="I28" s="20">
        <v>22</v>
      </c>
      <c r="J28" s="20">
        <v>0</v>
      </c>
      <c r="K28" s="20">
        <v>0</v>
      </c>
      <c r="L28" s="20">
        <v>12</v>
      </c>
      <c r="M28" s="20">
        <v>0</v>
      </c>
      <c r="N28" s="20">
        <v>0</v>
      </c>
      <c r="O28" s="20">
        <v>0</v>
      </c>
      <c r="P28" s="20">
        <v>12</v>
      </c>
      <c r="Q28" s="20">
        <v>34</v>
      </c>
      <c r="R28" s="20">
        <v>0</v>
      </c>
      <c r="S28" s="20">
        <v>34</v>
      </c>
      <c r="T28" s="20">
        <v>69</v>
      </c>
      <c r="U28" s="20" t="s">
        <v>260</v>
      </c>
      <c r="V28" s="20" t="s">
        <v>260</v>
      </c>
      <c r="W28" s="21">
        <v>69</v>
      </c>
    </row>
    <row r="29" spans="1:23" x14ac:dyDescent="0.25">
      <c r="A29" s="22" t="s">
        <v>321</v>
      </c>
      <c r="B29" s="20">
        <v>512</v>
      </c>
      <c r="C29" s="20">
        <v>0</v>
      </c>
      <c r="D29" s="20">
        <v>27</v>
      </c>
      <c r="E29" s="20">
        <v>0</v>
      </c>
      <c r="F29" s="20">
        <v>1</v>
      </c>
      <c r="G29" s="20">
        <v>0</v>
      </c>
      <c r="H29" s="20">
        <v>1</v>
      </c>
      <c r="I29" s="20">
        <v>29</v>
      </c>
      <c r="J29" s="20">
        <v>0</v>
      </c>
      <c r="K29" s="20">
        <v>0</v>
      </c>
      <c r="L29" s="20">
        <v>0</v>
      </c>
      <c r="M29" s="20" t="s">
        <v>258</v>
      </c>
      <c r="N29" s="20">
        <v>0</v>
      </c>
      <c r="O29" s="20" t="s">
        <v>258</v>
      </c>
      <c r="P29" s="20">
        <v>0</v>
      </c>
      <c r="Q29" s="20">
        <v>29</v>
      </c>
      <c r="R29" s="20">
        <v>3</v>
      </c>
      <c r="S29" s="20">
        <v>51</v>
      </c>
      <c r="T29" s="20">
        <v>82</v>
      </c>
      <c r="U29" s="20" t="s">
        <v>260</v>
      </c>
      <c r="V29" s="20" t="s">
        <v>260</v>
      </c>
      <c r="W29" s="21">
        <v>82</v>
      </c>
    </row>
    <row r="30" spans="1:23" x14ac:dyDescent="0.25">
      <c r="A30" s="22" t="s">
        <v>322</v>
      </c>
      <c r="B30" s="20">
        <v>1388</v>
      </c>
      <c r="C30" s="20">
        <v>0</v>
      </c>
      <c r="D30" s="20">
        <v>27</v>
      </c>
      <c r="E30" s="20">
        <v>0</v>
      </c>
      <c r="F30" s="20">
        <v>2</v>
      </c>
      <c r="G30" s="20">
        <v>0</v>
      </c>
      <c r="H30" s="20">
        <v>10</v>
      </c>
      <c r="I30" s="20">
        <v>39</v>
      </c>
      <c r="J30" s="20" t="s">
        <v>258</v>
      </c>
      <c r="K30" s="20">
        <v>0</v>
      </c>
      <c r="L30" s="20">
        <v>0</v>
      </c>
      <c r="M30" s="20" t="s">
        <v>258</v>
      </c>
      <c r="N30" s="20">
        <v>0</v>
      </c>
      <c r="O30" s="20" t="s">
        <v>258</v>
      </c>
      <c r="P30" s="20">
        <v>0</v>
      </c>
      <c r="Q30" s="20">
        <v>40</v>
      </c>
      <c r="R30" s="20">
        <v>2</v>
      </c>
      <c r="S30" s="20">
        <v>41</v>
      </c>
      <c r="T30" s="20">
        <v>83</v>
      </c>
      <c r="U30" s="20" t="s">
        <v>260</v>
      </c>
      <c r="V30" s="20" t="s">
        <v>260</v>
      </c>
      <c r="W30" s="21">
        <v>83</v>
      </c>
    </row>
    <row r="31" spans="1:23" x14ac:dyDescent="0.25">
      <c r="A31" s="23" t="s">
        <v>323</v>
      </c>
      <c r="B31" s="24">
        <v>384</v>
      </c>
      <c r="C31" s="24">
        <v>0</v>
      </c>
      <c r="D31" s="24">
        <v>85</v>
      </c>
      <c r="E31" s="24">
        <v>0</v>
      </c>
      <c r="F31" s="24" t="s">
        <v>258</v>
      </c>
      <c r="G31" s="24">
        <v>2</v>
      </c>
      <c r="H31" s="24">
        <v>26</v>
      </c>
      <c r="I31" s="24" t="s">
        <v>258</v>
      </c>
      <c r="J31" s="24">
        <v>0</v>
      </c>
      <c r="K31" s="24">
        <v>0</v>
      </c>
      <c r="L31" s="24" t="s">
        <v>258</v>
      </c>
      <c r="M31" s="24">
        <v>0</v>
      </c>
      <c r="N31" s="24" t="s">
        <v>258</v>
      </c>
      <c r="O31" s="24">
        <v>0</v>
      </c>
      <c r="P31" s="24">
        <v>1</v>
      </c>
      <c r="Q31" s="24" t="s">
        <v>258</v>
      </c>
      <c r="R31" s="24" t="s">
        <v>258</v>
      </c>
      <c r="S31" s="24">
        <v>63</v>
      </c>
      <c r="T31" s="24">
        <v>189</v>
      </c>
      <c r="U31" s="24" t="s">
        <v>260</v>
      </c>
      <c r="V31" s="24" t="s">
        <v>260</v>
      </c>
      <c r="W31" s="25">
        <v>187</v>
      </c>
    </row>
    <row r="32" spans="1:23" x14ac:dyDescent="0.25">
      <c r="A32" s="9" t="s">
        <v>284</v>
      </c>
    </row>
    <row r="33" spans="1:1" x14ac:dyDescent="0.25">
      <c r="A33" s="9" t="s">
        <v>289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E4A4-6BE9-4EE3-95EB-11A061EFF212}">
  <dimension ref="A1:S25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Q25" sqref="Q25"/>
    </sheetView>
  </sheetViews>
  <sheetFormatPr baseColWidth="10" defaultRowHeight="15" x14ac:dyDescent="0.25"/>
  <cols>
    <col min="2" max="2" width="57.140625" customWidth="1"/>
    <col min="3" max="8" width="11.42578125" customWidth="1"/>
    <col min="10" max="10" width="14.5703125" customWidth="1"/>
    <col min="11" max="11" width="15.28515625" customWidth="1"/>
    <col min="12" max="12" width="15.42578125" customWidth="1"/>
    <col min="13" max="13" width="15.85546875" customWidth="1"/>
    <col min="14" max="14" width="14.85546875" customWidth="1"/>
  </cols>
  <sheetData>
    <row r="1" spans="1:19" ht="15.75" thickBot="1" x14ac:dyDescent="0.3">
      <c r="E1" t="s">
        <v>292</v>
      </c>
      <c r="F1" t="s">
        <v>294</v>
      </c>
      <c r="G1" t="s">
        <v>290</v>
      </c>
      <c r="H1" t="s">
        <v>291</v>
      </c>
      <c r="I1" t="s">
        <v>295</v>
      </c>
      <c r="J1" t="s">
        <v>339</v>
      </c>
      <c r="K1" t="s">
        <v>325</v>
      </c>
      <c r="L1" t="s">
        <v>326</v>
      </c>
      <c r="M1" t="s">
        <v>356</v>
      </c>
      <c r="N1" t="s">
        <v>327</v>
      </c>
      <c r="O1" t="s">
        <v>328</v>
      </c>
      <c r="Q1" t="s">
        <v>357</v>
      </c>
      <c r="S1" t="s">
        <v>380</v>
      </c>
    </row>
    <row r="2" spans="1:19" ht="15.75" x14ac:dyDescent="0.25">
      <c r="A2" s="27">
        <v>1</v>
      </c>
      <c r="C2" t="s">
        <v>111</v>
      </c>
      <c r="E2">
        <f>'Sorties 3ME  Mtep '!D245</f>
        <v>2.86</v>
      </c>
      <c r="F2">
        <f>'Sorties 3ME  Mtep '!H245</f>
        <v>3.0566173939999999</v>
      </c>
      <c r="G2">
        <f>'Sorties 3ME  Mtep '!M245</f>
        <v>3.1154014600000002</v>
      </c>
      <c r="H2">
        <f>'Sorties 3ME  Mtep '!Q245</f>
        <v>3.0435905619999999</v>
      </c>
    </row>
    <row r="3" spans="1:19" ht="15.75" x14ac:dyDescent="0.25">
      <c r="A3" s="28">
        <v>2</v>
      </c>
      <c r="B3" s="31" t="s">
        <v>293</v>
      </c>
      <c r="C3" t="s">
        <v>112</v>
      </c>
      <c r="E3">
        <f>'Sorties 3ME  Mtep '!D246</f>
        <v>6.3854381880000002</v>
      </c>
      <c r="F3">
        <f>'Sorties 3ME  Mtep '!H246</f>
        <v>6.4027391400000004</v>
      </c>
      <c r="G3">
        <f>'Sorties 3ME  Mtep '!M246</f>
        <v>6.1972678730000004</v>
      </c>
      <c r="H3">
        <f>'Sorties 3ME  Mtep '!Q246</f>
        <v>4.4859612670000004</v>
      </c>
      <c r="J3" s="26">
        <f>SUM(EACEI_2010_NCE!V8:V10)</f>
        <v>5145</v>
      </c>
      <c r="K3" s="26">
        <f>SUM(EACEI_2015_NCE!U6:U8)</f>
        <v>5041</v>
      </c>
      <c r="L3" s="26">
        <f>SUM(EACEI_2019_NCE!T6:T8)</f>
        <v>4967</v>
      </c>
      <c r="M3" s="26">
        <f>SUM('EACEI_2010_NAF T1'!V10:V11)</f>
        <v>5145</v>
      </c>
      <c r="N3" s="26">
        <f>SUM('EACEI_2015_NAF T1'!U8:U10)</f>
        <v>5041</v>
      </c>
      <c r="O3" s="26">
        <f>SUM('EACEI_2019_NAF T1'!T8:T10)</f>
        <v>4964</v>
      </c>
      <c r="Q3">
        <f>+K3/J3-1</f>
        <v>-2.0213799805636534E-2</v>
      </c>
      <c r="S3">
        <f>((1+Q3)*(1-Q15))^(1/5)-1</f>
        <v>-8.4458168452536952E-3</v>
      </c>
    </row>
    <row r="4" spans="1:19" ht="15.75" x14ac:dyDescent="0.25">
      <c r="A4" s="28">
        <v>3</v>
      </c>
      <c r="B4" s="31" t="s">
        <v>329</v>
      </c>
      <c r="C4" t="s">
        <v>113</v>
      </c>
      <c r="E4">
        <f>'Sorties 3ME  Mtep '!D247</f>
        <v>0.96835979839999997</v>
      </c>
      <c r="F4">
        <f>'Sorties 3ME  Mtep '!H247</f>
        <v>0.91623422830000001</v>
      </c>
      <c r="G4">
        <f>'Sorties 3ME  Mtep '!M247</f>
        <v>0.98035763649999996</v>
      </c>
      <c r="H4">
        <f>'Sorties 3ME  Mtep '!Q247</f>
        <v>0.63590008779999996</v>
      </c>
      <c r="J4" s="26">
        <f>EACEI_2010_NCE!V25</f>
        <v>916</v>
      </c>
      <c r="K4" s="26">
        <f>EACEI_2015_NCE!U23</f>
        <v>755</v>
      </c>
      <c r="L4" s="26">
        <f>EACEI_2019_NCE!T23</f>
        <v>771</v>
      </c>
      <c r="M4" s="26">
        <f>'EACEI_2010_NAF T1'!V27+'EACEI_2010_NAF T1'!V28</f>
        <v>1178</v>
      </c>
      <c r="N4" s="26">
        <f>'EACEI_2015_NAF T1'!U26+'EACEI_2015_NAF T1'!U27</f>
        <v>989</v>
      </c>
      <c r="O4" s="26">
        <f>'EACEI_2019_NAF T1'!T26+'EACEI_2019_NAF T1'!T27</f>
        <v>1038</v>
      </c>
      <c r="Q4">
        <f t="shared" ref="Q4:Q13" si="0">+K4/J4-1</f>
        <v>-0.17576419213973804</v>
      </c>
      <c r="S4">
        <f t="shared" ref="S4:S13" si="1">((1+Q4)*(1-Q16))^(1/5)-1</f>
        <v>-4.8283189982771035E-2</v>
      </c>
    </row>
    <row r="5" spans="1:19" ht="15.75" x14ac:dyDescent="0.25">
      <c r="A5" s="28">
        <v>4</v>
      </c>
      <c r="B5" s="31" t="s">
        <v>330</v>
      </c>
      <c r="C5" t="s">
        <v>114</v>
      </c>
      <c r="E5">
        <f>'Sorties 3ME  Mtep '!D248</f>
        <v>2.6503397980000001</v>
      </c>
      <c r="F5">
        <f>'Sorties 3ME  Mtep '!H248</f>
        <v>2.2406773630000001</v>
      </c>
      <c r="G5">
        <f>'Sorties 3ME  Mtep '!M248</f>
        <v>2.236409052</v>
      </c>
      <c r="H5">
        <f>'Sorties 3ME  Mtep '!Q248</f>
        <v>1.7249938279999999</v>
      </c>
      <c r="J5" s="26">
        <f>EACEI_2010_NCE!V16</f>
        <v>1213</v>
      </c>
      <c r="K5" s="26">
        <f>EACEI_2015_NCE!U14</f>
        <v>1193</v>
      </c>
      <c r="L5" s="26">
        <f>EACEI_2019_NCE!T14</f>
        <v>1267</v>
      </c>
      <c r="M5" s="26"/>
      <c r="N5" s="26"/>
      <c r="O5" s="26"/>
      <c r="Q5">
        <f t="shared" si="0"/>
        <v>-1.6488046166529213E-2</v>
      </c>
      <c r="S5">
        <f t="shared" si="1"/>
        <v>-5.8845866589211093E-3</v>
      </c>
    </row>
    <row r="6" spans="1:19" ht="15.75" x14ac:dyDescent="0.25">
      <c r="A6" s="28">
        <v>5</v>
      </c>
      <c r="B6" s="31" t="s">
        <v>331</v>
      </c>
      <c r="C6" t="s">
        <v>115</v>
      </c>
      <c r="E6">
        <f>'Sorties 3ME  Mtep '!D249</f>
        <v>7.18066008</v>
      </c>
      <c r="F6">
        <f>'Sorties 3ME  Mtep '!H249</f>
        <v>6.0194616419999996</v>
      </c>
      <c r="G6">
        <f>'Sorties 3ME  Mtep '!M249</f>
        <v>5.9816430739999999</v>
      </c>
      <c r="H6">
        <f>'Sorties 3ME  Mtep '!Q249</f>
        <v>4.5361768509999996</v>
      </c>
      <c r="J6" s="41">
        <f>SUM(EACEI_2010_NCE!V14:V15)</f>
        <v>1067</v>
      </c>
      <c r="K6" s="26">
        <f>SUM(EACEI_2015_NCE!U12:U13)</f>
        <v>2617</v>
      </c>
      <c r="L6" s="26">
        <f>SUM(EACEI_2019_NCE!T12:T13)</f>
        <v>2572</v>
      </c>
      <c r="M6" s="26">
        <f>'EACEI_2010_NAF T1'!V21</f>
        <v>4123</v>
      </c>
      <c r="N6" s="26">
        <f>'EACEI_2015_NAF T1'!U20</f>
        <v>3663</v>
      </c>
      <c r="O6" s="26">
        <f>'EACEI_2019_NAF T1'!T20</f>
        <v>3698</v>
      </c>
      <c r="Q6">
        <f>N6/M6-1</f>
        <v>-0.11156924569488236</v>
      </c>
      <c r="S6">
        <f>((1+Q6)*(1-Q18))^(1/5)-1</f>
        <v>-2.3567277672322917E-2</v>
      </c>
    </row>
    <row r="7" spans="1:19" ht="15.75" x14ac:dyDescent="0.25">
      <c r="A7" s="28">
        <v>6</v>
      </c>
      <c r="B7" s="31" t="s">
        <v>332</v>
      </c>
      <c r="C7" t="s">
        <v>116</v>
      </c>
      <c r="E7">
        <f>'Sorties 3ME  Mtep '!D250</f>
        <v>6.3245744989999997</v>
      </c>
      <c r="F7">
        <f>'Sorties 3ME  Mtep '!H250</f>
        <v>5.7435863009999997</v>
      </c>
      <c r="G7">
        <f>'Sorties 3ME  Mtep '!M250</f>
        <v>5.086881258</v>
      </c>
      <c r="H7">
        <f>'Sorties 3ME  Mtep '!Q250</f>
        <v>3.7247000560000001</v>
      </c>
      <c r="J7" s="26">
        <f>EACEI_2010_NCE!V28</f>
        <v>3475</v>
      </c>
      <c r="K7" s="26">
        <f>EACEI_2015_NCE!U26</f>
        <v>3163</v>
      </c>
      <c r="L7" s="26">
        <f>EACEI_2019_NCE!T26</f>
        <v>3013</v>
      </c>
      <c r="M7" s="26">
        <f>'EACEI_2010_NAF T1'!V16</f>
        <v>3475</v>
      </c>
      <c r="N7" s="26">
        <f>'EACEI_2015_NAF T1'!U15</f>
        <v>3163</v>
      </c>
      <c r="O7" s="26">
        <f>'EACEI_2019_NAF T1'!T15</f>
        <v>3013</v>
      </c>
      <c r="Q7">
        <f t="shared" si="0"/>
        <v>-8.9784172661870554E-2</v>
      </c>
      <c r="S7">
        <f t="shared" si="1"/>
        <v>-7.651061769859524E-3</v>
      </c>
    </row>
    <row r="8" spans="1:19" ht="15.75" x14ac:dyDescent="0.25">
      <c r="A8" s="28">
        <v>7</v>
      </c>
      <c r="B8" s="31" t="s">
        <v>333</v>
      </c>
      <c r="C8" t="s">
        <v>117</v>
      </c>
      <c r="E8">
        <f>'Sorties 3ME  Mtep '!D251</f>
        <v>4.8243066920000004</v>
      </c>
      <c r="F8">
        <f>'Sorties 3ME  Mtep '!H251</f>
        <v>4.7332669980000004</v>
      </c>
      <c r="G8">
        <f>'Sorties 3ME  Mtep '!M251</f>
        <v>4.9874644510000001</v>
      </c>
      <c r="H8">
        <f>'Sorties 3ME  Mtep '!Q251</f>
        <v>4.5229883429999997</v>
      </c>
      <c r="J8" s="26">
        <f>SUM(EACEI_2010_NCE!V17:V18)</f>
        <v>2897</v>
      </c>
      <c r="K8" s="26">
        <f>SUM(EACEI_2015_NCE!U15:U16)</f>
        <v>3252</v>
      </c>
      <c r="L8" s="26">
        <f>SUM(EACEI_2019_NCE!T15:T16)</f>
        <v>2947</v>
      </c>
      <c r="M8" s="26">
        <f>'EACEI_2010_NAF T1'!V18+'EACEI_2010_NAF T1'!V19</f>
        <v>9380</v>
      </c>
      <c r="N8" s="26">
        <f>'EACEI_2015_NAF T1'!U17+'EACEI_2015_NAF T1'!U18</f>
        <v>10416</v>
      </c>
      <c r="O8" s="26">
        <f>'EACEI_2019_NAF T1'!T17+'EACEI_2019_NAF T1'!T18</f>
        <v>10969</v>
      </c>
      <c r="Q8">
        <f>+(K8+K9)/(J8+J9)-1</f>
        <v>-5.5335968379446654E-2</v>
      </c>
      <c r="S8">
        <f t="shared" si="1"/>
        <v>-2.2419981545662493E-2</v>
      </c>
    </row>
    <row r="9" spans="1:19" ht="15.75" x14ac:dyDescent="0.25">
      <c r="A9" s="28">
        <v>8</v>
      </c>
      <c r="B9" s="31" t="s">
        <v>334</v>
      </c>
      <c r="C9" t="s">
        <v>118</v>
      </c>
      <c r="E9">
        <f>'Sorties 3ME  Mtep '!D252</f>
        <v>1.384848224</v>
      </c>
      <c r="F9">
        <f>'Sorties 3ME  Mtep '!H252</f>
        <v>1.3819373699999999</v>
      </c>
      <c r="G9">
        <f>'Sorties 3ME  Mtep '!M252</f>
        <v>1.5360129650000001</v>
      </c>
      <c r="H9">
        <f>'Sorties 3ME  Mtep '!Q252</f>
        <v>1.6279790240000001</v>
      </c>
      <c r="J9" s="26">
        <f>SUM(EACEI_2010_NCE!V20:V21)</f>
        <v>5705</v>
      </c>
      <c r="K9" s="26">
        <f>SUM(EACEI_2015_NCE!U18:U19)</f>
        <v>4874</v>
      </c>
      <c r="L9" s="26">
        <f>SUM(EACEI_2019_NCE!T18:T19)</f>
        <v>7446</v>
      </c>
      <c r="M9" s="26"/>
      <c r="N9" s="26"/>
      <c r="O9" s="26"/>
      <c r="S9">
        <f t="shared" si="1"/>
        <v>-1.7091970068720541E-2</v>
      </c>
    </row>
    <row r="10" spans="1:19" ht="15.75" x14ac:dyDescent="0.25">
      <c r="A10" s="28">
        <v>9</v>
      </c>
      <c r="B10" s="31" t="s">
        <v>335</v>
      </c>
      <c r="C10" t="s">
        <v>119</v>
      </c>
      <c r="E10">
        <f>'Sorties 3ME  Mtep '!D253</f>
        <v>0.61794844879999999</v>
      </c>
      <c r="F10">
        <f>'Sorties 3ME  Mtep '!H253</f>
        <v>0.56954919820000005</v>
      </c>
      <c r="G10">
        <f>'Sorties 3ME  Mtep '!M253</f>
        <v>0.54604376529999998</v>
      </c>
      <c r="H10">
        <f>'Sorties 3ME  Mtep '!Q253</f>
        <v>0.39481448969999999</v>
      </c>
      <c r="J10" s="26">
        <f>EACEI_2010_NCE!V19+EACEI_2010_NCE!V29+EACEI_2010_NCE!V30</f>
        <v>1764</v>
      </c>
      <c r="K10" s="44">
        <f>EACEI_2015_NCE!U17+EACEI_2015_NCE!U27+EACEI_2015_NCE!U28</f>
        <v>3182</v>
      </c>
      <c r="L10" s="26">
        <f>EACEI_2019_NCE!T17+EACEI_2019_NCE!T28+EACEI_2019_NCE!T27</f>
        <v>1476</v>
      </c>
      <c r="M10" s="26">
        <f>'EACEI_2010_NAF T1'!V20</f>
        <v>986</v>
      </c>
      <c r="N10" s="26">
        <f>'EACEI_2015_NAF T1'!U19</f>
        <v>891</v>
      </c>
      <c r="O10" s="26">
        <f>'EACEI_2019_NAF T1'!T19</f>
        <v>900</v>
      </c>
      <c r="Q10">
        <f>+N10/M10-1</f>
        <v>-9.6348884381338706E-2</v>
      </c>
      <c r="S10">
        <f t="shared" si="1"/>
        <v>-1.4871160472423206E-2</v>
      </c>
    </row>
    <row r="11" spans="1:19" ht="15.75" x14ac:dyDescent="0.25">
      <c r="A11" s="28">
        <v>10</v>
      </c>
      <c r="B11" s="31" t="s">
        <v>336</v>
      </c>
      <c r="C11" t="s">
        <v>120</v>
      </c>
      <c r="E11">
        <f>'Sorties 3ME  Mtep '!D254</f>
        <v>6.4610982139999997</v>
      </c>
      <c r="F11">
        <f>'Sorties 3ME  Mtep '!H254</f>
        <v>5.1266169880000003</v>
      </c>
      <c r="G11">
        <f>'Sorties 3ME  Mtep '!M254</f>
        <v>5.2431739769999997</v>
      </c>
      <c r="H11">
        <f>'Sorties 3ME  Mtep '!Q254</f>
        <v>3.5586169750000001</v>
      </c>
      <c r="J11" s="44">
        <f>EACEI_2010_NCE!V11+EACEI_2010_NCE!V22</f>
        <v>7730</v>
      </c>
      <c r="K11" s="26">
        <f>EACEI_2015_NCE!U9+EACEI_2015_NCE!U20</f>
        <v>8065</v>
      </c>
      <c r="L11" s="26">
        <f>EACEI_2019_NCE!T9+EACEI_2019_NCE!T20</f>
        <v>7314</v>
      </c>
      <c r="M11" s="44">
        <f>'EACEI_2010_NAF T1'!V22+'EACEI_2010_NAF T1'!V23</f>
        <v>8791</v>
      </c>
      <c r="N11" s="26">
        <f>'EACEI_2015_NAF T1'!U21+'EACEI_2015_NAF T1'!U22</f>
        <v>9138</v>
      </c>
      <c r="O11" s="26">
        <f>'EACEI_2019_NAF T1'!T21+'EACEI_2019_NAF T1'!T22</f>
        <v>8471</v>
      </c>
      <c r="Q11">
        <f t="shared" si="0"/>
        <v>4.3337645536869251E-2</v>
      </c>
      <c r="S11">
        <f>((1+Q11)*(1-Q23))^(1/5)-1</f>
        <v>1.1476728569739247E-2</v>
      </c>
    </row>
    <row r="12" spans="1:19" ht="15.75" x14ac:dyDescent="0.25">
      <c r="A12" s="28">
        <v>11</v>
      </c>
      <c r="B12" s="31" t="s">
        <v>338</v>
      </c>
      <c r="C12" t="s">
        <v>121</v>
      </c>
      <c r="E12">
        <f>'Sorties 3ME  Mtep '!D255</f>
        <v>1.3199263029999999</v>
      </c>
      <c r="F12">
        <f>'Sorties 3ME  Mtep '!H255</f>
        <v>1.150735098</v>
      </c>
      <c r="G12">
        <f>'Sorties 3ME  Mtep '!M255</f>
        <v>1.1498158430000001</v>
      </c>
      <c r="H12">
        <f>'Sorties 3ME  Mtep '!Q255</f>
        <v>0.68893647579999995</v>
      </c>
      <c r="J12" s="41">
        <f>+EACEI_2010_NCE!V13</f>
        <v>90</v>
      </c>
      <c r="K12" s="26">
        <f>EACEI_2015_NCE!U10+EACEI_2015_NCE!U11</f>
        <v>1109</v>
      </c>
      <c r="L12" s="26">
        <f>EACEI_2019_NCE!T10+EACEI_2019_NCE!T11</f>
        <v>1171</v>
      </c>
      <c r="M12" s="26"/>
      <c r="N12" s="26"/>
      <c r="O12" s="26"/>
    </row>
    <row r="13" spans="1:19" ht="16.5" thickBot="1" x14ac:dyDescent="0.3">
      <c r="A13" s="28">
        <v>12</v>
      </c>
      <c r="B13" s="31" t="s">
        <v>337</v>
      </c>
      <c r="C13" t="s">
        <v>122</v>
      </c>
      <c r="E13">
        <f>'Sorties 3ME  Mtep '!D256</f>
        <v>9.783855891</v>
      </c>
      <c r="F13">
        <f>'Sorties 3ME  Mtep '!H256</f>
        <v>9.1384581029999996</v>
      </c>
      <c r="G13">
        <f>'Sorties 3ME  Mtep '!M256</f>
        <v>8.8849700160000005</v>
      </c>
      <c r="H13">
        <f>'Sorties 3ME  Mtep '!Q256</f>
        <v>7.5831228529999999</v>
      </c>
      <c r="J13" s="26">
        <f>EACEI_2010_NCE!V23+EACEI_2010_NCE!V24+EACEI_2010_NCE!V26+EACEI_2010_NCE!V27+EACEI_2010_NCE!V31</f>
        <v>2697</v>
      </c>
      <c r="K13" s="26">
        <f>EACEI_2015_NCE!U29+EACEI_2015_NCE!U25+EACEI_2015_NCE!U22+EACEI_2015_NCE!U24+EACEI_2015_NCE!U21</f>
        <v>2542</v>
      </c>
      <c r="L13" s="26">
        <f>EACEI_2019_NCE!T29+EACEI_2019_NCE!T25+EACEI_2019_NCE!T22+EACEI_2019_NCE!T21+EACEI_2019_NCE!T24</f>
        <v>2461</v>
      </c>
      <c r="M13" s="26">
        <f>SUM('EACEI_2010_NAF T1'!V24:V26,'EACEI_2010_NAF T1'!V31:V33,'EACEI_2010_NAF T1'!V17,'EACEI_2010_NAF T1'!V12:V15,,'EACEI_2010_NAF T1'!V8:V9)</f>
        <v>2491</v>
      </c>
      <c r="N13" s="26">
        <f>SUM('EACEI_2015_NAF T1'!U28:U31,'EACEI_2015_NAF T1'!U23:U25,'EACEI_2015_NAF T1'!U16,'EACEI_2015_NAF T1'!U11:U14,,'EACEI_2015_NAF T1'!U6:U7)</f>
        <v>2490</v>
      </c>
      <c r="O13" s="26">
        <f>SUM('EACEI_2019_NAF T1'!T28:T31,'EACEI_2019_NAF T1'!T23:T25,'EACEI_2019_NAF T1'!T16,'EACEI_2019_NAF T1'!T11:T14,,'EACEI_2019_NAF T1'!T6:T7)</f>
        <v>2330</v>
      </c>
      <c r="Q13">
        <f>+K13/J13-1</f>
        <v>-5.7471264367816133E-2</v>
      </c>
      <c r="S13">
        <f t="shared" si="1"/>
        <v>-1.8540727421128E-2</v>
      </c>
    </row>
    <row r="14" spans="1:19" ht="15.75" x14ac:dyDescent="0.25">
      <c r="A14" s="27"/>
    </row>
    <row r="15" spans="1:19" ht="15.75" x14ac:dyDescent="0.25">
      <c r="A15" s="28">
        <v>2</v>
      </c>
      <c r="B15" s="31" t="s">
        <v>293</v>
      </c>
      <c r="C15" t="s">
        <v>369</v>
      </c>
      <c r="E15">
        <f>'Sorties 3ME  Mtep '!D365</f>
        <v>127948.0577</v>
      </c>
      <c r="F15">
        <f>'Sorties 3ME  Mtep '!H365</f>
        <v>130689.81419999999</v>
      </c>
      <c r="G15">
        <f>'Sorties 3ME  Mtep '!M365</f>
        <v>133531.99960000001</v>
      </c>
      <c r="H15">
        <f>'Sorties 3ME  Mtep '!Q365</f>
        <v>136079.67079999999</v>
      </c>
      <c r="J15" s="26"/>
      <c r="K15" s="26"/>
      <c r="L15" s="26"/>
      <c r="M15" s="26"/>
      <c r="N15" s="26"/>
      <c r="O15" s="26"/>
      <c r="Q15">
        <f>+G15/F15-1</f>
        <v>2.1747566307275479E-2</v>
      </c>
    </row>
    <row r="16" spans="1:19" ht="15.75" x14ac:dyDescent="0.25">
      <c r="A16" s="28">
        <v>3</v>
      </c>
      <c r="B16" s="31" t="s">
        <v>329</v>
      </c>
      <c r="C16" t="s">
        <v>370</v>
      </c>
      <c r="E16">
        <f>'Sorties 3ME  Mtep '!D366</f>
        <v>89440.850349999906</v>
      </c>
      <c r="F16">
        <f>'Sorties 3ME  Mtep '!H366</f>
        <v>84469.208429999999</v>
      </c>
      <c r="G16">
        <f>'Sorties 3ME  Mtep '!M366</f>
        <v>88920.793569999994</v>
      </c>
      <c r="H16">
        <f>'Sorties 3ME  Mtep '!Q366</f>
        <v>102192.4271</v>
      </c>
      <c r="Q16">
        <f t="shared" ref="Q16:Q26" si="2">+G16/F16-1</f>
        <v>5.2700684932889486E-2</v>
      </c>
    </row>
    <row r="17" spans="1:17" ht="15.75" x14ac:dyDescent="0.25">
      <c r="A17" s="28">
        <v>4</v>
      </c>
      <c r="B17" s="31" t="s">
        <v>330</v>
      </c>
      <c r="C17" t="s">
        <v>371</v>
      </c>
      <c r="E17">
        <f>'Sorties 3ME  Mtep '!D367</f>
        <v>6727.1765740000001</v>
      </c>
      <c r="F17">
        <f>'Sorties 3ME  Mtep '!H367</f>
        <v>5699.4358830000001</v>
      </c>
      <c r="G17">
        <f>'Sorties 3ME  Mtep '!M367</f>
        <v>5772.3984110000001</v>
      </c>
      <c r="H17">
        <f>'Sorties 3ME  Mtep '!Q367</f>
        <v>6471.8220270000002</v>
      </c>
      <c r="Q17">
        <f t="shared" si="2"/>
        <v>1.2801710467105876E-2</v>
      </c>
    </row>
    <row r="18" spans="1:17" ht="15.75" x14ac:dyDescent="0.25">
      <c r="A18" s="28">
        <v>5</v>
      </c>
      <c r="B18" s="31" t="s">
        <v>331</v>
      </c>
      <c r="C18" t="s">
        <v>372</v>
      </c>
      <c r="E18">
        <f>'Sorties 3ME  Mtep '!D368</f>
        <v>19645.867450000002</v>
      </c>
      <c r="F18">
        <f>'Sorties 3ME  Mtep '!H368</f>
        <v>16614.935369999999</v>
      </c>
      <c r="G18">
        <f>'Sorties 3ME  Mtep '!M368</f>
        <v>16630.688310000001</v>
      </c>
      <c r="H18">
        <f>'Sorties 3ME  Mtep '!Q368</f>
        <v>18533.8475</v>
      </c>
      <c r="Q18">
        <f t="shared" si="2"/>
        <v>9.4811924628035449E-4</v>
      </c>
    </row>
    <row r="19" spans="1:17" ht="15.75" x14ac:dyDescent="0.25">
      <c r="A19" s="28">
        <v>6</v>
      </c>
      <c r="B19" s="31" t="s">
        <v>332</v>
      </c>
      <c r="C19" t="s">
        <v>373</v>
      </c>
      <c r="E19">
        <f>'Sorties 3ME  Mtep '!D369</f>
        <v>19855.291570000001</v>
      </c>
      <c r="F19">
        <f>'Sorties 3ME  Mtep '!H369</f>
        <v>18663.120610000002</v>
      </c>
      <c r="G19">
        <f>'Sorties 3ME  Mtep '!M369</f>
        <v>17594.658319999999</v>
      </c>
      <c r="H19">
        <f>'Sorties 3ME  Mtep '!Q369</f>
        <v>17395.18405</v>
      </c>
      <c r="Q19">
        <f t="shared" si="2"/>
        <v>-5.724992686525876E-2</v>
      </c>
    </row>
    <row r="20" spans="1:17" ht="15.75" x14ac:dyDescent="0.25">
      <c r="A20" s="28">
        <v>7</v>
      </c>
      <c r="B20" s="31" t="s">
        <v>333</v>
      </c>
      <c r="C20" t="s">
        <v>374</v>
      </c>
      <c r="E20">
        <f>'Sorties 3ME  Mtep '!D370</f>
        <v>5991.73452</v>
      </c>
      <c r="F20">
        <f>'Sorties 3ME  Mtep '!H370</f>
        <v>5942.8304889999999</v>
      </c>
      <c r="G20">
        <f>'Sorties 3ME  Mtep '!M370</f>
        <v>6269.0086279999996</v>
      </c>
      <c r="H20">
        <f>'Sorties 3ME  Mtep '!Q370</f>
        <v>6876.8029159999996</v>
      </c>
      <c r="Q20">
        <f t="shared" si="2"/>
        <v>5.4885990708256838E-2</v>
      </c>
    </row>
    <row r="21" spans="1:17" ht="15.75" x14ac:dyDescent="0.25">
      <c r="A21" s="28">
        <v>8</v>
      </c>
      <c r="B21" s="31" t="s">
        <v>334</v>
      </c>
      <c r="C21" t="s">
        <v>375</v>
      </c>
      <c r="E21">
        <f>'Sorties 3ME  Mtep '!D371</f>
        <v>23765.217430000001</v>
      </c>
      <c r="F21">
        <f>'Sorties 3ME  Mtep '!H371</f>
        <v>23851.97466</v>
      </c>
      <c r="G21">
        <f>'Sorties 3ME  Mtep '!M371</f>
        <v>25821.8616</v>
      </c>
      <c r="H21">
        <f>'Sorties 3ME  Mtep '!Q371</f>
        <v>29019.355660000001</v>
      </c>
      <c r="Q21">
        <f t="shared" si="2"/>
        <v>8.2588002380512338E-2</v>
      </c>
    </row>
    <row r="22" spans="1:17" ht="15.75" x14ac:dyDescent="0.25">
      <c r="A22" s="28">
        <v>9</v>
      </c>
      <c r="B22" s="31" t="s">
        <v>335</v>
      </c>
      <c r="C22" t="s">
        <v>376</v>
      </c>
      <c r="E22">
        <f>'Sorties 3ME  Mtep '!D372</f>
        <v>25099.23935</v>
      </c>
      <c r="F22">
        <f>'Sorties 3ME  Mtep '!H372</f>
        <v>23446.148239999999</v>
      </c>
      <c r="G22">
        <f>'Sorties 3ME  Mtep '!M372</f>
        <v>22818.982329999999</v>
      </c>
      <c r="H22">
        <f>'Sorties 3ME  Mtep '!Q372</f>
        <v>23629.26469</v>
      </c>
      <c r="Q22">
        <f t="shared" si="2"/>
        <v>-2.6749208594102125E-2</v>
      </c>
    </row>
    <row r="23" spans="1:17" ht="15.75" x14ac:dyDescent="0.25">
      <c r="A23" s="28">
        <v>10</v>
      </c>
      <c r="B23" s="31" t="s">
        <v>336</v>
      </c>
      <c r="C23" t="s">
        <v>377</v>
      </c>
      <c r="E23">
        <f>'Sorties 3ME  Mtep '!D373</f>
        <v>27396.665809999999</v>
      </c>
      <c r="F23">
        <f>'Sorties 3ME  Mtep '!H373</f>
        <v>22891.97496</v>
      </c>
      <c r="G23">
        <f>'Sorties 3ME  Mtep '!M373</f>
        <v>22554.556970000001</v>
      </c>
      <c r="H23">
        <f>'Sorties 3ME  Mtep '!Q373</f>
        <v>22776.5481</v>
      </c>
      <c r="Q23">
        <f>+G23/F23-1</f>
        <v>-1.4739575357284873E-2</v>
      </c>
    </row>
    <row r="24" spans="1:17" ht="15.75" x14ac:dyDescent="0.25">
      <c r="A24" s="28">
        <v>11</v>
      </c>
      <c r="B24" s="31" t="s">
        <v>338</v>
      </c>
      <c r="C24" t="s">
        <v>378</v>
      </c>
      <c r="E24">
        <f>'Sorties 3ME  Mtep '!D374</f>
        <v>12658.256289999999</v>
      </c>
      <c r="F24">
        <f>'Sorties 3ME  Mtep '!H374</f>
        <v>10784.07344</v>
      </c>
      <c r="G24">
        <f>'Sorties 3ME  Mtep '!M374</f>
        <v>10295.88285</v>
      </c>
      <c r="H24">
        <f>'Sorties 3ME  Mtep '!Q374</f>
        <v>10392.0782</v>
      </c>
      <c r="Q24">
        <f t="shared" si="2"/>
        <v>-4.5269590634390178E-2</v>
      </c>
    </row>
    <row r="25" spans="1:17" ht="15.75" x14ac:dyDescent="0.25">
      <c r="A25" s="28">
        <v>12</v>
      </c>
      <c r="B25" s="31" t="s">
        <v>337</v>
      </c>
      <c r="C25" t="s">
        <v>379</v>
      </c>
      <c r="E25">
        <f>'Sorties 3ME  Mtep '!D375</f>
        <v>432651.89529999997</v>
      </c>
      <c r="F25">
        <f>'Sorties 3ME  Mtep '!H375</f>
        <v>415101.0013</v>
      </c>
      <c r="G25">
        <f>'Sorties 3ME  Mtep '!M375</f>
        <v>429131.6188</v>
      </c>
      <c r="H25">
        <f>'Sorties 3ME  Mtep '!Q375</f>
        <v>467402.40159999998</v>
      </c>
      <c r="Q25">
        <f t="shared" si="2"/>
        <v>3.3800490618088874E-2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Sorties 3ME  Mtep </vt:lpstr>
      <vt:lpstr>EACEI_2010_NCE</vt:lpstr>
      <vt:lpstr>EACEI_2015_NCE</vt:lpstr>
      <vt:lpstr>EACEI_2019_NCE</vt:lpstr>
      <vt:lpstr>EACEI_2010_NAF T1</vt:lpstr>
      <vt:lpstr>EACEI_2015_NAF T1</vt:lpstr>
      <vt:lpstr>EACEI_2019_NAF T1</vt:lpstr>
      <vt:lpstr>Cibles 3ME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2024-10-22T12:19:17Z</dcterms:created>
  <dcterms:modified xsi:type="dcterms:W3CDTF">2024-10-24T08:08:14Z</dcterms:modified>
</cp:coreProperties>
</file>