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777AA847-4AF2-4476-9A1E-170A1776B0A5}" xr6:coauthVersionLast="47" xr6:coauthVersionMax="47" xr10:uidLastSave="{00000000-0000-0000-0000-000000000000}"/>
  <bookViews>
    <workbookView xWindow="-120" yWindow="-120" windowWidth="20730" windowHeight="11160" activeTab="1" xr2:uid="{A162F83A-F565-42DE-8FD8-6CE7FE0E5452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5" i="1" l="1"/>
  <c r="AW9" i="1"/>
  <c r="AX25" i="1"/>
  <c r="AW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2" i="1"/>
  <c r="AW20" i="1"/>
  <c r="AW44" i="1"/>
  <c r="AW38" i="1"/>
  <c r="AX15" i="1" l="1"/>
  <c r="N73" i="1" l="1"/>
  <c r="O71" i="1"/>
  <c r="N72" i="1"/>
  <c r="S74" i="1"/>
  <c r="S90" i="1" s="1"/>
  <c r="O74" i="1"/>
  <c r="N70" i="1"/>
  <c r="N71" i="1"/>
  <c r="M70" i="1"/>
  <c r="I73" i="1"/>
  <c r="I72" i="1"/>
  <c r="I70" i="1"/>
  <c r="J70" i="1"/>
  <c r="P74" i="1"/>
  <c r="P90" i="1" s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H79" i="1"/>
  <c r="H80" i="1"/>
  <c r="H81" i="1"/>
  <c r="H82" i="1"/>
  <c r="H83" i="1"/>
  <c r="H84" i="1"/>
  <c r="H64" i="1"/>
  <c r="I64" i="1"/>
  <c r="J64" i="1"/>
  <c r="K64" i="1"/>
  <c r="L64" i="1"/>
  <c r="M64" i="1"/>
  <c r="N64" i="1"/>
  <c r="O64" i="1"/>
  <c r="H65" i="1"/>
  <c r="I65" i="1"/>
  <c r="J65" i="1"/>
  <c r="K65" i="1"/>
  <c r="L65" i="1"/>
  <c r="M65" i="1"/>
  <c r="N65" i="1"/>
  <c r="O65" i="1"/>
  <c r="H66" i="1"/>
  <c r="I66" i="1"/>
  <c r="J66" i="1"/>
  <c r="K66" i="1"/>
  <c r="L66" i="1"/>
  <c r="M66" i="1"/>
  <c r="N66" i="1"/>
  <c r="O66" i="1"/>
  <c r="H67" i="1"/>
  <c r="I67" i="1"/>
  <c r="J67" i="1"/>
  <c r="K67" i="1"/>
  <c r="L67" i="1"/>
  <c r="M67" i="1"/>
  <c r="N67" i="1"/>
  <c r="O67" i="1"/>
  <c r="H68" i="1"/>
  <c r="I68" i="1"/>
  <c r="J68" i="1"/>
  <c r="K68" i="1"/>
  <c r="L68" i="1"/>
  <c r="M68" i="1"/>
  <c r="N68" i="1"/>
  <c r="O68" i="1"/>
  <c r="G65" i="1"/>
  <c r="G66" i="1"/>
  <c r="G67" i="1"/>
  <c r="G68" i="1"/>
  <c r="G64" i="1"/>
  <c r="G80" i="1"/>
  <c r="G81" i="1"/>
  <c r="G82" i="1"/>
  <c r="G83" i="1"/>
  <c r="G84" i="1"/>
  <c r="G79" i="1"/>
  <c r="C69" i="1"/>
  <c r="D69" i="1"/>
  <c r="E69" i="1"/>
  <c r="F69" i="1"/>
  <c r="G69" i="1"/>
  <c r="G91" i="1" s="1"/>
  <c r="H69" i="1"/>
  <c r="H91" i="1" s="1"/>
  <c r="I69" i="1"/>
  <c r="I91" i="1" s="1"/>
  <c r="J69" i="1"/>
  <c r="J91" i="1" s="1"/>
  <c r="K69" i="1"/>
  <c r="K91" i="1" s="1"/>
  <c r="L69" i="1"/>
  <c r="L91" i="1" s="1"/>
  <c r="M69" i="1"/>
  <c r="M91" i="1" s="1"/>
  <c r="N69" i="1"/>
  <c r="N91" i="1" s="1"/>
  <c r="O69" i="1"/>
  <c r="O91" i="1" s="1"/>
  <c r="P69" i="1"/>
  <c r="P91" i="1" s="1"/>
  <c r="Q69" i="1"/>
  <c r="Q91" i="1" s="1"/>
  <c r="R69" i="1"/>
  <c r="R91" i="1" s="1"/>
  <c r="S69" i="1"/>
  <c r="S91" i="1" s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C70" i="1"/>
  <c r="D70" i="1"/>
  <c r="E70" i="1"/>
  <c r="F70" i="1"/>
  <c r="G70" i="1"/>
  <c r="H70" i="1"/>
  <c r="K70" i="1"/>
  <c r="L70" i="1"/>
  <c r="O70" i="1"/>
  <c r="P70" i="1"/>
  <c r="P86" i="1" s="1"/>
  <c r="Q70" i="1"/>
  <c r="Q86" i="1" s="1"/>
  <c r="R70" i="1"/>
  <c r="R92" i="1" s="1"/>
  <c r="S70" i="1"/>
  <c r="S92" i="1" s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C71" i="1"/>
  <c r="D71" i="1"/>
  <c r="E71" i="1"/>
  <c r="F71" i="1"/>
  <c r="G71" i="1"/>
  <c r="H71" i="1"/>
  <c r="I71" i="1"/>
  <c r="J71" i="1"/>
  <c r="K71" i="1"/>
  <c r="L71" i="1"/>
  <c r="M71" i="1"/>
  <c r="P71" i="1"/>
  <c r="P93" i="1" s="1"/>
  <c r="Q71" i="1"/>
  <c r="Q93" i="1" s="1"/>
  <c r="R71" i="1"/>
  <c r="R87" i="1" s="1"/>
  <c r="S71" i="1"/>
  <c r="S93" i="1" s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C72" i="1"/>
  <c r="D72" i="1"/>
  <c r="E72" i="1"/>
  <c r="F72" i="1"/>
  <c r="G72" i="1"/>
  <c r="H72" i="1"/>
  <c r="J72" i="1"/>
  <c r="K72" i="1"/>
  <c r="L72" i="1"/>
  <c r="M72" i="1"/>
  <c r="O72" i="1"/>
  <c r="P72" i="1"/>
  <c r="P88" i="1" s="1"/>
  <c r="Q72" i="1"/>
  <c r="Q88" i="1" s="1"/>
  <c r="R72" i="1"/>
  <c r="R88" i="1" s="1"/>
  <c r="S72" i="1"/>
  <c r="S88" i="1" s="1"/>
  <c r="T72" i="1"/>
  <c r="V72" i="1"/>
  <c r="W72" i="1"/>
  <c r="X72" i="1"/>
  <c r="Y72" i="1"/>
  <c r="Z72" i="1"/>
  <c r="AA72" i="1"/>
  <c r="AD72" i="1"/>
  <c r="AE72" i="1"/>
  <c r="AH72" i="1"/>
  <c r="C73" i="1"/>
  <c r="D73" i="1"/>
  <c r="E73" i="1"/>
  <c r="F73" i="1"/>
  <c r="G73" i="1"/>
  <c r="H73" i="1"/>
  <c r="J73" i="1"/>
  <c r="K73" i="1"/>
  <c r="L73" i="1"/>
  <c r="M73" i="1"/>
  <c r="O73" i="1"/>
  <c r="P73" i="1"/>
  <c r="P89" i="1" s="1"/>
  <c r="Q73" i="1"/>
  <c r="Q89" i="1" s="1"/>
  <c r="R73" i="1"/>
  <c r="R89" i="1" s="1"/>
  <c r="S73" i="1"/>
  <c r="S89" i="1" s="1"/>
  <c r="T73" i="1"/>
  <c r="AB73" i="1"/>
  <c r="AC73" i="1"/>
  <c r="AE73" i="1"/>
  <c r="C74" i="1"/>
  <c r="D74" i="1"/>
  <c r="E74" i="1"/>
  <c r="F74" i="1"/>
  <c r="G74" i="1"/>
  <c r="H74" i="1"/>
  <c r="I74" i="1"/>
  <c r="J74" i="1"/>
  <c r="K74" i="1"/>
  <c r="L74" i="1"/>
  <c r="M74" i="1"/>
  <c r="N74" i="1"/>
  <c r="Q74" i="1"/>
  <c r="Q90" i="1" s="1"/>
  <c r="R74" i="1"/>
  <c r="R90" i="1" s="1"/>
  <c r="T74" i="1"/>
  <c r="U74" i="1"/>
  <c r="W74" i="1"/>
  <c r="AG74" i="1"/>
  <c r="B70" i="1"/>
  <c r="B71" i="1"/>
  <c r="B72" i="1"/>
  <c r="B73" i="1"/>
  <c r="B74" i="1"/>
  <c r="B69" i="1"/>
  <c r="AV7" i="2"/>
  <c r="AV13" i="2" s="1"/>
  <c r="AU7" i="2"/>
  <c r="AU13" i="2" s="1"/>
  <c r="AT7" i="2"/>
  <c r="AT13" i="2" s="1"/>
  <c r="AS7" i="2"/>
  <c r="AS13" i="2" s="1"/>
  <c r="AR7" i="2"/>
  <c r="AR13" i="2" s="1"/>
  <c r="AQ7" i="2"/>
  <c r="AQ13" i="2" s="1"/>
  <c r="AP7" i="2"/>
  <c r="AP13" i="2" s="1"/>
  <c r="AO7" i="2"/>
  <c r="AO13" i="2" s="1"/>
  <c r="AN7" i="2"/>
  <c r="AN13" i="2" s="1"/>
  <c r="AM7" i="2"/>
  <c r="AM13" i="2" s="1"/>
  <c r="AL7" i="2"/>
  <c r="AL13" i="2" s="1"/>
  <c r="AK7" i="2"/>
  <c r="AK13" i="2" s="1"/>
  <c r="AJ7" i="2"/>
  <c r="AJ13" i="2" s="1"/>
  <c r="AI7" i="2"/>
  <c r="AI13" i="2" s="1"/>
  <c r="AH7" i="2"/>
  <c r="AH13" i="2" s="1"/>
  <c r="AG7" i="2"/>
  <c r="AG13" i="2" s="1"/>
  <c r="AF7" i="2"/>
  <c r="AF13" i="2" s="1"/>
  <c r="AE7" i="2"/>
  <c r="AE13" i="2" s="1"/>
  <c r="AD7" i="2"/>
  <c r="AD13" i="2" s="1"/>
  <c r="AC7" i="2"/>
  <c r="AC13" i="2" s="1"/>
  <c r="AB7" i="2"/>
  <c r="AB13" i="2" s="1"/>
  <c r="AA7" i="2"/>
  <c r="AA13" i="2" s="1"/>
  <c r="Z7" i="2"/>
  <c r="Z13" i="2" s="1"/>
  <c r="Y7" i="2"/>
  <c r="Y13" i="2" s="1"/>
  <c r="X7" i="2"/>
  <c r="X13" i="2" s="1"/>
  <c r="W7" i="2"/>
  <c r="W13" i="2" s="1"/>
  <c r="V7" i="2"/>
  <c r="V13" i="2" s="1"/>
  <c r="U7" i="2"/>
  <c r="U13" i="2" s="1"/>
  <c r="T7" i="2"/>
  <c r="T13" i="2" s="1"/>
  <c r="S7" i="2"/>
  <c r="S13" i="2" s="1"/>
  <c r="R7" i="2"/>
  <c r="R13" i="2" s="1"/>
  <c r="Q7" i="2"/>
  <c r="Q13" i="2" s="1"/>
  <c r="P7" i="2"/>
  <c r="P13" i="2" s="1"/>
  <c r="O7" i="2"/>
  <c r="O13" i="2" s="1"/>
  <c r="N7" i="2"/>
  <c r="N13" i="2" s="1"/>
  <c r="M7" i="2"/>
  <c r="M13" i="2" s="1"/>
  <c r="L7" i="2"/>
  <c r="L13" i="2" s="1"/>
  <c r="K7" i="2"/>
  <c r="K13" i="2" s="1"/>
  <c r="J7" i="2"/>
  <c r="J13" i="2" s="1"/>
  <c r="I7" i="2"/>
  <c r="I13" i="2" s="1"/>
  <c r="H7" i="2"/>
  <c r="H13" i="2" s="1"/>
  <c r="G7" i="2"/>
  <c r="G13" i="2" s="1"/>
  <c r="F7" i="2"/>
  <c r="F13" i="2" s="1"/>
  <c r="E7" i="2"/>
  <c r="E13" i="2" s="1"/>
  <c r="D7" i="2"/>
  <c r="D13" i="2" s="1"/>
  <c r="C7" i="2"/>
  <c r="C13" i="2" s="1"/>
  <c r="B7" i="2"/>
  <c r="B13" i="2" s="1"/>
  <c r="AV6" i="2"/>
  <c r="AV12" i="2" s="1"/>
  <c r="AU6" i="2"/>
  <c r="AU12" i="2" s="1"/>
  <c r="AT6" i="2"/>
  <c r="AT12" i="2" s="1"/>
  <c r="AS6" i="2"/>
  <c r="AS12" i="2" s="1"/>
  <c r="AR6" i="2"/>
  <c r="AR12" i="2" s="1"/>
  <c r="AQ6" i="2"/>
  <c r="AQ12" i="2" s="1"/>
  <c r="AP6" i="2"/>
  <c r="AP12" i="2" s="1"/>
  <c r="AO6" i="2"/>
  <c r="AO12" i="2" s="1"/>
  <c r="AN6" i="2"/>
  <c r="AN12" i="2" s="1"/>
  <c r="AM6" i="2"/>
  <c r="AM12" i="2" s="1"/>
  <c r="AL6" i="2"/>
  <c r="AL12" i="2" s="1"/>
  <c r="AK6" i="2"/>
  <c r="AK12" i="2" s="1"/>
  <c r="AJ6" i="2"/>
  <c r="AJ12" i="2" s="1"/>
  <c r="AI6" i="2"/>
  <c r="AI12" i="2" s="1"/>
  <c r="AH6" i="2"/>
  <c r="AH12" i="2" s="1"/>
  <c r="AG6" i="2"/>
  <c r="AG12" i="2" s="1"/>
  <c r="AF6" i="2"/>
  <c r="AF12" i="2" s="1"/>
  <c r="AE6" i="2"/>
  <c r="AE12" i="2" s="1"/>
  <c r="AD6" i="2"/>
  <c r="AD12" i="2" s="1"/>
  <c r="AC6" i="2"/>
  <c r="AC12" i="2" s="1"/>
  <c r="AB6" i="2"/>
  <c r="AB12" i="2" s="1"/>
  <c r="AA6" i="2"/>
  <c r="AA12" i="2" s="1"/>
  <c r="Z6" i="2"/>
  <c r="Z12" i="2" s="1"/>
  <c r="Y6" i="2"/>
  <c r="Y12" i="2" s="1"/>
  <c r="X6" i="2"/>
  <c r="X12" i="2" s="1"/>
  <c r="W6" i="2"/>
  <c r="W12" i="2" s="1"/>
  <c r="V6" i="2"/>
  <c r="V12" i="2" s="1"/>
  <c r="U6" i="2"/>
  <c r="U12" i="2" s="1"/>
  <c r="T6" i="2"/>
  <c r="T12" i="2" s="1"/>
  <c r="S6" i="2"/>
  <c r="S12" i="2" s="1"/>
  <c r="R6" i="2"/>
  <c r="R12" i="2" s="1"/>
  <c r="Q6" i="2"/>
  <c r="Q12" i="2" s="1"/>
  <c r="P6" i="2"/>
  <c r="P12" i="2" s="1"/>
  <c r="O6" i="2"/>
  <c r="O12" i="2" s="1"/>
  <c r="N6" i="2"/>
  <c r="N12" i="2" s="1"/>
  <c r="M6" i="2"/>
  <c r="M12" i="2" s="1"/>
  <c r="L6" i="2"/>
  <c r="L12" i="2" s="1"/>
  <c r="K6" i="2"/>
  <c r="K12" i="2" s="1"/>
  <c r="J6" i="2"/>
  <c r="J12" i="2" s="1"/>
  <c r="I6" i="2"/>
  <c r="I12" i="2" s="1"/>
  <c r="H6" i="2"/>
  <c r="H12" i="2" s="1"/>
  <c r="G6" i="2"/>
  <c r="G12" i="2" s="1"/>
  <c r="F6" i="2"/>
  <c r="F12" i="2" s="1"/>
  <c r="E6" i="2"/>
  <c r="E12" i="2" s="1"/>
  <c r="D6" i="2"/>
  <c r="D12" i="2" s="1"/>
  <c r="C6" i="2"/>
  <c r="C12" i="2" s="1"/>
  <c r="B6" i="2"/>
  <c r="B12" i="2" s="1"/>
  <c r="AV5" i="2"/>
  <c r="AV11" i="2" s="1"/>
  <c r="AU5" i="2"/>
  <c r="AU11" i="2" s="1"/>
  <c r="AT5" i="2"/>
  <c r="AT11" i="2" s="1"/>
  <c r="AS5" i="2"/>
  <c r="AS11" i="2" s="1"/>
  <c r="AR5" i="2"/>
  <c r="AR11" i="2" s="1"/>
  <c r="AQ5" i="2"/>
  <c r="AQ11" i="2" s="1"/>
  <c r="AP5" i="2"/>
  <c r="AP11" i="2" s="1"/>
  <c r="AO5" i="2"/>
  <c r="AO11" i="2" s="1"/>
  <c r="AN5" i="2"/>
  <c r="AN11" i="2" s="1"/>
  <c r="AM5" i="2"/>
  <c r="AM11" i="2" s="1"/>
  <c r="AL5" i="2"/>
  <c r="AL11" i="2" s="1"/>
  <c r="AK5" i="2"/>
  <c r="AK11" i="2" s="1"/>
  <c r="AJ5" i="2"/>
  <c r="AJ11" i="2" s="1"/>
  <c r="AI5" i="2"/>
  <c r="AI11" i="2" s="1"/>
  <c r="AH5" i="2"/>
  <c r="AH11" i="2" s="1"/>
  <c r="AG5" i="2"/>
  <c r="AG11" i="2" s="1"/>
  <c r="AF5" i="2"/>
  <c r="AF11" i="2" s="1"/>
  <c r="AE5" i="2"/>
  <c r="AE11" i="2" s="1"/>
  <c r="AD5" i="2"/>
  <c r="AD11" i="2" s="1"/>
  <c r="AC5" i="2"/>
  <c r="AC11" i="2" s="1"/>
  <c r="AB5" i="2"/>
  <c r="AB11" i="2" s="1"/>
  <c r="AA5" i="2"/>
  <c r="AA11" i="2" s="1"/>
  <c r="Z5" i="2"/>
  <c r="Z11" i="2" s="1"/>
  <c r="Y5" i="2"/>
  <c r="Y11" i="2" s="1"/>
  <c r="X5" i="2"/>
  <c r="X11" i="2" s="1"/>
  <c r="W5" i="2"/>
  <c r="W11" i="2" s="1"/>
  <c r="V5" i="2"/>
  <c r="V11" i="2" s="1"/>
  <c r="U5" i="2"/>
  <c r="U11" i="2" s="1"/>
  <c r="T5" i="2"/>
  <c r="T11" i="2" s="1"/>
  <c r="S5" i="2"/>
  <c r="S11" i="2" s="1"/>
  <c r="R5" i="2"/>
  <c r="R11" i="2" s="1"/>
  <c r="Q5" i="2"/>
  <c r="Q11" i="2" s="1"/>
  <c r="P5" i="2"/>
  <c r="P11" i="2" s="1"/>
  <c r="O5" i="2"/>
  <c r="O11" i="2" s="1"/>
  <c r="N5" i="2"/>
  <c r="N11" i="2" s="1"/>
  <c r="M5" i="2"/>
  <c r="M11" i="2" s="1"/>
  <c r="L5" i="2"/>
  <c r="L11" i="2" s="1"/>
  <c r="K5" i="2"/>
  <c r="K11" i="2" s="1"/>
  <c r="J5" i="2"/>
  <c r="J11" i="2" s="1"/>
  <c r="I5" i="2"/>
  <c r="I11" i="2" s="1"/>
  <c r="H5" i="2"/>
  <c r="H11" i="2" s="1"/>
  <c r="G5" i="2"/>
  <c r="G11" i="2" s="1"/>
  <c r="F5" i="2"/>
  <c r="F11" i="2" s="1"/>
  <c r="E5" i="2"/>
  <c r="E11" i="2" s="1"/>
  <c r="D5" i="2"/>
  <c r="D11" i="2" s="1"/>
  <c r="C5" i="2"/>
  <c r="C11" i="2" s="1"/>
  <c r="B5" i="2"/>
  <c r="B11" i="2" s="1"/>
  <c r="AV4" i="2"/>
  <c r="AV10" i="2" s="1"/>
  <c r="AU4" i="2"/>
  <c r="AU10" i="2" s="1"/>
  <c r="AT4" i="2"/>
  <c r="AT10" i="2" s="1"/>
  <c r="AS4" i="2"/>
  <c r="AS10" i="2" s="1"/>
  <c r="AR4" i="2"/>
  <c r="AR10" i="2" s="1"/>
  <c r="AQ4" i="2"/>
  <c r="AQ10" i="2" s="1"/>
  <c r="AP4" i="2"/>
  <c r="AP10" i="2" s="1"/>
  <c r="AO4" i="2"/>
  <c r="AO10" i="2" s="1"/>
  <c r="AN4" i="2"/>
  <c r="AN10" i="2" s="1"/>
  <c r="AM4" i="2"/>
  <c r="AM10" i="2" s="1"/>
  <c r="AL4" i="2"/>
  <c r="AL10" i="2" s="1"/>
  <c r="AK4" i="2"/>
  <c r="AK10" i="2" s="1"/>
  <c r="AJ4" i="2"/>
  <c r="AJ10" i="2" s="1"/>
  <c r="AI4" i="2"/>
  <c r="AI10" i="2" s="1"/>
  <c r="AH4" i="2"/>
  <c r="AH10" i="2" s="1"/>
  <c r="AG4" i="2"/>
  <c r="AG10" i="2" s="1"/>
  <c r="AF4" i="2"/>
  <c r="AF10" i="2" s="1"/>
  <c r="AE4" i="2"/>
  <c r="AE10" i="2" s="1"/>
  <c r="AD4" i="2"/>
  <c r="AD10" i="2" s="1"/>
  <c r="AC4" i="2"/>
  <c r="AC10" i="2" s="1"/>
  <c r="AB4" i="2"/>
  <c r="AB10" i="2" s="1"/>
  <c r="AA4" i="2"/>
  <c r="AA10" i="2" s="1"/>
  <c r="Z4" i="2"/>
  <c r="Z10" i="2" s="1"/>
  <c r="Y4" i="2"/>
  <c r="Y10" i="2" s="1"/>
  <c r="X4" i="2"/>
  <c r="X10" i="2" s="1"/>
  <c r="W4" i="2"/>
  <c r="W10" i="2" s="1"/>
  <c r="V4" i="2"/>
  <c r="V10" i="2" s="1"/>
  <c r="U4" i="2"/>
  <c r="U10" i="2" s="1"/>
  <c r="T4" i="2"/>
  <c r="T10" i="2" s="1"/>
  <c r="S4" i="2"/>
  <c r="S10" i="2" s="1"/>
  <c r="R4" i="2"/>
  <c r="R10" i="2" s="1"/>
  <c r="Q4" i="2"/>
  <c r="Q10" i="2" s="1"/>
  <c r="P4" i="2"/>
  <c r="P10" i="2" s="1"/>
  <c r="O4" i="2"/>
  <c r="O10" i="2" s="1"/>
  <c r="N4" i="2"/>
  <c r="N10" i="2" s="1"/>
  <c r="M4" i="2"/>
  <c r="M10" i="2" s="1"/>
  <c r="L4" i="2"/>
  <c r="L10" i="2" s="1"/>
  <c r="K4" i="2"/>
  <c r="K10" i="2" s="1"/>
  <c r="J4" i="2"/>
  <c r="J10" i="2" s="1"/>
  <c r="I4" i="2"/>
  <c r="I10" i="2" s="1"/>
  <c r="H4" i="2"/>
  <c r="H10" i="2" s="1"/>
  <c r="G4" i="2"/>
  <c r="G10" i="2" s="1"/>
  <c r="F4" i="2"/>
  <c r="F10" i="2" s="1"/>
  <c r="E4" i="2"/>
  <c r="E10" i="2" s="1"/>
  <c r="D4" i="2"/>
  <c r="D10" i="2" s="1"/>
  <c r="C4" i="2"/>
  <c r="C10" i="2" s="1"/>
  <c r="B4" i="2"/>
  <c r="B10" i="2" s="1"/>
  <c r="AV3" i="2"/>
  <c r="AV9" i="2" s="1"/>
  <c r="AU3" i="2"/>
  <c r="AU9" i="2" s="1"/>
  <c r="AT3" i="2"/>
  <c r="AT9" i="2" s="1"/>
  <c r="AS3" i="2"/>
  <c r="AS9" i="2" s="1"/>
  <c r="AR3" i="2"/>
  <c r="AR9" i="2" s="1"/>
  <c r="AQ3" i="2"/>
  <c r="AQ9" i="2" s="1"/>
  <c r="AP3" i="2"/>
  <c r="AP9" i="2" s="1"/>
  <c r="AO3" i="2"/>
  <c r="AO9" i="2" s="1"/>
  <c r="AN3" i="2"/>
  <c r="AN9" i="2" s="1"/>
  <c r="AM3" i="2"/>
  <c r="AM9" i="2" s="1"/>
  <c r="AL3" i="2"/>
  <c r="AL9" i="2" s="1"/>
  <c r="AK3" i="2"/>
  <c r="AK9" i="2" s="1"/>
  <c r="AJ3" i="2"/>
  <c r="AJ9" i="2" s="1"/>
  <c r="AI3" i="2"/>
  <c r="AI9" i="2" s="1"/>
  <c r="AH3" i="2"/>
  <c r="AH9" i="2" s="1"/>
  <c r="AG3" i="2"/>
  <c r="AG9" i="2" s="1"/>
  <c r="AF3" i="2"/>
  <c r="AF9" i="2" s="1"/>
  <c r="AE3" i="2"/>
  <c r="AE9" i="2" s="1"/>
  <c r="AD3" i="2"/>
  <c r="AD9" i="2" s="1"/>
  <c r="AC3" i="2"/>
  <c r="AC9" i="2" s="1"/>
  <c r="AB3" i="2"/>
  <c r="AB9" i="2" s="1"/>
  <c r="AA3" i="2"/>
  <c r="AA9" i="2" s="1"/>
  <c r="Z3" i="2"/>
  <c r="Z9" i="2" s="1"/>
  <c r="Y3" i="2"/>
  <c r="Y9" i="2" s="1"/>
  <c r="X3" i="2"/>
  <c r="X9" i="2" s="1"/>
  <c r="W3" i="2"/>
  <c r="W9" i="2" s="1"/>
  <c r="V3" i="2"/>
  <c r="V9" i="2" s="1"/>
  <c r="U3" i="2"/>
  <c r="U9" i="2" s="1"/>
  <c r="T3" i="2"/>
  <c r="T9" i="2" s="1"/>
  <c r="S3" i="2"/>
  <c r="S9" i="2" s="1"/>
  <c r="R3" i="2"/>
  <c r="R9" i="2" s="1"/>
  <c r="Q3" i="2"/>
  <c r="Q9" i="2" s="1"/>
  <c r="P3" i="2"/>
  <c r="P9" i="2" s="1"/>
  <c r="O3" i="2"/>
  <c r="O9" i="2" s="1"/>
  <c r="N3" i="2"/>
  <c r="N9" i="2" s="1"/>
  <c r="M3" i="2"/>
  <c r="M9" i="2" s="1"/>
  <c r="L3" i="2"/>
  <c r="L9" i="2" s="1"/>
  <c r="K3" i="2"/>
  <c r="K9" i="2" s="1"/>
  <c r="J3" i="2"/>
  <c r="J9" i="2" s="1"/>
  <c r="I3" i="2"/>
  <c r="I9" i="2" s="1"/>
  <c r="H3" i="2"/>
  <c r="H9" i="2" s="1"/>
  <c r="G3" i="2"/>
  <c r="G9" i="2" s="1"/>
  <c r="F3" i="2"/>
  <c r="F9" i="2" s="1"/>
  <c r="E3" i="2"/>
  <c r="E9" i="2" s="1"/>
  <c r="D3" i="2"/>
  <c r="D9" i="2" s="1"/>
  <c r="C3" i="2"/>
  <c r="C9" i="2" s="1"/>
  <c r="B3" i="2"/>
  <c r="B9" i="2" s="1"/>
  <c r="AV2" i="2"/>
  <c r="AV8" i="2" s="1"/>
  <c r="AV14" i="2" s="1"/>
  <c r="AU2" i="2"/>
  <c r="AU8" i="2" s="1"/>
  <c r="AU14" i="2" s="1"/>
  <c r="AT2" i="2"/>
  <c r="AT8" i="2" s="1"/>
  <c r="AT14" i="2" s="1"/>
  <c r="AS2" i="2"/>
  <c r="AS8" i="2" s="1"/>
  <c r="AS14" i="2" s="1"/>
  <c r="AR2" i="2"/>
  <c r="AR8" i="2" s="1"/>
  <c r="AR14" i="2" s="1"/>
  <c r="AQ2" i="2"/>
  <c r="AQ8" i="2" s="1"/>
  <c r="AQ14" i="2" s="1"/>
  <c r="AP2" i="2"/>
  <c r="AP8" i="2" s="1"/>
  <c r="AP14" i="2" s="1"/>
  <c r="AO2" i="2"/>
  <c r="AO8" i="2" s="1"/>
  <c r="AO14" i="2" s="1"/>
  <c r="AN2" i="2"/>
  <c r="AN8" i="2" s="1"/>
  <c r="AN14" i="2" s="1"/>
  <c r="AM2" i="2"/>
  <c r="AM8" i="2" s="1"/>
  <c r="AM14" i="2" s="1"/>
  <c r="AL2" i="2"/>
  <c r="AL8" i="2" s="1"/>
  <c r="AL14" i="2" s="1"/>
  <c r="AK2" i="2"/>
  <c r="AK8" i="2" s="1"/>
  <c r="AK14" i="2" s="1"/>
  <c r="AJ2" i="2"/>
  <c r="AJ8" i="2" s="1"/>
  <c r="AJ14" i="2" s="1"/>
  <c r="AI2" i="2"/>
  <c r="AI8" i="2" s="1"/>
  <c r="AI14" i="2" s="1"/>
  <c r="AH2" i="2"/>
  <c r="AH8" i="2" s="1"/>
  <c r="AH14" i="2" s="1"/>
  <c r="AG2" i="2"/>
  <c r="AG8" i="2" s="1"/>
  <c r="AG14" i="2" s="1"/>
  <c r="AF2" i="2"/>
  <c r="AF8" i="2" s="1"/>
  <c r="AF14" i="2" s="1"/>
  <c r="AE2" i="2"/>
  <c r="AE8" i="2" s="1"/>
  <c r="AE14" i="2" s="1"/>
  <c r="AD2" i="2"/>
  <c r="AD8" i="2" s="1"/>
  <c r="AD14" i="2" s="1"/>
  <c r="AC2" i="2"/>
  <c r="AC8" i="2" s="1"/>
  <c r="AC14" i="2" s="1"/>
  <c r="AB2" i="2"/>
  <c r="AB8" i="2" s="1"/>
  <c r="AB14" i="2" s="1"/>
  <c r="AA2" i="2"/>
  <c r="AA8" i="2" s="1"/>
  <c r="AA14" i="2" s="1"/>
  <c r="Z2" i="2"/>
  <c r="Z8" i="2" s="1"/>
  <c r="Z14" i="2" s="1"/>
  <c r="Y2" i="2"/>
  <c r="Y8" i="2" s="1"/>
  <c r="Y14" i="2" s="1"/>
  <c r="X2" i="2"/>
  <c r="X8" i="2" s="1"/>
  <c r="X14" i="2" s="1"/>
  <c r="W2" i="2"/>
  <c r="W8" i="2" s="1"/>
  <c r="W14" i="2" s="1"/>
  <c r="V2" i="2"/>
  <c r="V8" i="2" s="1"/>
  <c r="V14" i="2" s="1"/>
  <c r="U2" i="2"/>
  <c r="U8" i="2" s="1"/>
  <c r="U14" i="2" s="1"/>
  <c r="T2" i="2"/>
  <c r="T8" i="2" s="1"/>
  <c r="T14" i="2" s="1"/>
  <c r="S2" i="2"/>
  <c r="S8" i="2" s="1"/>
  <c r="S14" i="2" s="1"/>
  <c r="R2" i="2"/>
  <c r="R8" i="2" s="1"/>
  <c r="R14" i="2" s="1"/>
  <c r="Q2" i="2"/>
  <c r="Q8" i="2" s="1"/>
  <c r="Q14" i="2" s="1"/>
  <c r="P2" i="2"/>
  <c r="P8" i="2" s="1"/>
  <c r="P14" i="2" s="1"/>
  <c r="O2" i="2"/>
  <c r="O8" i="2" s="1"/>
  <c r="O14" i="2" s="1"/>
  <c r="N2" i="2"/>
  <c r="N8" i="2" s="1"/>
  <c r="N14" i="2" s="1"/>
  <c r="M2" i="2"/>
  <c r="M8" i="2" s="1"/>
  <c r="M14" i="2" s="1"/>
  <c r="L2" i="2"/>
  <c r="L8" i="2" s="1"/>
  <c r="L14" i="2" s="1"/>
  <c r="K2" i="2"/>
  <c r="K8" i="2" s="1"/>
  <c r="K14" i="2" s="1"/>
  <c r="J2" i="2"/>
  <c r="J8" i="2" s="1"/>
  <c r="J14" i="2" s="1"/>
  <c r="I2" i="2"/>
  <c r="I8" i="2" s="1"/>
  <c r="I14" i="2" s="1"/>
  <c r="H2" i="2"/>
  <c r="H8" i="2" s="1"/>
  <c r="H14" i="2" s="1"/>
  <c r="G2" i="2"/>
  <c r="G8" i="2" s="1"/>
  <c r="G14" i="2" s="1"/>
  <c r="F2" i="2"/>
  <c r="F8" i="2" s="1"/>
  <c r="E2" i="2"/>
  <c r="E8" i="2" s="1"/>
  <c r="D2" i="2"/>
  <c r="D8" i="2" s="1"/>
  <c r="C2" i="2"/>
  <c r="C8" i="2" s="1"/>
  <c r="B2" i="2"/>
  <c r="B8" i="2" s="1"/>
  <c r="AW11" i="2" l="1"/>
  <c r="AW13" i="2"/>
  <c r="AW12" i="2"/>
  <c r="AW10" i="2"/>
  <c r="AW9" i="2"/>
  <c r="AH74" i="1"/>
  <c r="V74" i="1"/>
  <c r="AD73" i="1"/>
  <c r="AD74" i="1"/>
  <c r="Z73" i="1"/>
  <c r="AC74" i="1"/>
  <c r="Y73" i="1"/>
  <c r="AG72" i="1"/>
  <c r="U72" i="1"/>
  <c r="AB74" i="1"/>
  <c r="X73" i="1"/>
  <c r="AF72" i="1"/>
  <c r="AF74" i="1"/>
  <c r="AA74" i="1"/>
  <c r="W73" i="1"/>
  <c r="AE74" i="1"/>
  <c r="AH73" i="1"/>
  <c r="V73" i="1"/>
  <c r="J94" i="1"/>
  <c r="AA73" i="1"/>
  <c r="Y74" i="1"/>
  <c r="AG73" i="1"/>
  <c r="U73" i="1"/>
  <c r="AC72" i="1"/>
  <c r="M89" i="1"/>
  <c r="I94" i="1"/>
  <c r="M92" i="1"/>
  <c r="Z74" i="1"/>
  <c r="X74" i="1"/>
  <c r="L90" i="1"/>
  <c r="AF73" i="1"/>
  <c r="AB72" i="1"/>
  <c r="O94" i="1"/>
  <c r="O86" i="1"/>
  <c r="G86" i="1"/>
  <c r="I86" i="1"/>
  <c r="N94" i="1"/>
  <c r="J87" i="1"/>
  <c r="I96" i="1"/>
  <c r="I87" i="1"/>
  <c r="S86" i="1"/>
  <c r="H87" i="1"/>
  <c r="G92" i="1"/>
  <c r="G90" i="1"/>
  <c r="K94" i="1"/>
  <c r="O92" i="1"/>
  <c r="G89" i="1"/>
  <c r="N86" i="1"/>
  <c r="J90" i="1"/>
  <c r="M95" i="1"/>
  <c r="I90" i="1"/>
  <c r="M94" i="1"/>
  <c r="G93" i="1"/>
  <c r="L95" i="1"/>
  <c r="H88" i="1"/>
  <c r="L86" i="1"/>
  <c r="Q94" i="1"/>
  <c r="O87" i="1"/>
  <c r="P94" i="1"/>
  <c r="K88" i="1"/>
  <c r="N96" i="1"/>
  <c r="J89" i="1"/>
  <c r="N87" i="1"/>
  <c r="J92" i="1"/>
  <c r="M96" i="1"/>
  <c r="I95" i="1"/>
  <c r="M87" i="1"/>
  <c r="I92" i="1"/>
  <c r="K96" i="1"/>
  <c r="O88" i="1"/>
  <c r="K93" i="1"/>
  <c r="M88" i="1"/>
  <c r="M86" i="1"/>
  <c r="S96" i="1"/>
  <c r="I88" i="1"/>
  <c r="L89" i="1"/>
  <c r="R96" i="1"/>
  <c r="S87" i="1"/>
  <c r="N95" i="1"/>
  <c r="J88" i="1"/>
  <c r="O96" i="1"/>
  <c r="K95" i="1"/>
  <c r="G88" i="1"/>
  <c r="O93" i="1"/>
  <c r="K92" i="1"/>
  <c r="G95" i="1"/>
  <c r="L96" i="1"/>
  <c r="H89" i="1"/>
  <c r="L93" i="1"/>
  <c r="H86" i="1"/>
  <c r="Q96" i="1"/>
  <c r="Q87" i="1"/>
  <c r="J96" i="1"/>
  <c r="N88" i="1"/>
  <c r="J93" i="1"/>
  <c r="R95" i="1"/>
  <c r="Q92" i="1"/>
  <c r="M90" i="1"/>
  <c r="G87" i="1"/>
  <c r="I93" i="1"/>
  <c r="Q95" i="1"/>
  <c r="H90" i="1"/>
  <c r="L94" i="1"/>
  <c r="H93" i="1"/>
  <c r="P95" i="1"/>
  <c r="N92" i="1"/>
  <c r="K90" i="1"/>
  <c r="R86" i="1"/>
  <c r="G96" i="1"/>
  <c r="O89" i="1"/>
  <c r="O95" i="1"/>
  <c r="R93" i="1"/>
  <c r="K89" i="1"/>
  <c r="H92" i="1"/>
  <c r="S94" i="1"/>
  <c r="O90" i="1"/>
  <c r="N89" i="1"/>
  <c r="L87" i="1"/>
  <c r="K86" i="1"/>
  <c r="S95" i="1"/>
  <c r="R94" i="1"/>
  <c r="P92" i="1"/>
  <c r="N90" i="1"/>
  <c r="L88" i="1"/>
  <c r="K87" i="1"/>
  <c r="J86" i="1"/>
  <c r="N93" i="1"/>
  <c r="G94" i="1"/>
  <c r="H96" i="1"/>
  <c r="P87" i="1"/>
  <c r="P96" i="1"/>
  <c r="M93" i="1"/>
  <c r="I89" i="1"/>
  <c r="H95" i="1"/>
  <c r="L92" i="1"/>
  <c r="H94" i="1"/>
  <c r="J95" i="1"/>
</calcChain>
</file>

<file path=xl/sharedStrings.xml><?xml version="1.0" encoding="utf-8"?>
<sst xmlns="http://schemas.openxmlformats.org/spreadsheetml/2006/main" count="104" uniqueCount="98">
  <si>
    <t>IA_FC_2401</t>
  </si>
  <si>
    <t>IA_FC_2402</t>
  </si>
  <si>
    <t>IA_FC_2403</t>
  </si>
  <si>
    <t>IA_FC_2404</t>
  </si>
  <si>
    <t>IA_FC_2405</t>
  </si>
  <si>
    <t>IA_FC_2406</t>
  </si>
  <si>
    <t>IA_2401_0</t>
  </si>
  <si>
    <t>IA_2402_0</t>
  </si>
  <si>
    <t>IA_2403_0</t>
  </si>
  <si>
    <t>IA_2404_0</t>
  </si>
  <si>
    <t>IA_2405_0</t>
  </si>
  <si>
    <t>IA_2406_0</t>
  </si>
  <si>
    <t>IA_2401_2</t>
  </si>
  <si>
    <t>IA_2402_2</t>
  </si>
  <si>
    <t>IA_2403_2</t>
  </si>
  <si>
    <t>IA_2404_2</t>
  </si>
  <si>
    <t>IA_2405_2</t>
  </si>
  <si>
    <t>D_I_FC_2401</t>
  </si>
  <si>
    <t>D_I_FC_2402</t>
  </si>
  <si>
    <t>D_I_FC_2403</t>
  </si>
  <si>
    <t>D_I_FC_2404</t>
  </si>
  <si>
    <t>D_I_FC_2405</t>
  </si>
  <si>
    <t>D_I_FC_2406</t>
  </si>
  <si>
    <t>Y_2401_0</t>
  </si>
  <si>
    <t>Y_2401_2</t>
  </si>
  <si>
    <t>Y_2402_0</t>
  </si>
  <si>
    <t>Y_2403_0</t>
  </si>
  <si>
    <t>Y_2404_0</t>
  </si>
  <si>
    <t>Y_2405_0</t>
  </si>
  <si>
    <t>Y_2406_0</t>
  </si>
  <si>
    <t>K_2401_0</t>
  </si>
  <si>
    <t>K_2402_0</t>
  </si>
  <si>
    <t>K_2403_0</t>
  </si>
  <si>
    <t>K_2404_0</t>
  </si>
  <si>
    <t>K_2405_0</t>
  </si>
  <si>
    <t>K_2406_0</t>
  </si>
  <si>
    <t>Q_MTEP_FC_2401</t>
  </si>
  <si>
    <t>Q_MTEP_FC_2402</t>
  </si>
  <si>
    <t>Q_MTEP_FC_2403</t>
  </si>
  <si>
    <t>Q_MTEP_FC_2404</t>
  </si>
  <si>
    <t>Q_MTEP_FC_2405</t>
  </si>
  <si>
    <t>Q_MTEP_FC_2406</t>
  </si>
  <si>
    <t>prog initiale 2401</t>
  </si>
  <si>
    <t>prog initiale 2402</t>
  </si>
  <si>
    <t>prog initiale 2403</t>
  </si>
  <si>
    <t>prog initiale 2404</t>
  </si>
  <si>
    <t>prog initiale 2405</t>
  </si>
  <si>
    <t>prog initiale 2406</t>
  </si>
  <si>
    <t>Prog FC 2401</t>
  </si>
  <si>
    <t>Prog FC 2402</t>
  </si>
  <si>
    <t>Prog FC 2403</t>
  </si>
  <si>
    <t>Prog FC 2404</t>
  </si>
  <si>
    <t>Prog FC 2405</t>
  </si>
  <si>
    <t>Prog FC 2406</t>
  </si>
  <si>
    <t>moyenne pondérée 2401</t>
  </si>
  <si>
    <t>moyenne pondérée 2402</t>
  </si>
  <si>
    <t>moyenne pondérée 2403</t>
  </si>
  <si>
    <t>moyenne pondérée 2404</t>
  </si>
  <si>
    <t>moyenne pondérée 2405</t>
  </si>
  <si>
    <t>moyenne pondérée 2406</t>
  </si>
  <si>
    <t>d_IA_2401</t>
  </si>
  <si>
    <t>d_IA_2402</t>
  </si>
  <si>
    <t>d_IA_2403</t>
  </si>
  <si>
    <t>d_IA_2404</t>
  </si>
  <si>
    <t>d_IA_2405</t>
  </si>
  <si>
    <t>d_IA_2406</t>
  </si>
  <si>
    <t>K_2401_2</t>
  </si>
  <si>
    <t>K_2402_2</t>
  </si>
  <si>
    <t>K_2403_2</t>
  </si>
  <si>
    <t>K_2404_2</t>
  </si>
  <si>
    <t>K_2405_2</t>
  </si>
  <si>
    <t>K_2406_2</t>
  </si>
  <si>
    <t>P_MTEP_2401_2</t>
  </si>
  <si>
    <t>P_MTEP_2402_2</t>
  </si>
  <si>
    <t>P_MTEP_2403_2</t>
  </si>
  <si>
    <t>P_MTEP_2404_2</t>
  </si>
  <si>
    <t>P_MTEP_2405_2</t>
  </si>
  <si>
    <t>P_MTEP_2406_2</t>
  </si>
  <si>
    <t>Y_2402_2</t>
  </si>
  <si>
    <t>Y_2403_2</t>
  </si>
  <si>
    <t>Y_2404_2</t>
  </si>
  <si>
    <t>Y_2405_2</t>
  </si>
  <si>
    <t>Y_2406_2</t>
  </si>
  <si>
    <t>D_I</t>
  </si>
  <si>
    <t>IA_N_2401_0</t>
  </si>
  <si>
    <t>IA_N_2402_0</t>
  </si>
  <si>
    <t>IA_N_2403_0</t>
  </si>
  <si>
    <t>IA_N_2404_0</t>
  </si>
  <si>
    <t>IA_N_2405_0</t>
  </si>
  <si>
    <t>IA_N_2406_0</t>
  </si>
  <si>
    <t>IA_N_2401_2</t>
  </si>
  <si>
    <t>IA_N_2402_2</t>
  </si>
  <si>
    <t>IA_N_2403_2</t>
  </si>
  <si>
    <t>IA_N_2404_2</t>
  </si>
  <si>
    <t>IA_N_2405_2</t>
  </si>
  <si>
    <t>IA_N_2406_2</t>
  </si>
  <si>
    <t>TDEC_2402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</si>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</sst>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shocks\ademe_SCEN_FC.xls" TargetMode="External"/><Relationship Id="rId1" Type="http://schemas.openxmlformats.org/officeDocument/2006/relationships/externalLinkPath" Target="/Users/callonnecg/Documents/Github/ThreeME/data/shocks/ademe_SCEN_F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s"/>
      <sheetName val="technical_coef_var"/>
      <sheetName val="technical_coef_var_2"/>
    </sheetNames>
    <sheetDataSet>
      <sheetData sheetId="0">
        <row r="3"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5.5542096219931272E-3</v>
          </cell>
          <cell r="W15">
            <v>5.5542096219931272E-3</v>
          </cell>
          <cell r="X15">
            <v>5.5542096219931272E-3</v>
          </cell>
          <cell r="Y15">
            <v>5.5542096219931272E-3</v>
          </cell>
          <cell r="Z15">
            <v>5.5542096219931272E-3</v>
          </cell>
          <cell r="AA15">
            <v>5.5542096219931272E-3</v>
          </cell>
          <cell r="AB15">
            <v>5.5542096219931272E-3</v>
          </cell>
          <cell r="AC15">
            <v>5.5542096219931272E-3</v>
          </cell>
          <cell r="AD15">
            <v>5.5542096219931272E-3</v>
          </cell>
          <cell r="AE15">
            <v>5.5542096219931272E-3</v>
          </cell>
          <cell r="AF15">
            <v>5.5542096219931272E-3</v>
          </cell>
          <cell r="AG15">
            <v>5.5542096219931272E-3</v>
          </cell>
          <cell r="AH15">
            <v>5.5542096219931272E-3</v>
          </cell>
          <cell r="AI15">
            <v>5.5542096219931272E-3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-0.43787608176535953</v>
          </cell>
          <cell r="W16">
            <v>-0.43787608176535953</v>
          </cell>
          <cell r="X16">
            <v>-0.43787608176535953</v>
          </cell>
          <cell r="Y16">
            <v>-0.43787608176535953</v>
          </cell>
          <cell r="Z16">
            <v>-0.43787608176535953</v>
          </cell>
          <cell r="AA16">
            <v>-0.43787608176535953</v>
          </cell>
          <cell r="AB16">
            <v>-0.43787608176535953</v>
          </cell>
          <cell r="AC16">
            <v>-0.43787608176535953</v>
          </cell>
          <cell r="AD16">
            <v>-0.43787608176535953</v>
          </cell>
          <cell r="AE16">
            <v>-0.43787608176535953</v>
          </cell>
          <cell r="AF16">
            <v>-0.43787608176535953</v>
          </cell>
          <cell r="AG16">
            <v>-0.43787608176535953</v>
          </cell>
          <cell r="AH16">
            <v>-0.43787608176535953</v>
          </cell>
          <cell r="AI16">
            <v>-0.43787608176535953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0.21316849167092117</v>
          </cell>
          <cell r="W17">
            <v>0.21316849167092117</v>
          </cell>
          <cell r="X17">
            <v>0.21316849167092117</v>
          </cell>
          <cell r="Y17">
            <v>0.21316849167092117</v>
          </cell>
          <cell r="Z17">
            <v>0.21316849167092117</v>
          </cell>
          <cell r="AA17">
            <v>0.21316849167092117</v>
          </cell>
          <cell r="AB17">
            <v>0.21316849167092117</v>
          </cell>
          <cell r="AC17">
            <v>0.21316849167092117</v>
          </cell>
          <cell r="AD17">
            <v>0.21316849167092117</v>
          </cell>
          <cell r="AE17">
            <v>0.21316849167092117</v>
          </cell>
          <cell r="AF17">
            <v>0.21316849167092117</v>
          </cell>
          <cell r="AG17">
            <v>0.21316849167092117</v>
          </cell>
          <cell r="AH17">
            <v>0.21316849167092117</v>
          </cell>
          <cell r="AI17">
            <v>0.21316849167092117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2.5541924398625428E-2</v>
          </cell>
          <cell r="W18">
            <v>2.5541924398625428E-2</v>
          </cell>
          <cell r="X18">
            <v>2.5541924398625428E-2</v>
          </cell>
          <cell r="Y18">
            <v>2.5541924398625428E-2</v>
          </cell>
          <cell r="Z18">
            <v>2.5541924398625428E-2</v>
          </cell>
          <cell r="AA18">
            <v>2.5541924398625428E-2</v>
          </cell>
          <cell r="AB18">
            <v>2.5541924398625428E-2</v>
          </cell>
          <cell r="AC18">
            <v>2.5541924398625428E-2</v>
          </cell>
          <cell r="AD18">
            <v>2.5541924398625428E-2</v>
          </cell>
          <cell r="AE18">
            <v>2.5541924398625428E-2</v>
          </cell>
          <cell r="AF18">
            <v>2.5541924398625428E-2</v>
          </cell>
          <cell r="AG18">
            <v>2.5541924398625428E-2</v>
          </cell>
          <cell r="AH18">
            <v>2.5541924398625428E-2</v>
          </cell>
          <cell r="AI18">
            <v>2.5541924398625428E-2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2.4322336769759451E-2</v>
          </cell>
          <cell r="W19">
            <v>2.4322336769759451E-2</v>
          </cell>
          <cell r="X19">
            <v>2.4322336769759451E-2</v>
          </cell>
          <cell r="Y19">
            <v>2.4322336769759451E-2</v>
          </cell>
          <cell r="Z19">
            <v>2.4322336769759451E-2</v>
          </cell>
          <cell r="AA19">
            <v>2.4322336769759451E-2</v>
          </cell>
          <cell r="AB19">
            <v>2.4322336769759451E-2</v>
          </cell>
          <cell r="AC19">
            <v>2.4322336769759451E-2</v>
          </cell>
          <cell r="AD19">
            <v>2.4322336769759451E-2</v>
          </cell>
          <cell r="AE19">
            <v>2.4322336769759451E-2</v>
          </cell>
          <cell r="AF19">
            <v>2.4322336769759451E-2</v>
          </cell>
          <cell r="AG19">
            <v>2.4322336769759451E-2</v>
          </cell>
          <cell r="AH19">
            <v>2.4322336769759451E-2</v>
          </cell>
          <cell r="AI19">
            <v>2.4322336769759451E-2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5DB0-51A7-4792-B10B-BBD622F6D81F}">
  <dimension ref="A1:AX96"/>
  <sheetViews>
    <sheetView workbookViewId="0">
      <pane xSplit="1" ySplit="1" topLeftCell="AD2" activePane="bottomRight" state="frozen"/>
      <selection pane="topRight" activeCell="B1" sqref="B1"/>
      <selection pane="bottomLeft" activeCell="A2" sqref="A2"/>
      <selection pane="bottomRight" sqref="A1:AV61"/>
    </sheetView>
  </sheetViews>
  <sheetFormatPr baseColWidth="10" defaultRowHeight="15" x14ac:dyDescent="0.25"/>
  <cols>
    <col min="1" max="1" width="18.5703125" customWidth="1"/>
    <col min="2" max="6" width="11.42578125" customWidth="1"/>
  </cols>
  <sheetData>
    <row r="1" spans="1:50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50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50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874.72285965730202</v>
      </c>
      <c r="V3">
        <v>874.72285965730202</v>
      </c>
      <c r="W3">
        <v>874.72285965730202</v>
      </c>
      <c r="X3">
        <v>874.72285965730202</v>
      </c>
      <c r="Y3">
        <v>874.72285965730202</v>
      </c>
      <c r="Z3">
        <v>874.72285965730202</v>
      </c>
      <c r="AA3">
        <v>874.72285965730202</v>
      </c>
      <c r="AB3">
        <v>874.72285965730202</v>
      </c>
      <c r="AC3">
        <v>874.72285965730202</v>
      </c>
      <c r="AD3">
        <v>874.72285965730202</v>
      </c>
      <c r="AE3">
        <v>874.72285965730202</v>
      </c>
      <c r="AF3">
        <v>874.72285965730202</v>
      </c>
      <c r="AG3">
        <v>874.72285965730202</v>
      </c>
      <c r="AH3">
        <v>874.72285965730202</v>
      </c>
      <c r="AI3">
        <v>874.72285965730202</v>
      </c>
      <c r="AJ3">
        <v>874.72285965730202</v>
      </c>
      <c r="AK3">
        <v>874.72285965730202</v>
      </c>
      <c r="AL3">
        <v>874.72285965730202</v>
      </c>
      <c r="AM3">
        <v>874.72285965730202</v>
      </c>
      <c r="AN3">
        <v>874.72285965730202</v>
      </c>
      <c r="AO3">
        <v>874.72285965730202</v>
      </c>
      <c r="AP3">
        <v>874.72285965730202</v>
      </c>
      <c r="AQ3">
        <v>874.72285965730202</v>
      </c>
      <c r="AR3">
        <v>874.72285965730202</v>
      </c>
      <c r="AS3">
        <v>874.72285965730202</v>
      </c>
      <c r="AT3">
        <v>874.72285965730202</v>
      </c>
      <c r="AU3">
        <v>874.72285965730202</v>
      </c>
      <c r="AV3">
        <v>874.72285965730202</v>
      </c>
      <c r="AW3">
        <f>SUM(G3:AV3)</f>
        <v>24492.240070404445</v>
      </c>
    </row>
    <row r="4" spans="1:50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161.580862915398</v>
      </c>
      <c r="V4">
        <v>161.580862915398</v>
      </c>
      <c r="W4">
        <v>161.580862915398</v>
      </c>
      <c r="X4">
        <v>161.580862915398</v>
      </c>
      <c r="Y4">
        <v>161.580862915398</v>
      </c>
      <c r="Z4">
        <v>161.580862915398</v>
      </c>
      <c r="AA4">
        <v>161.580862915398</v>
      </c>
      <c r="AB4">
        <v>161.580862915398</v>
      </c>
      <c r="AC4">
        <v>161.580862915398</v>
      </c>
      <c r="AD4">
        <v>161.580862915398</v>
      </c>
      <c r="AE4">
        <v>161.580862915398</v>
      </c>
      <c r="AF4">
        <v>161.580862915398</v>
      </c>
      <c r="AG4">
        <v>161.580862915398</v>
      </c>
      <c r="AH4">
        <v>161.580862915398</v>
      </c>
      <c r="AI4">
        <v>161.580862915398</v>
      </c>
      <c r="AJ4">
        <v>161.580862915398</v>
      </c>
      <c r="AK4">
        <v>161.580862915398</v>
      </c>
      <c r="AL4">
        <v>161.580862915398</v>
      </c>
      <c r="AM4">
        <v>161.580862915398</v>
      </c>
      <c r="AN4">
        <v>161.580862915398</v>
      </c>
      <c r="AO4">
        <v>161.580862915398</v>
      </c>
      <c r="AP4">
        <v>161.580862915398</v>
      </c>
      <c r="AQ4">
        <v>161.580862915398</v>
      </c>
      <c r="AR4">
        <v>161.580862915398</v>
      </c>
      <c r="AS4">
        <v>161.580862915398</v>
      </c>
      <c r="AT4">
        <v>161.580862915398</v>
      </c>
      <c r="AU4">
        <v>161.580862915398</v>
      </c>
      <c r="AV4">
        <v>161.580862915398</v>
      </c>
    </row>
    <row r="5" spans="1:50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35.189531180515402</v>
      </c>
      <c r="V5">
        <v>35.189531180515402</v>
      </c>
      <c r="W5">
        <v>35.189531180515402</v>
      </c>
      <c r="X5">
        <v>35.189531180515402</v>
      </c>
      <c r="Y5">
        <v>35.189531180515402</v>
      </c>
      <c r="Z5">
        <v>35.189531180515402</v>
      </c>
      <c r="AA5">
        <v>35.189531180515402</v>
      </c>
      <c r="AB5">
        <v>35.189531180515402</v>
      </c>
      <c r="AC5">
        <v>35.189531180515402</v>
      </c>
      <c r="AD5">
        <v>35.189531180515402</v>
      </c>
      <c r="AE5">
        <v>35.189531180515402</v>
      </c>
      <c r="AF5">
        <v>35.189531180515402</v>
      </c>
      <c r="AG5">
        <v>35.189531180515402</v>
      </c>
      <c r="AH5">
        <v>35.189531180515402</v>
      </c>
      <c r="AI5">
        <v>35.189531180515402</v>
      </c>
      <c r="AJ5">
        <v>35.189531180515402</v>
      </c>
      <c r="AK5">
        <v>35.189531180515402</v>
      </c>
      <c r="AL5">
        <v>35.189531180515402</v>
      </c>
      <c r="AM5">
        <v>35.189531180515402</v>
      </c>
      <c r="AN5">
        <v>35.189531180515402</v>
      </c>
      <c r="AO5">
        <v>35.189531180515402</v>
      </c>
      <c r="AP5">
        <v>35.189531180515402</v>
      </c>
      <c r="AQ5">
        <v>35.189531180515402</v>
      </c>
      <c r="AR5">
        <v>35.189531180515402</v>
      </c>
      <c r="AS5">
        <v>35.189531180515402</v>
      </c>
      <c r="AT5">
        <v>35.189531180515402</v>
      </c>
      <c r="AU5">
        <v>35.189531180515402</v>
      </c>
      <c r="AV5">
        <v>35.189531180515402</v>
      </c>
    </row>
    <row r="6" spans="1:50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250.471762887549</v>
      </c>
      <c r="V6">
        <v>250.471762887549</v>
      </c>
      <c r="W6">
        <v>250.471762887549</v>
      </c>
      <c r="X6">
        <v>250.471762887549</v>
      </c>
      <c r="Y6">
        <v>250.471762887549</v>
      </c>
      <c r="Z6">
        <v>250.471762887549</v>
      </c>
      <c r="AA6">
        <v>250.471762887549</v>
      </c>
      <c r="AB6">
        <v>250.471762887549</v>
      </c>
      <c r="AC6">
        <v>250.471762887549</v>
      </c>
      <c r="AD6">
        <v>250.471762887549</v>
      </c>
      <c r="AE6">
        <v>250.471762887549</v>
      </c>
      <c r="AF6">
        <v>250.471762887549</v>
      </c>
      <c r="AG6">
        <v>250.471762887549</v>
      </c>
      <c r="AH6">
        <v>250.471762887549</v>
      </c>
      <c r="AI6">
        <v>250.471762887549</v>
      </c>
      <c r="AJ6">
        <v>250.471762887549</v>
      </c>
      <c r="AK6">
        <v>250.471762887549</v>
      </c>
      <c r="AL6">
        <v>250.471762887549</v>
      </c>
      <c r="AM6">
        <v>250.471762887549</v>
      </c>
      <c r="AN6">
        <v>250.471762887549</v>
      </c>
      <c r="AO6">
        <v>250.471762887549</v>
      </c>
      <c r="AP6">
        <v>250.471762887549</v>
      </c>
      <c r="AQ6">
        <v>250.471762887549</v>
      </c>
      <c r="AR6">
        <v>250.471762887549</v>
      </c>
      <c r="AS6">
        <v>250.471762887549</v>
      </c>
      <c r="AT6">
        <v>250.471762887549</v>
      </c>
      <c r="AU6">
        <v>250.471762887549</v>
      </c>
      <c r="AV6">
        <v>250.471762887549</v>
      </c>
    </row>
    <row r="7" spans="1:50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63.74653326088</v>
      </c>
      <c r="V7">
        <v>63.74653326088</v>
      </c>
      <c r="W7">
        <v>63.74653326088</v>
      </c>
      <c r="X7">
        <v>63.74653326088</v>
      </c>
      <c r="Y7">
        <v>63.74653326088</v>
      </c>
      <c r="Z7">
        <v>63.74653326088</v>
      </c>
      <c r="AA7">
        <v>63.74653326088</v>
      </c>
      <c r="AB7">
        <v>63.74653326088</v>
      </c>
      <c r="AC7">
        <v>63.74653326088</v>
      </c>
      <c r="AD7">
        <v>63.74653326088</v>
      </c>
      <c r="AE7">
        <v>63.74653326088</v>
      </c>
      <c r="AF7">
        <v>63.74653326088</v>
      </c>
      <c r="AG7">
        <v>63.74653326088</v>
      </c>
      <c r="AH7">
        <v>63.74653326088</v>
      </c>
      <c r="AI7">
        <v>63.74653326088</v>
      </c>
      <c r="AJ7">
        <v>63.74653326088</v>
      </c>
      <c r="AK7">
        <v>63.74653326088</v>
      </c>
      <c r="AL7">
        <v>63.74653326088</v>
      </c>
      <c r="AM7">
        <v>63.74653326088</v>
      </c>
      <c r="AN7">
        <v>63.74653326088</v>
      </c>
      <c r="AO7">
        <v>63.74653326088</v>
      </c>
      <c r="AP7">
        <v>63.74653326088</v>
      </c>
      <c r="AQ7">
        <v>63.74653326088</v>
      </c>
      <c r="AR7">
        <v>63.74653326088</v>
      </c>
      <c r="AS7">
        <v>63.74653326088</v>
      </c>
      <c r="AT7">
        <v>63.74653326088</v>
      </c>
      <c r="AU7">
        <v>63.74653326088</v>
      </c>
      <c r="AV7">
        <v>63.74653326088</v>
      </c>
    </row>
    <row r="8" spans="1:50" x14ac:dyDescent="0.25">
      <c r="A8" s="1" t="s">
        <v>6</v>
      </c>
      <c r="B8">
        <v>1593.0326531102801</v>
      </c>
      <c r="C8">
        <v>1618.60930763698</v>
      </c>
      <c r="D8">
        <v>1622.5418990000001</v>
      </c>
      <c r="E8">
        <v>446.0975229</v>
      </c>
      <c r="F8">
        <v>0.100000123</v>
      </c>
      <c r="G8">
        <v>9.9999763399999997E-2</v>
      </c>
      <c r="H8">
        <v>550.08576430000005</v>
      </c>
      <c r="I8">
        <v>99.44995557</v>
      </c>
      <c r="J8">
        <v>0.1000602342</v>
      </c>
      <c r="K8">
        <v>0.1001215548</v>
      </c>
      <c r="L8">
        <v>166.3834722</v>
      </c>
      <c r="M8">
        <v>488.79965279999999</v>
      </c>
      <c r="N8">
        <v>475.71907800000002</v>
      </c>
      <c r="O8">
        <v>351.36982060000003</v>
      </c>
      <c r="P8">
        <v>0.1005826032</v>
      </c>
      <c r="Q8">
        <v>0.100637649</v>
      </c>
      <c r="R8">
        <v>185.72709080000001</v>
      </c>
      <c r="S8">
        <v>703.47844640000005</v>
      </c>
      <c r="T8">
        <v>736.26192549999996</v>
      </c>
      <c r="U8">
        <v>737.83350410000003</v>
      </c>
      <c r="V8">
        <v>527.10472200000004</v>
      </c>
      <c r="W8">
        <v>905.89556730000004</v>
      </c>
      <c r="X8">
        <v>1254.915205</v>
      </c>
      <c r="Y8">
        <v>1189.3080930000001</v>
      </c>
      <c r="Z8">
        <v>1152.3328959999999</v>
      </c>
      <c r="AA8">
        <v>1157.3533259999999</v>
      </c>
      <c r="AB8">
        <v>1176.5212779999999</v>
      </c>
      <c r="AC8">
        <v>1227.1026469999999</v>
      </c>
      <c r="AD8">
        <v>1245.7198169999999</v>
      </c>
      <c r="AE8">
        <v>1273.244766</v>
      </c>
      <c r="AF8">
        <v>1289.646902</v>
      </c>
      <c r="AG8">
        <v>1317.654051</v>
      </c>
      <c r="AH8">
        <v>1412.0339919999999</v>
      </c>
      <c r="AI8">
        <v>1436.370805</v>
      </c>
      <c r="AJ8">
        <v>1478.098986</v>
      </c>
      <c r="AK8">
        <v>1511.5578740000001</v>
      </c>
      <c r="AL8">
        <v>1544.0001440000001</v>
      </c>
      <c r="AM8">
        <v>1158.0535179999999</v>
      </c>
      <c r="AN8">
        <v>1151.619432</v>
      </c>
      <c r="AO8">
        <v>1161.363417</v>
      </c>
      <c r="AP8">
        <v>1174.704457</v>
      </c>
      <c r="AQ8">
        <v>1183.439474</v>
      </c>
      <c r="AR8">
        <v>1084.0401529999999</v>
      </c>
      <c r="AS8">
        <v>1086.07197</v>
      </c>
      <c r="AT8">
        <v>1088.3172939999999</v>
      </c>
      <c r="AU8">
        <v>1086.64815</v>
      </c>
      <c r="AV8">
        <v>1102.6783820000001</v>
      </c>
    </row>
    <row r="9" spans="1:50" x14ac:dyDescent="0.25">
      <c r="A9" s="1" t="s">
        <v>7</v>
      </c>
      <c r="B9">
        <v>43.535458439753199</v>
      </c>
      <c r="C9">
        <v>44.234434306946497</v>
      </c>
      <c r="D9">
        <v>22.65839141</v>
      </c>
      <c r="E9">
        <v>476.50516199999998</v>
      </c>
      <c r="F9">
        <v>437.67206440000001</v>
      </c>
      <c r="G9">
        <v>390.99562150000003</v>
      </c>
      <c r="H9">
        <v>437.69599899999997</v>
      </c>
      <c r="I9">
        <v>382.29588230000002</v>
      </c>
      <c r="J9">
        <v>280.47995329999998</v>
      </c>
      <c r="K9">
        <v>259.60797250000002</v>
      </c>
      <c r="L9">
        <v>222.98801800000001</v>
      </c>
      <c r="M9">
        <v>162.52237210000001</v>
      </c>
      <c r="N9">
        <v>100.5408769</v>
      </c>
      <c r="O9">
        <v>79.861690319999994</v>
      </c>
      <c r="P9">
        <v>0.1005826032</v>
      </c>
      <c r="Q9">
        <v>22.691712809999999</v>
      </c>
      <c r="R9">
        <v>60.253952329999997</v>
      </c>
      <c r="S9">
        <v>192.69849619999999</v>
      </c>
      <c r="T9">
        <v>202.28448900000001</v>
      </c>
      <c r="U9">
        <v>203.32868379999999</v>
      </c>
      <c r="V9">
        <v>113.04974350000001</v>
      </c>
      <c r="W9">
        <v>166.46580040000001</v>
      </c>
      <c r="X9">
        <v>248.631472</v>
      </c>
      <c r="Y9">
        <v>243.72762309999999</v>
      </c>
      <c r="Z9">
        <v>244.24995820000001</v>
      </c>
      <c r="AA9">
        <v>252.19956260000001</v>
      </c>
      <c r="AB9">
        <v>261.27285510000002</v>
      </c>
      <c r="AC9">
        <v>272.18150600000001</v>
      </c>
      <c r="AD9">
        <v>279.74626280000001</v>
      </c>
      <c r="AE9">
        <v>289.38948140000002</v>
      </c>
      <c r="AF9">
        <v>298.67966760000002</v>
      </c>
      <c r="AG9">
        <v>308.82435859999998</v>
      </c>
      <c r="AH9">
        <v>259.34561889999998</v>
      </c>
      <c r="AI9">
        <v>264.92015800000001</v>
      </c>
      <c r="AJ9">
        <v>273.26022019999999</v>
      </c>
      <c r="AK9">
        <v>280.47933769999997</v>
      </c>
      <c r="AL9">
        <v>287.51956159999997</v>
      </c>
      <c r="AM9">
        <v>242.89718970000001</v>
      </c>
      <c r="AN9">
        <v>243.36995189999999</v>
      </c>
      <c r="AO9">
        <v>246.7678133</v>
      </c>
      <c r="AP9">
        <v>250.8207688</v>
      </c>
      <c r="AQ9">
        <v>254.22404359999999</v>
      </c>
      <c r="AR9">
        <v>214.96433970000001</v>
      </c>
      <c r="AS9">
        <v>216.16359460000001</v>
      </c>
      <c r="AT9">
        <v>217.3896819</v>
      </c>
      <c r="AU9">
        <v>218.0101473</v>
      </c>
      <c r="AV9">
        <v>221.6478075</v>
      </c>
      <c r="AW9">
        <f>SUM(G9:AV9)</f>
        <v>9668.5448286632</v>
      </c>
    </row>
    <row r="10" spans="1:50" x14ac:dyDescent="0.25">
      <c r="A10" s="1" t="s">
        <v>8</v>
      </c>
      <c r="B10">
        <v>23.2717116207895</v>
      </c>
      <c r="C10">
        <v>23.645346478309701</v>
      </c>
      <c r="D10">
        <v>0.1000000006</v>
      </c>
      <c r="E10">
        <v>0.10000006559999999</v>
      </c>
      <c r="F10">
        <v>0.100000123</v>
      </c>
      <c r="G10">
        <v>9.9999763399999997E-2</v>
      </c>
      <c r="H10">
        <v>4.2839256250000002</v>
      </c>
      <c r="I10">
        <v>0.10002518940000001</v>
      </c>
      <c r="J10">
        <v>0.1000602342</v>
      </c>
      <c r="K10">
        <v>0.1001215548</v>
      </c>
      <c r="L10">
        <v>0.1002089887</v>
      </c>
      <c r="M10">
        <v>1.517421125</v>
      </c>
      <c r="N10">
        <v>149.24720120000001</v>
      </c>
      <c r="O10">
        <v>152.03352820000001</v>
      </c>
      <c r="P10">
        <v>141.10356859999999</v>
      </c>
      <c r="Q10">
        <v>146.27683529999999</v>
      </c>
      <c r="R10">
        <v>159.70724419999999</v>
      </c>
      <c r="S10">
        <v>0.10071123930000001</v>
      </c>
      <c r="T10">
        <v>0.1007370262</v>
      </c>
      <c r="U10">
        <v>0.10076238379999999</v>
      </c>
      <c r="V10">
        <v>230.65896530000001</v>
      </c>
      <c r="W10">
        <v>255.01508129999999</v>
      </c>
      <c r="X10">
        <v>73.037699329999995</v>
      </c>
      <c r="Y10">
        <v>70.01498866</v>
      </c>
      <c r="Z10">
        <v>68.940628720000007</v>
      </c>
      <c r="AA10">
        <v>70.021060599999998</v>
      </c>
      <c r="AB10">
        <v>71.833126789999994</v>
      </c>
      <c r="AC10">
        <v>125.5845513</v>
      </c>
      <c r="AD10">
        <v>130.38829519999999</v>
      </c>
      <c r="AE10">
        <v>136.01547020000001</v>
      </c>
      <c r="AF10">
        <v>141.91423399999999</v>
      </c>
      <c r="AG10">
        <v>147.8129428</v>
      </c>
      <c r="AH10">
        <v>163.10110370000001</v>
      </c>
      <c r="AI10">
        <v>169.36720460000001</v>
      </c>
      <c r="AJ10">
        <v>176.92625330000001</v>
      </c>
      <c r="AK10">
        <v>185.70247499999999</v>
      </c>
      <c r="AL10">
        <v>193.26382480000001</v>
      </c>
      <c r="AM10">
        <v>165.88414109999999</v>
      </c>
      <c r="AN10">
        <v>168.87204560000001</v>
      </c>
      <c r="AO10">
        <v>173.17465630000001</v>
      </c>
      <c r="AP10">
        <v>177.8467976</v>
      </c>
      <c r="AQ10">
        <v>182.28339209999999</v>
      </c>
      <c r="AR10">
        <v>164.5672553</v>
      </c>
      <c r="AS10">
        <v>167.85268769999999</v>
      </c>
      <c r="AT10">
        <v>171.18496920000001</v>
      </c>
      <c r="AU10">
        <v>174.25093860000001</v>
      </c>
      <c r="AV10">
        <v>178.8783219</v>
      </c>
    </row>
    <row r="11" spans="1:50" x14ac:dyDescent="0.25">
      <c r="A11" s="1" t="s">
        <v>9</v>
      </c>
      <c r="B11">
        <v>32.111684022952602</v>
      </c>
      <c r="C11">
        <v>32.627247496759601</v>
      </c>
      <c r="D11">
        <v>3.4981374189999999</v>
      </c>
      <c r="E11">
        <v>17.076521169999999</v>
      </c>
      <c r="F11">
        <v>2.9144356170000001</v>
      </c>
      <c r="G11">
        <v>9.9999763399999997E-2</v>
      </c>
      <c r="H11">
        <v>21.610220720000001</v>
      </c>
      <c r="I11">
        <v>11.185544180000001</v>
      </c>
      <c r="J11">
        <v>0.1000602342</v>
      </c>
      <c r="K11">
        <v>5.3159788160000003</v>
      </c>
      <c r="L11">
        <v>12.005141030000001</v>
      </c>
      <c r="M11">
        <v>16.830483350000002</v>
      </c>
      <c r="N11">
        <v>248.0538373</v>
      </c>
      <c r="O11">
        <v>254.4731903</v>
      </c>
      <c r="P11">
        <v>237.5072706</v>
      </c>
      <c r="Q11">
        <v>247.9115702</v>
      </c>
      <c r="R11">
        <v>272.40404619999998</v>
      </c>
      <c r="S11">
        <v>0.10071123930000001</v>
      </c>
      <c r="T11">
        <v>0.1007370262</v>
      </c>
      <c r="U11">
        <v>0.10076238379999999</v>
      </c>
      <c r="V11">
        <v>49.094269109999999</v>
      </c>
      <c r="W11">
        <v>66.584558259999994</v>
      </c>
      <c r="X11">
        <v>67.258656470000005</v>
      </c>
      <c r="Y11">
        <v>64.759832610000004</v>
      </c>
      <c r="Z11">
        <v>63.961188399999998</v>
      </c>
      <c r="AA11">
        <v>64.639349199999998</v>
      </c>
      <c r="AB11">
        <v>66.394377180000006</v>
      </c>
      <c r="AC11">
        <v>59.052443650000001</v>
      </c>
      <c r="AD11">
        <v>59.772926990000002</v>
      </c>
      <c r="AE11">
        <v>61.062240500000001</v>
      </c>
      <c r="AF11">
        <v>61.908832619999998</v>
      </c>
      <c r="AG11">
        <v>63.129073320000003</v>
      </c>
      <c r="AH11">
        <v>64.961697709999996</v>
      </c>
      <c r="AI11">
        <v>65.952029749999994</v>
      </c>
      <c r="AJ11">
        <v>67.740515689999995</v>
      </c>
      <c r="AK11">
        <v>69.243195360000001</v>
      </c>
      <c r="AL11">
        <v>70.642746919999894</v>
      </c>
      <c r="AM11">
        <v>57.920741769999999</v>
      </c>
      <c r="AN11">
        <v>57.701973959999997</v>
      </c>
      <c r="AO11">
        <v>58.247931889999997</v>
      </c>
      <c r="AP11">
        <v>58.96961632</v>
      </c>
      <c r="AQ11">
        <v>59.508473250000002</v>
      </c>
      <c r="AR11">
        <v>59.802233450000003</v>
      </c>
      <c r="AS11">
        <v>60.24101065</v>
      </c>
      <c r="AT11">
        <v>60.691084600000003</v>
      </c>
      <c r="AU11">
        <v>60.987386489999999</v>
      </c>
      <c r="AV11">
        <v>62.068402380000002</v>
      </c>
    </row>
    <row r="12" spans="1:50" x14ac:dyDescent="0.25">
      <c r="A12" s="1" t="s">
        <v>10</v>
      </c>
      <c r="B12">
        <v>24.7002727259982</v>
      </c>
      <c r="C12">
        <v>25.096843594143699</v>
      </c>
      <c r="D12">
        <v>2.885876171</v>
      </c>
      <c r="E12">
        <v>39.147053880000001</v>
      </c>
      <c r="F12">
        <v>29.086157369999999</v>
      </c>
      <c r="G12">
        <v>23.5630892</v>
      </c>
      <c r="H12">
        <v>46.352831420000001</v>
      </c>
      <c r="I12">
        <v>38.834787230000003</v>
      </c>
      <c r="J12">
        <v>26.127332930000001</v>
      </c>
      <c r="K12">
        <v>35.214992430000002</v>
      </c>
      <c r="L12">
        <v>43.369596960000003</v>
      </c>
      <c r="M12">
        <v>50.648801900000002</v>
      </c>
      <c r="N12">
        <v>139.4427603</v>
      </c>
      <c r="O12">
        <v>143.0717875</v>
      </c>
      <c r="P12">
        <v>127.18185099999999</v>
      </c>
      <c r="Q12">
        <v>138.3201971</v>
      </c>
      <c r="R12">
        <v>159.33503630000001</v>
      </c>
      <c r="S12">
        <v>48.375349380000003</v>
      </c>
      <c r="T12">
        <v>0.1007370262</v>
      </c>
      <c r="U12">
        <v>0.10076238379999999</v>
      </c>
      <c r="V12">
        <v>56.001781370000003</v>
      </c>
      <c r="W12">
        <v>75.591194450000003</v>
      </c>
      <c r="X12">
        <v>87.444191910000001</v>
      </c>
      <c r="Y12">
        <v>85.746101850000002</v>
      </c>
      <c r="Z12">
        <v>85.889256720000006</v>
      </c>
      <c r="AA12">
        <v>88.139061780000006</v>
      </c>
      <c r="AB12">
        <v>91.243294539999894</v>
      </c>
      <c r="AC12">
        <v>69.949787610000001</v>
      </c>
      <c r="AD12">
        <v>70.871865769999999</v>
      </c>
      <c r="AE12">
        <v>72.454548279999997</v>
      </c>
      <c r="AF12">
        <v>73.618468539999995</v>
      </c>
      <c r="AG12">
        <v>75.151868800000003</v>
      </c>
      <c r="AH12">
        <v>77.038760629999999</v>
      </c>
      <c r="AI12">
        <v>78.287804399999999</v>
      </c>
      <c r="AJ12">
        <v>80.459228280000005</v>
      </c>
      <c r="AK12">
        <v>82.440839299999894</v>
      </c>
      <c r="AL12">
        <v>84.16674295</v>
      </c>
      <c r="AM12">
        <v>69.724201679999894</v>
      </c>
      <c r="AN12">
        <v>69.538675280000007</v>
      </c>
      <c r="AO12">
        <v>70.257397370000007</v>
      </c>
      <c r="AP12">
        <v>71.182407789999999</v>
      </c>
      <c r="AQ12">
        <v>71.893594870000001</v>
      </c>
      <c r="AR12">
        <v>71.218971890000006</v>
      </c>
      <c r="AS12">
        <v>71.766973140000005</v>
      </c>
      <c r="AT12">
        <v>72.328198619999995</v>
      </c>
      <c r="AU12">
        <v>72.706223899999998</v>
      </c>
      <c r="AV12">
        <v>74.019201440000003</v>
      </c>
    </row>
    <row r="13" spans="1:50" x14ac:dyDescent="0.25">
      <c r="A13" s="1" t="s">
        <v>11</v>
      </c>
      <c r="B13">
        <v>60.912338637623698</v>
      </c>
      <c r="C13">
        <v>61.890305937104898</v>
      </c>
      <c r="D13">
        <v>17.35338556</v>
      </c>
      <c r="E13">
        <v>421.70978819999999</v>
      </c>
      <c r="F13">
        <v>506.4662257</v>
      </c>
      <c r="G13">
        <v>620.25984149999999</v>
      </c>
      <c r="H13">
        <v>886.43591330000004</v>
      </c>
      <c r="I13">
        <v>1094.665851</v>
      </c>
      <c r="J13">
        <v>1303.4241730000001</v>
      </c>
      <c r="K13">
        <v>1723.0295209999999</v>
      </c>
      <c r="L13">
        <v>2275.308297</v>
      </c>
      <c r="M13">
        <v>3006.4513740000002</v>
      </c>
      <c r="N13">
        <v>0.1004166697</v>
      </c>
      <c r="O13">
        <v>0.1005084213</v>
      </c>
      <c r="P13">
        <v>0.1005826032</v>
      </c>
      <c r="Q13">
        <v>0.100637649</v>
      </c>
      <c r="R13">
        <v>0.10067897720000001</v>
      </c>
      <c r="S13">
        <v>870.00748650000003</v>
      </c>
      <c r="T13">
        <v>582.11319119999996</v>
      </c>
      <c r="U13">
        <v>587.64647479999996</v>
      </c>
      <c r="V13">
        <v>697.82464470000002</v>
      </c>
      <c r="W13">
        <v>869.44697859999997</v>
      </c>
      <c r="X13">
        <v>1137.3437690000001</v>
      </c>
      <c r="Y13">
        <v>1155.7292729999999</v>
      </c>
      <c r="Z13">
        <v>1188.6209120000001</v>
      </c>
      <c r="AA13">
        <v>1268.3854180000001</v>
      </c>
      <c r="AB13">
        <v>1331.1780180000001</v>
      </c>
      <c r="AC13">
        <v>1198.919523</v>
      </c>
      <c r="AD13">
        <v>1241.7875759999999</v>
      </c>
      <c r="AE13">
        <v>1292.8457129999999</v>
      </c>
      <c r="AF13">
        <v>1364.1821190000001</v>
      </c>
      <c r="AG13">
        <v>1419.198764</v>
      </c>
      <c r="AH13">
        <v>1221.145008</v>
      </c>
      <c r="AI13">
        <v>1257.5861440000001</v>
      </c>
      <c r="AJ13">
        <v>1305.4356620000001</v>
      </c>
      <c r="AK13">
        <v>1362.623681</v>
      </c>
      <c r="AL13">
        <v>1407.8611530000001</v>
      </c>
      <c r="AM13">
        <v>1221.7784300000001</v>
      </c>
      <c r="AN13">
        <v>1235.0865449999999</v>
      </c>
      <c r="AO13">
        <v>1260.4178019999999</v>
      </c>
      <c r="AP13">
        <v>1288.702804</v>
      </c>
      <c r="AQ13">
        <v>1314.5852050000001</v>
      </c>
      <c r="AR13">
        <v>1471.013027</v>
      </c>
      <c r="AS13">
        <v>1501.571956</v>
      </c>
      <c r="AT13">
        <v>1532.563975</v>
      </c>
      <c r="AU13">
        <v>1561.2120460000001</v>
      </c>
      <c r="AV13">
        <v>1603.710002</v>
      </c>
    </row>
    <row r="14" spans="1:50" x14ac:dyDescent="0.25">
      <c r="A14" s="1" t="s">
        <v>12</v>
      </c>
      <c r="B14">
        <v>1593.0326531102801</v>
      </c>
      <c r="C14">
        <v>1618.60930763698</v>
      </c>
      <c r="D14">
        <v>1622.5418990000001</v>
      </c>
      <c r="E14">
        <v>446.0975229</v>
      </c>
      <c r="F14">
        <v>0.100000123</v>
      </c>
      <c r="G14">
        <v>9.9999763399999997E-2</v>
      </c>
      <c r="H14">
        <v>550.08576430000005</v>
      </c>
      <c r="I14">
        <v>99.44995557</v>
      </c>
      <c r="J14">
        <v>0.1000602342</v>
      </c>
      <c r="K14">
        <v>0.1001215548</v>
      </c>
      <c r="L14">
        <v>166.3834722</v>
      </c>
      <c r="M14">
        <v>488.79965279999999</v>
      </c>
      <c r="N14">
        <v>475.71907800000002</v>
      </c>
      <c r="O14">
        <v>351.36982060000003</v>
      </c>
      <c r="P14">
        <v>0.1005826032</v>
      </c>
      <c r="Q14">
        <v>0.100637649</v>
      </c>
      <c r="R14">
        <v>185.72709080000001</v>
      </c>
      <c r="S14">
        <v>703.47844640000005</v>
      </c>
      <c r="T14">
        <v>736.26192549999996</v>
      </c>
      <c r="U14">
        <v>892.06947879999996</v>
      </c>
      <c r="V14">
        <v>588.31663609999998</v>
      </c>
      <c r="W14">
        <v>902.08550879999996</v>
      </c>
      <c r="X14">
        <v>1254.3633870000001</v>
      </c>
      <c r="Y14">
        <v>1152.6867709999999</v>
      </c>
      <c r="Z14">
        <v>1105.5017989999999</v>
      </c>
      <c r="AA14">
        <v>1101.866718</v>
      </c>
      <c r="AB14">
        <v>1110.7194979999999</v>
      </c>
      <c r="AC14">
        <v>1130.854106</v>
      </c>
      <c r="AD14">
        <v>1133.4105059999999</v>
      </c>
      <c r="AE14">
        <v>1143.8989590000001</v>
      </c>
      <c r="AF14">
        <v>1143.501763</v>
      </c>
      <c r="AG14">
        <v>1155.24073</v>
      </c>
      <c r="AH14">
        <v>1240.8403049999999</v>
      </c>
      <c r="AI14">
        <v>1254.628226</v>
      </c>
      <c r="AJ14">
        <v>1281.6423199999999</v>
      </c>
      <c r="AK14">
        <v>1298.441188</v>
      </c>
      <c r="AL14">
        <v>1313.8098729999999</v>
      </c>
      <c r="AM14">
        <v>992.12934099999995</v>
      </c>
      <c r="AN14">
        <v>996.39861729999996</v>
      </c>
      <c r="AO14">
        <v>1005.8943839999999</v>
      </c>
      <c r="AP14">
        <v>1014.087079</v>
      </c>
      <c r="AQ14">
        <v>1016.785246</v>
      </c>
      <c r="AR14">
        <v>937.70606740000005</v>
      </c>
      <c r="AS14">
        <v>934.81130580000001</v>
      </c>
      <c r="AT14">
        <v>935.97136239999998</v>
      </c>
      <c r="AU14">
        <v>940.27094380000005</v>
      </c>
      <c r="AV14">
        <v>947.64449990000003</v>
      </c>
    </row>
    <row r="15" spans="1:50" x14ac:dyDescent="0.25">
      <c r="A15" s="1" t="s">
        <v>13</v>
      </c>
      <c r="B15">
        <v>43.535458439753199</v>
      </c>
      <c r="C15">
        <v>44.234434306946497</v>
      </c>
      <c r="D15">
        <v>22.65839141</v>
      </c>
      <c r="E15">
        <v>476.50516199999998</v>
      </c>
      <c r="F15">
        <v>437.67206440000001</v>
      </c>
      <c r="G15">
        <v>390.99562150000003</v>
      </c>
      <c r="H15">
        <v>437.69599899999997</v>
      </c>
      <c r="I15">
        <v>382.29588230000002</v>
      </c>
      <c r="J15">
        <v>280.47995329999998</v>
      </c>
      <c r="K15">
        <v>259.60797250000002</v>
      </c>
      <c r="L15">
        <v>222.98801800000001</v>
      </c>
      <c r="M15">
        <v>162.52237210000001</v>
      </c>
      <c r="N15">
        <v>100.5408769</v>
      </c>
      <c r="O15">
        <v>79.861690319999994</v>
      </c>
      <c r="P15">
        <v>0.1005826032</v>
      </c>
      <c r="Q15">
        <v>22.691712809999999</v>
      </c>
      <c r="R15">
        <v>60.253952329999997</v>
      </c>
      <c r="S15">
        <v>192.69849619999999</v>
      </c>
      <c r="T15">
        <v>202.28448900000001</v>
      </c>
      <c r="U15">
        <v>1078.1678569999999</v>
      </c>
      <c r="V15">
        <v>972.2349226</v>
      </c>
      <c r="W15">
        <v>1020.731388</v>
      </c>
      <c r="X15">
        <v>1106.1523830000001</v>
      </c>
      <c r="Y15">
        <v>1099.64419</v>
      </c>
      <c r="Z15">
        <v>1100.6555370000001</v>
      </c>
      <c r="AA15">
        <v>1109.3553320000001</v>
      </c>
      <c r="AB15">
        <v>1119.186854</v>
      </c>
      <c r="AC15">
        <v>1134.739006</v>
      </c>
      <c r="AD15">
        <v>1144.031628</v>
      </c>
      <c r="AE15">
        <v>1155.722121</v>
      </c>
      <c r="AF15">
        <v>1167.1978429999999</v>
      </c>
      <c r="AG15">
        <v>1179.610277</v>
      </c>
      <c r="AH15">
        <v>1130.1795199999999</v>
      </c>
      <c r="AI15">
        <v>1137.6288509999999</v>
      </c>
      <c r="AJ15">
        <v>1148.4403239999999</v>
      </c>
      <c r="AK15">
        <v>1158.4035329999999</v>
      </c>
      <c r="AL15">
        <v>1168.297613</v>
      </c>
      <c r="AM15">
        <v>1105.8280150000001</v>
      </c>
      <c r="AN15">
        <v>1106.7661270000001</v>
      </c>
      <c r="AO15">
        <v>1111.4087400000001</v>
      </c>
      <c r="AP15">
        <v>1116.1991290000001</v>
      </c>
      <c r="AQ15">
        <v>1120.3455570000001</v>
      </c>
      <c r="AR15">
        <v>1077.0384079999999</v>
      </c>
      <c r="AS15">
        <v>1078.780172</v>
      </c>
      <c r="AT15">
        <v>1080.6240539999999</v>
      </c>
      <c r="AU15">
        <v>1083.047401</v>
      </c>
      <c r="AV15">
        <v>1086.0508870000001</v>
      </c>
      <c r="AW15">
        <f t="shared" ref="AW15" si="0">SUM(G15:AV15)</f>
        <v>33891.485288463198</v>
      </c>
      <c r="AX15">
        <f>AW15-AW9</f>
        <v>24222.940459799996</v>
      </c>
    </row>
    <row r="16" spans="1:50" x14ac:dyDescent="0.25">
      <c r="A16" s="1" t="s">
        <v>14</v>
      </c>
      <c r="B16">
        <v>23.2717116207895</v>
      </c>
      <c r="C16">
        <v>23.645346478309701</v>
      </c>
      <c r="D16">
        <v>0.1000000006</v>
      </c>
      <c r="E16">
        <v>0.10000006559999999</v>
      </c>
      <c r="F16">
        <v>0.100000123</v>
      </c>
      <c r="G16">
        <v>9.9999763399999997E-2</v>
      </c>
      <c r="H16">
        <v>4.2839256250000002</v>
      </c>
      <c r="I16">
        <v>0.10002518940000001</v>
      </c>
      <c r="J16">
        <v>0.1000602342</v>
      </c>
      <c r="K16">
        <v>0.1001215548</v>
      </c>
      <c r="L16">
        <v>0.1002089887</v>
      </c>
      <c r="M16">
        <v>1.517421125</v>
      </c>
      <c r="N16">
        <v>149.24720120000001</v>
      </c>
      <c r="O16">
        <v>152.03352820000001</v>
      </c>
      <c r="P16">
        <v>141.10356859999999</v>
      </c>
      <c r="Q16">
        <v>146.27683529999999</v>
      </c>
      <c r="R16">
        <v>159.70724419999999</v>
      </c>
      <c r="S16">
        <v>0.10071123930000001</v>
      </c>
      <c r="T16">
        <v>0.1007370262</v>
      </c>
      <c r="U16">
        <v>120.23794580000001</v>
      </c>
      <c r="V16">
        <v>385.65307589999998</v>
      </c>
      <c r="W16">
        <v>408.6520357</v>
      </c>
      <c r="X16">
        <v>225.63321880000001</v>
      </c>
      <c r="Y16">
        <v>222.3229345</v>
      </c>
      <c r="Z16">
        <v>221.6422919</v>
      </c>
      <c r="AA16">
        <v>223.238586</v>
      </c>
      <c r="AB16">
        <v>225.60968629999999</v>
      </c>
      <c r="AC16">
        <v>281.1845371</v>
      </c>
      <c r="AD16">
        <v>286.64086609999998</v>
      </c>
      <c r="AE16">
        <v>293.03762749999999</v>
      </c>
      <c r="AF16">
        <v>299.73796879999998</v>
      </c>
      <c r="AG16">
        <v>306.46122000000003</v>
      </c>
      <c r="AH16">
        <v>320.52897819999998</v>
      </c>
      <c r="AI16">
        <v>327.09467439999997</v>
      </c>
      <c r="AJ16">
        <v>335.20121139999998</v>
      </c>
      <c r="AK16">
        <v>344.56182230000002</v>
      </c>
      <c r="AL16">
        <v>352.77112419999997</v>
      </c>
      <c r="AM16">
        <v>317.61410740000002</v>
      </c>
      <c r="AN16">
        <v>320.32975859999999</v>
      </c>
      <c r="AO16">
        <v>324.72798</v>
      </c>
      <c r="AP16">
        <v>329.2675193</v>
      </c>
      <c r="AQ16">
        <v>333.56106920000002</v>
      </c>
      <c r="AR16">
        <v>313.78354610000002</v>
      </c>
      <c r="AS16">
        <v>316.83633600000002</v>
      </c>
      <c r="AT16">
        <v>320.01286210000001</v>
      </c>
      <c r="AU16">
        <v>323.48084540000002</v>
      </c>
      <c r="AV16">
        <v>327.37208729999998</v>
      </c>
    </row>
    <row r="17" spans="1:50" x14ac:dyDescent="0.25">
      <c r="A17" s="1" t="s">
        <v>15</v>
      </c>
      <c r="B17">
        <v>32.111684022952602</v>
      </c>
      <c r="C17">
        <v>32.627247496759601</v>
      </c>
      <c r="D17">
        <v>3.4981374189999999</v>
      </c>
      <c r="E17">
        <v>17.076521169999999</v>
      </c>
      <c r="F17">
        <v>2.9144356170000001</v>
      </c>
      <c r="G17">
        <v>9.9999763399999997E-2</v>
      </c>
      <c r="H17">
        <v>21.610220720000001</v>
      </c>
      <c r="I17">
        <v>11.185544180000001</v>
      </c>
      <c r="J17">
        <v>0.1000602342</v>
      </c>
      <c r="K17">
        <v>5.3159788160000003</v>
      </c>
      <c r="L17">
        <v>12.005141030000001</v>
      </c>
      <c r="M17">
        <v>16.830483350000002</v>
      </c>
      <c r="N17">
        <v>248.0538373</v>
      </c>
      <c r="O17">
        <v>254.4731903</v>
      </c>
      <c r="P17">
        <v>237.5072706</v>
      </c>
      <c r="Q17">
        <v>247.9115702</v>
      </c>
      <c r="R17">
        <v>272.40404619999998</v>
      </c>
      <c r="S17">
        <v>0.10071123930000001</v>
      </c>
      <c r="T17">
        <v>0.1007370262</v>
      </c>
      <c r="U17">
        <v>0.1007624609</v>
      </c>
      <c r="V17">
        <v>79.756867110000002</v>
      </c>
      <c r="W17">
        <v>95.418708210000005</v>
      </c>
      <c r="X17">
        <v>96.722551760000002</v>
      </c>
      <c r="Y17">
        <v>93.500725970000005</v>
      </c>
      <c r="Z17">
        <v>92.75447226</v>
      </c>
      <c r="AA17">
        <v>93.573127270000001</v>
      </c>
      <c r="AB17">
        <v>95.466772399999996</v>
      </c>
      <c r="AC17">
        <v>89.189134859999996</v>
      </c>
      <c r="AD17">
        <v>90.326812309999994</v>
      </c>
      <c r="AE17">
        <v>92.119842989999995</v>
      </c>
      <c r="AF17">
        <v>93.522268830000002</v>
      </c>
      <c r="AG17">
        <v>95.329664109999996</v>
      </c>
      <c r="AH17">
        <v>96.820734790000003</v>
      </c>
      <c r="AI17">
        <v>98.227899460000003</v>
      </c>
      <c r="AJ17">
        <v>100.5579913</v>
      </c>
      <c r="AK17">
        <v>102.65995909999999</v>
      </c>
      <c r="AL17">
        <v>104.6877588</v>
      </c>
      <c r="AM17">
        <v>88.076183959999994</v>
      </c>
      <c r="AN17">
        <v>88.049344180000006</v>
      </c>
      <c r="AO17">
        <v>88.925970829999997</v>
      </c>
      <c r="AP17">
        <v>89.833588250000005</v>
      </c>
      <c r="AQ17">
        <v>90.556783530000004</v>
      </c>
      <c r="AR17">
        <v>89.451606319999996</v>
      </c>
      <c r="AS17">
        <v>89.960743089999994</v>
      </c>
      <c r="AT17">
        <v>90.52455879</v>
      </c>
      <c r="AU17">
        <v>91.225337049999894</v>
      </c>
      <c r="AV17">
        <v>92.112182189999999</v>
      </c>
    </row>
    <row r="18" spans="1:50" x14ac:dyDescent="0.25">
      <c r="A18" s="1" t="s">
        <v>16</v>
      </c>
      <c r="B18">
        <v>24.7002727259982</v>
      </c>
      <c r="C18">
        <v>25.096843594143699</v>
      </c>
      <c r="D18">
        <v>2.885876171</v>
      </c>
      <c r="E18">
        <v>39.147053880000001</v>
      </c>
      <c r="F18">
        <v>29.086157369999999</v>
      </c>
      <c r="G18">
        <v>23.5630892</v>
      </c>
      <c r="H18">
        <v>46.352831420000001</v>
      </c>
      <c r="I18">
        <v>38.834787230000003</v>
      </c>
      <c r="J18">
        <v>26.127332930000001</v>
      </c>
      <c r="K18">
        <v>35.214992430000002</v>
      </c>
      <c r="L18">
        <v>43.369596960000003</v>
      </c>
      <c r="M18">
        <v>50.648801900000002</v>
      </c>
      <c r="N18">
        <v>139.4427603</v>
      </c>
      <c r="O18">
        <v>143.0717875</v>
      </c>
      <c r="P18">
        <v>127.18185099999999</v>
      </c>
      <c r="Q18">
        <v>138.3201971</v>
      </c>
      <c r="R18">
        <v>159.33503630000001</v>
      </c>
      <c r="S18">
        <v>48.375349380000003</v>
      </c>
      <c r="T18">
        <v>0.1007370262</v>
      </c>
      <c r="U18">
        <v>240.09423960000001</v>
      </c>
      <c r="V18">
        <v>291.1330213</v>
      </c>
      <c r="W18">
        <v>310.08361180000003</v>
      </c>
      <c r="X18">
        <v>323.62011740000003</v>
      </c>
      <c r="Y18">
        <v>322.4605072</v>
      </c>
      <c r="Z18">
        <v>323.45219630000003</v>
      </c>
      <c r="AA18">
        <v>326.68700460000002</v>
      </c>
      <c r="AB18">
        <v>330.87413839999999</v>
      </c>
      <c r="AC18">
        <v>314.39286850000002</v>
      </c>
      <c r="AD18">
        <v>317.53432120000002</v>
      </c>
      <c r="AE18">
        <v>321.61896030000003</v>
      </c>
      <c r="AF18">
        <v>325.41665160000002</v>
      </c>
      <c r="AG18">
        <v>329.6428823</v>
      </c>
      <c r="AH18">
        <v>331.17514290000003</v>
      </c>
      <c r="AI18">
        <v>334.2737123</v>
      </c>
      <c r="AJ18">
        <v>338.87837050000002</v>
      </c>
      <c r="AK18">
        <v>343.56229869999999</v>
      </c>
      <c r="AL18">
        <v>348.09627719999997</v>
      </c>
      <c r="AM18">
        <v>319.49019939999999</v>
      </c>
      <c r="AN18">
        <v>319.1694048</v>
      </c>
      <c r="AO18">
        <v>320.8201813</v>
      </c>
      <c r="AP18">
        <v>322.61170349999998</v>
      </c>
      <c r="AQ18">
        <v>324.25079770000002</v>
      </c>
      <c r="AR18">
        <v>319.00938480000002</v>
      </c>
      <c r="AS18">
        <v>320.19256360000003</v>
      </c>
      <c r="AT18">
        <v>321.16537829999999</v>
      </c>
      <c r="AU18">
        <v>322.37357459999998</v>
      </c>
      <c r="AV18">
        <v>323.72621320000002</v>
      </c>
    </row>
    <row r="19" spans="1:50" x14ac:dyDescent="0.25">
      <c r="A19" s="1" t="s">
        <v>84</v>
      </c>
      <c r="B19">
        <v>1593.0326531102801</v>
      </c>
      <c r="C19">
        <v>1618.60930763698</v>
      </c>
      <c r="D19">
        <v>1622.5418890000001</v>
      </c>
      <c r="E19">
        <v>446.09723029999998</v>
      </c>
      <c r="F19">
        <v>0.1</v>
      </c>
      <c r="G19">
        <v>0.1</v>
      </c>
      <c r="H19">
        <v>550.0430298</v>
      </c>
      <c r="I19">
        <v>99.424910990000001</v>
      </c>
      <c r="J19">
        <v>0.1</v>
      </c>
      <c r="K19">
        <v>0.1</v>
      </c>
      <c r="L19">
        <v>166.03647470000001</v>
      </c>
      <c r="M19">
        <v>487.29301770000001</v>
      </c>
      <c r="N19">
        <v>473.74512570000002</v>
      </c>
      <c r="O19">
        <v>349.59241830000002</v>
      </c>
      <c r="P19">
        <v>0.1</v>
      </c>
      <c r="Q19">
        <v>0.1</v>
      </c>
      <c r="R19">
        <v>184.47455059999999</v>
      </c>
      <c r="S19">
        <v>698.51036580000005</v>
      </c>
      <c r="T19">
        <v>730.87518399999999</v>
      </c>
      <c r="U19">
        <v>732.25094109999998</v>
      </c>
      <c r="V19">
        <v>523.00005959999999</v>
      </c>
      <c r="W19">
        <v>898.67614739999999</v>
      </c>
      <c r="X19">
        <v>1244.6987300000001</v>
      </c>
      <c r="Y19">
        <v>1179.4364439999999</v>
      </c>
      <c r="Z19">
        <v>1142.6010980000001</v>
      </c>
      <c r="AA19">
        <v>1147.4286030000001</v>
      </c>
      <c r="AB19">
        <v>1166.3005820000001</v>
      </c>
      <c r="AC19">
        <v>1216.2810449999999</v>
      </c>
      <c r="AD19">
        <v>1234.558464</v>
      </c>
      <c r="AE19">
        <v>1261.653728</v>
      </c>
      <c r="AF19">
        <v>1277.7225699999999</v>
      </c>
      <c r="AG19">
        <v>1305.286051</v>
      </c>
      <c r="AH19">
        <v>1398.587362</v>
      </c>
      <c r="AI19">
        <v>1422.5000299999999</v>
      </c>
      <c r="AJ19">
        <v>1463.6311889999999</v>
      </c>
      <c r="AK19">
        <v>1496.568178</v>
      </c>
      <c r="AL19">
        <v>1528.4952470000001</v>
      </c>
      <c r="AM19">
        <v>1146.2827850000001</v>
      </c>
      <c r="AN19">
        <v>1139.776779</v>
      </c>
      <c r="AO19">
        <v>1149.286955</v>
      </c>
      <c r="AP19">
        <v>1162.360502</v>
      </c>
      <c r="AQ19">
        <v>1170.881531</v>
      </c>
      <c r="AR19">
        <v>1072.4330990000001</v>
      </c>
      <c r="AS19">
        <v>1074.3470990000001</v>
      </c>
      <c r="AT19">
        <v>1076.4795999999999</v>
      </c>
      <c r="AU19">
        <v>1074.747875</v>
      </c>
      <c r="AV19">
        <v>1090.528431</v>
      </c>
    </row>
    <row r="20" spans="1:50" x14ac:dyDescent="0.25">
      <c r="A20" s="1" t="s">
        <v>85</v>
      </c>
      <c r="B20">
        <v>43.535458439753199</v>
      </c>
      <c r="C20">
        <v>44.234434306946497</v>
      </c>
      <c r="D20">
        <v>22.658391269999999</v>
      </c>
      <c r="E20">
        <v>476.50484949999998</v>
      </c>
      <c r="F20">
        <v>437.67152599999997</v>
      </c>
      <c r="G20">
        <v>390.99654670000001</v>
      </c>
      <c r="H20">
        <v>437.66199569999998</v>
      </c>
      <c r="I20">
        <v>382.19960839999999</v>
      </c>
      <c r="J20">
        <v>280.31111010000001</v>
      </c>
      <c r="K20">
        <v>259.29278979999998</v>
      </c>
      <c r="L20">
        <v>222.5229702</v>
      </c>
      <c r="M20">
        <v>162.0214268</v>
      </c>
      <c r="N20">
        <v>100.1236918</v>
      </c>
      <c r="O20">
        <v>79.457710399999996</v>
      </c>
      <c r="P20">
        <v>0.1</v>
      </c>
      <c r="Q20">
        <v>22.54793613</v>
      </c>
      <c r="R20">
        <v>59.847600749999998</v>
      </c>
      <c r="S20">
        <v>191.33762770000001</v>
      </c>
      <c r="T20">
        <v>200.80450719999999</v>
      </c>
      <c r="U20">
        <v>201.7902674</v>
      </c>
      <c r="V20">
        <v>112.1694042</v>
      </c>
      <c r="W20">
        <v>165.13917230000001</v>
      </c>
      <c r="X20">
        <v>246.60732160000001</v>
      </c>
      <c r="Y20">
        <v>241.7046034</v>
      </c>
      <c r="Z20">
        <v>242.18719379999999</v>
      </c>
      <c r="AA20">
        <v>250.03686020000001</v>
      </c>
      <c r="AB20">
        <v>259.00312109999999</v>
      </c>
      <c r="AC20">
        <v>269.7811853</v>
      </c>
      <c r="AD20">
        <v>277.23980299999999</v>
      </c>
      <c r="AE20">
        <v>286.75501179999998</v>
      </c>
      <c r="AF20">
        <v>295.91801600000002</v>
      </c>
      <c r="AG20">
        <v>305.92561599999999</v>
      </c>
      <c r="AH20">
        <v>256.87590169999999</v>
      </c>
      <c r="AI20">
        <v>262.36187159999997</v>
      </c>
      <c r="AJ20">
        <v>270.58551890000001</v>
      </c>
      <c r="AK20">
        <v>277.69790260000002</v>
      </c>
      <c r="AL20">
        <v>284.63228129999999</v>
      </c>
      <c r="AM20">
        <v>240.42832440000001</v>
      </c>
      <c r="AN20">
        <v>240.86726239999999</v>
      </c>
      <c r="AO20">
        <v>244.20179300000001</v>
      </c>
      <c r="AP20">
        <v>248.18510979999999</v>
      </c>
      <c r="AQ20">
        <v>251.5263721</v>
      </c>
      <c r="AR20">
        <v>212.66266959999999</v>
      </c>
      <c r="AS20">
        <v>213.82996460000001</v>
      </c>
      <c r="AT20">
        <v>215.02512100000001</v>
      </c>
      <c r="AU20">
        <v>215.6226398</v>
      </c>
      <c r="AV20">
        <v>219.20556329999999</v>
      </c>
      <c r="AW20">
        <f>AV38-AU38*(1-AV61)</f>
        <v>219.20556368999951</v>
      </c>
    </row>
    <row r="21" spans="1:50" x14ac:dyDescent="0.25">
      <c r="A21" s="1" t="s">
        <v>86</v>
      </c>
      <c r="B21">
        <v>23.2717116207895</v>
      </c>
      <c r="C21">
        <v>23.645346478309701</v>
      </c>
      <c r="D21">
        <v>0.1</v>
      </c>
      <c r="E21">
        <v>0.1</v>
      </c>
      <c r="F21">
        <v>0.1</v>
      </c>
      <c r="G21">
        <v>0.1</v>
      </c>
      <c r="H21">
        <v>4.2835928189999999</v>
      </c>
      <c r="I21">
        <v>0.1</v>
      </c>
      <c r="J21">
        <v>0.1</v>
      </c>
      <c r="K21">
        <v>0.1</v>
      </c>
      <c r="L21">
        <v>0.1</v>
      </c>
      <c r="M21">
        <v>1.512743953</v>
      </c>
      <c r="N21">
        <v>148.62791369999999</v>
      </c>
      <c r="O21">
        <v>151.2644674</v>
      </c>
      <c r="P21">
        <v>140.28625629999999</v>
      </c>
      <c r="Q21">
        <v>145.3500124</v>
      </c>
      <c r="R21">
        <v>158.6301814</v>
      </c>
      <c r="S21">
        <v>0.1</v>
      </c>
      <c r="T21">
        <v>0.1</v>
      </c>
      <c r="U21">
        <v>0.1</v>
      </c>
      <c r="V21">
        <v>228.86278110000001</v>
      </c>
      <c r="W21">
        <v>252.98277089999999</v>
      </c>
      <c r="X21">
        <v>72.443087219999995</v>
      </c>
      <c r="Y21">
        <v>69.433841150000006</v>
      </c>
      <c r="Z21">
        <v>68.358404390000004</v>
      </c>
      <c r="AA21">
        <v>69.420604690000005</v>
      </c>
      <c r="AB21">
        <v>71.209096819999999</v>
      </c>
      <c r="AC21">
        <v>124.47704330000001</v>
      </c>
      <c r="AD21">
        <v>129.22004720000001</v>
      </c>
      <c r="AE21">
        <v>134.77724749999999</v>
      </c>
      <c r="AF21">
        <v>140.60206679999999</v>
      </c>
      <c r="AG21">
        <v>146.42551449999999</v>
      </c>
      <c r="AH21">
        <v>161.5479115</v>
      </c>
      <c r="AI21">
        <v>167.73165589999999</v>
      </c>
      <c r="AJ21">
        <v>175.1944795</v>
      </c>
      <c r="AK21">
        <v>183.8609155</v>
      </c>
      <c r="AL21">
        <v>191.3230634</v>
      </c>
      <c r="AM21">
        <v>164.19805489999999</v>
      </c>
      <c r="AN21">
        <v>167.1354537</v>
      </c>
      <c r="AO21">
        <v>171.373896</v>
      </c>
      <c r="AP21">
        <v>175.97795909999999</v>
      </c>
      <c r="AQ21">
        <v>180.34911120000001</v>
      </c>
      <c r="AR21">
        <v>162.8051978</v>
      </c>
      <c r="AS21">
        <v>166.04060609999999</v>
      </c>
      <c r="AT21">
        <v>169.32297980000001</v>
      </c>
      <c r="AU21">
        <v>172.34265389999999</v>
      </c>
      <c r="AV21">
        <v>176.9073367</v>
      </c>
    </row>
    <row r="22" spans="1:50" x14ac:dyDescent="0.25">
      <c r="A22" s="1" t="s">
        <v>87</v>
      </c>
      <c r="B22">
        <v>32.111684022952602</v>
      </c>
      <c r="C22">
        <v>32.627247496759601</v>
      </c>
      <c r="D22">
        <v>3.4981373979999999</v>
      </c>
      <c r="E22">
        <v>17.07650997</v>
      </c>
      <c r="F22">
        <v>2.9144320320000001</v>
      </c>
      <c r="G22">
        <v>0.1</v>
      </c>
      <c r="H22">
        <v>21.608541880000001</v>
      </c>
      <c r="I22">
        <v>11.182727310000001</v>
      </c>
      <c r="J22">
        <v>0.1</v>
      </c>
      <c r="K22">
        <v>5.3095248359999996</v>
      </c>
      <c r="L22">
        <v>11.98010397</v>
      </c>
      <c r="M22">
        <v>16.778606480000001</v>
      </c>
      <c r="N22">
        <v>247.02456079999999</v>
      </c>
      <c r="O22">
        <v>253.18593910000001</v>
      </c>
      <c r="P22">
        <v>236.13156050000001</v>
      </c>
      <c r="Q22">
        <v>246.34078070000001</v>
      </c>
      <c r="R22">
        <v>270.56695810000002</v>
      </c>
      <c r="S22">
        <v>0.1</v>
      </c>
      <c r="T22">
        <v>0.1</v>
      </c>
      <c r="U22">
        <v>0.1</v>
      </c>
      <c r="V22">
        <v>48.711962919999998</v>
      </c>
      <c r="W22">
        <v>66.053921070000001</v>
      </c>
      <c r="X22">
        <v>66.711092500000007</v>
      </c>
      <c r="Y22">
        <v>64.222304629999996</v>
      </c>
      <c r="Z22">
        <v>63.421016940000001</v>
      </c>
      <c r="AA22">
        <v>64.085043420000005</v>
      </c>
      <c r="AB22">
        <v>65.817594810000003</v>
      </c>
      <c r="AC22">
        <v>58.531670560000002</v>
      </c>
      <c r="AD22">
        <v>59.237375810000003</v>
      </c>
      <c r="AE22">
        <v>60.506357770000001</v>
      </c>
      <c r="AF22">
        <v>61.336411239999997</v>
      </c>
      <c r="AG22">
        <v>62.536519900000002</v>
      </c>
      <c r="AH22">
        <v>64.34307527</v>
      </c>
      <c r="AI22">
        <v>65.315142829999999</v>
      </c>
      <c r="AJ22">
        <v>67.077464030000002</v>
      </c>
      <c r="AK22">
        <v>68.556529979999894</v>
      </c>
      <c r="AL22">
        <v>69.933350259999997</v>
      </c>
      <c r="AM22">
        <v>57.332021470000001</v>
      </c>
      <c r="AN22">
        <v>57.108596990000002</v>
      </c>
      <c r="AO22">
        <v>57.642239549999999</v>
      </c>
      <c r="AP22">
        <v>58.349955520000002</v>
      </c>
      <c r="AQ22">
        <v>58.87700538</v>
      </c>
      <c r="AR22">
        <v>59.161917879999997</v>
      </c>
      <c r="AS22">
        <v>59.590668800000003</v>
      </c>
      <c r="AT22">
        <v>60.03094394</v>
      </c>
      <c r="AU22">
        <v>60.3194917</v>
      </c>
      <c r="AV22">
        <v>61.384496689999999</v>
      </c>
    </row>
    <row r="23" spans="1:50" x14ac:dyDescent="0.25">
      <c r="A23" s="1" t="s">
        <v>88</v>
      </c>
      <c r="B23">
        <v>24.7002727259982</v>
      </c>
      <c r="C23">
        <v>25.096843594143699</v>
      </c>
      <c r="D23">
        <v>2.8858761529999999</v>
      </c>
      <c r="E23">
        <v>39.147028200000001</v>
      </c>
      <c r="F23">
        <v>29.086121590000001</v>
      </c>
      <c r="G23">
        <v>23.563144950000002</v>
      </c>
      <c r="H23">
        <v>46.349230409999997</v>
      </c>
      <c r="I23">
        <v>38.825007429999999</v>
      </c>
      <c r="J23">
        <v>26.11160482</v>
      </c>
      <c r="K23">
        <v>35.172238900000004</v>
      </c>
      <c r="L23">
        <v>43.279148429999999</v>
      </c>
      <c r="M23">
        <v>50.492686280000001</v>
      </c>
      <c r="N23">
        <v>138.86415539999999</v>
      </c>
      <c r="O23">
        <v>142.3480596</v>
      </c>
      <c r="P23">
        <v>126.4451773</v>
      </c>
      <c r="Q23">
        <v>137.4437882</v>
      </c>
      <c r="R23">
        <v>158.26048359999999</v>
      </c>
      <c r="S23">
        <v>48.033714699999997</v>
      </c>
      <c r="T23">
        <v>0.1</v>
      </c>
      <c r="U23">
        <v>0.1</v>
      </c>
      <c r="V23">
        <v>55.565685100000003</v>
      </c>
      <c r="W23">
        <v>74.988780009999999</v>
      </c>
      <c r="X23">
        <v>86.73229413</v>
      </c>
      <c r="Y23">
        <v>85.034380909999996</v>
      </c>
      <c r="Z23">
        <v>85.163896129999998</v>
      </c>
      <c r="AA23">
        <v>87.383237469999997</v>
      </c>
      <c r="AB23">
        <v>90.450644229999995</v>
      </c>
      <c r="AC23">
        <v>69.332912759999999</v>
      </c>
      <c r="AD23">
        <v>70.236870749999994</v>
      </c>
      <c r="AE23">
        <v>71.794955180000002</v>
      </c>
      <c r="AF23">
        <v>72.937777530000005</v>
      </c>
      <c r="AG23">
        <v>74.446464860000006</v>
      </c>
      <c r="AH23">
        <v>76.305129769999894</v>
      </c>
      <c r="AI23">
        <v>77.531793129999997</v>
      </c>
      <c r="AJ23">
        <v>79.671684450000001</v>
      </c>
      <c r="AK23">
        <v>81.623296569999894</v>
      </c>
      <c r="AL23">
        <v>83.321537910000004</v>
      </c>
      <c r="AM23">
        <v>69.015508190000006</v>
      </c>
      <c r="AN23">
        <v>68.823575860000005</v>
      </c>
      <c r="AO23">
        <v>69.526824349999998</v>
      </c>
      <c r="AP23">
        <v>70.434413309999996</v>
      </c>
      <c r="AQ23">
        <v>71.130703589999996</v>
      </c>
      <c r="AR23">
        <v>70.456414809999998</v>
      </c>
      <c r="AS23">
        <v>70.992200850000003</v>
      </c>
      <c r="AT23">
        <v>71.541480359999994</v>
      </c>
      <c r="AU23">
        <v>71.909991910000002</v>
      </c>
      <c r="AV23">
        <v>73.203614909999999</v>
      </c>
    </row>
    <row r="24" spans="1:50" x14ac:dyDescent="0.25">
      <c r="A24" s="1" t="s">
        <v>89</v>
      </c>
      <c r="B24">
        <v>60.912338637623698</v>
      </c>
      <c r="C24">
        <v>61.890305937104898</v>
      </c>
      <c r="D24">
        <v>17.353385459999998</v>
      </c>
      <c r="E24">
        <v>421.70951159999998</v>
      </c>
      <c r="F24">
        <v>506.46560269999998</v>
      </c>
      <c r="G24">
        <v>620.26130920000003</v>
      </c>
      <c r="H24">
        <v>886.36704870000005</v>
      </c>
      <c r="I24">
        <v>1094.3901800000001</v>
      </c>
      <c r="J24">
        <v>1302.6395379999999</v>
      </c>
      <c r="K24">
        <v>1720.937639</v>
      </c>
      <c r="L24">
        <v>2270.5630769999998</v>
      </c>
      <c r="M24">
        <v>2997.1845400000002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863.86335039999994</v>
      </c>
      <c r="T24">
        <v>577.85425399999997</v>
      </c>
      <c r="U24">
        <v>583.20025029999999</v>
      </c>
      <c r="V24">
        <v>692.39055459999997</v>
      </c>
      <c r="W24">
        <v>862.51803110000003</v>
      </c>
      <c r="X24">
        <v>1128.0844629999999</v>
      </c>
      <c r="Y24">
        <v>1146.1363389999999</v>
      </c>
      <c r="Z24">
        <v>1178.5826520000001</v>
      </c>
      <c r="AA24">
        <v>1257.5085549999999</v>
      </c>
      <c r="AB24">
        <v>1319.613785</v>
      </c>
      <c r="AC24">
        <v>1188.3464630000001</v>
      </c>
      <c r="AD24">
        <v>1230.661456</v>
      </c>
      <c r="AE24">
        <v>1281.076237</v>
      </c>
      <c r="AF24">
        <v>1351.56862</v>
      </c>
      <c r="AG24">
        <v>1405.877626</v>
      </c>
      <c r="AH24">
        <v>1209.5161909999999</v>
      </c>
      <c r="AI24">
        <v>1245.441861</v>
      </c>
      <c r="AJ24">
        <v>1292.6579139999999</v>
      </c>
      <c r="AK24">
        <v>1349.110923</v>
      </c>
      <c r="AL24">
        <v>1393.7233670000001</v>
      </c>
      <c r="AM24">
        <v>1209.3599810000001</v>
      </c>
      <c r="AN24">
        <v>1222.3855599999999</v>
      </c>
      <c r="AO24">
        <v>1247.3113209999999</v>
      </c>
      <c r="AP24">
        <v>1275.1609390000001</v>
      </c>
      <c r="AQ24">
        <v>1300.6356229999999</v>
      </c>
      <c r="AR24">
        <v>1455.2625700000001</v>
      </c>
      <c r="AS24">
        <v>1485.361486</v>
      </c>
      <c r="AT24">
        <v>1515.8941830000001</v>
      </c>
      <c r="AU24">
        <v>1544.114652</v>
      </c>
      <c r="AV24">
        <v>1586.0393939999999</v>
      </c>
    </row>
    <row r="25" spans="1:50" x14ac:dyDescent="0.25">
      <c r="A25" s="1" t="s">
        <v>90</v>
      </c>
      <c r="B25">
        <v>1593.0326531102801</v>
      </c>
      <c r="C25">
        <v>1618.60930763698</v>
      </c>
      <c r="D25">
        <v>1622.5418890000001</v>
      </c>
      <c r="E25">
        <v>446.09723029999998</v>
      </c>
      <c r="F25">
        <v>0.1</v>
      </c>
      <c r="G25">
        <v>0.1</v>
      </c>
      <c r="H25">
        <v>550.0430298</v>
      </c>
      <c r="I25">
        <v>99.424910990000001</v>
      </c>
      <c r="J25">
        <v>0.1</v>
      </c>
      <c r="K25">
        <v>0.1</v>
      </c>
      <c r="L25">
        <v>166.03647470000001</v>
      </c>
      <c r="M25">
        <v>487.29301770000001</v>
      </c>
      <c r="N25">
        <v>473.74512570000002</v>
      </c>
      <c r="O25">
        <v>349.59241830000002</v>
      </c>
      <c r="P25">
        <v>0.1</v>
      </c>
      <c r="Q25">
        <v>0.1</v>
      </c>
      <c r="R25">
        <v>184.47455059999999</v>
      </c>
      <c r="S25">
        <v>698.51036580000005</v>
      </c>
      <c r="T25">
        <v>730.87518399999999</v>
      </c>
      <c r="U25">
        <v>885.31926539999995</v>
      </c>
      <c r="V25">
        <v>583.73469079999995</v>
      </c>
      <c r="W25">
        <v>894.8959304</v>
      </c>
      <c r="X25">
        <v>1244.152233</v>
      </c>
      <c r="Y25">
        <v>1143.1220530000001</v>
      </c>
      <c r="Z25">
        <v>1096.1709430000001</v>
      </c>
      <c r="AA25">
        <v>1092.4261530000001</v>
      </c>
      <c r="AB25">
        <v>1101.082026</v>
      </c>
      <c r="AC25">
        <v>1120.8965800000001</v>
      </c>
      <c r="AD25">
        <v>1123.2744479999999</v>
      </c>
      <c r="AE25">
        <v>1133.5086020000001</v>
      </c>
      <c r="AF25">
        <v>1132.9560429999999</v>
      </c>
      <c r="AG25">
        <v>1144.429173</v>
      </c>
      <c r="AH25">
        <v>1229.0631020000001</v>
      </c>
      <c r="AI25">
        <v>1242.5571110000001</v>
      </c>
      <c r="AJ25">
        <v>1269.148228</v>
      </c>
      <c r="AK25">
        <v>1285.621678</v>
      </c>
      <c r="AL25">
        <v>1300.6794500000001</v>
      </c>
      <c r="AM25">
        <v>982.09670430000006</v>
      </c>
      <c r="AN25">
        <v>986.20803569999998</v>
      </c>
      <c r="AO25">
        <v>995.49503179999999</v>
      </c>
      <c r="AP25">
        <v>1003.495911</v>
      </c>
      <c r="AQ25">
        <v>1006.0649069999999</v>
      </c>
      <c r="AR25">
        <v>927.73326469999995</v>
      </c>
      <c r="AS25">
        <v>924.79025969999998</v>
      </c>
      <c r="AT25">
        <v>925.86542420000001</v>
      </c>
      <c r="AU25">
        <v>930.05224439999995</v>
      </c>
      <c r="AV25">
        <v>937.28535439999996</v>
      </c>
      <c r="AX25">
        <f>SUM(B26:AV26)-SUM(B20:AV20)</f>
        <v>23993.704921199998</v>
      </c>
    </row>
    <row r="26" spans="1:50" x14ac:dyDescent="0.25">
      <c r="A26" s="1" t="s">
        <v>91</v>
      </c>
      <c r="B26">
        <v>43.535458439753199</v>
      </c>
      <c r="C26">
        <v>44.234434306946497</v>
      </c>
      <c r="D26">
        <v>22.658391269999999</v>
      </c>
      <c r="E26">
        <v>476.50484949999998</v>
      </c>
      <c r="F26">
        <v>437.67152599999997</v>
      </c>
      <c r="G26">
        <v>390.99654670000001</v>
      </c>
      <c r="H26">
        <v>437.66199569999998</v>
      </c>
      <c r="I26">
        <v>382.19960839999999</v>
      </c>
      <c r="J26">
        <v>280.31111010000001</v>
      </c>
      <c r="K26">
        <v>259.29278979999998</v>
      </c>
      <c r="L26">
        <v>222.5229702</v>
      </c>
      <c r="M26">
        <v>162.0214268</v>
      </c>
      <c r="N26">
        <v>100.1236918</v>
      </c>
      <c r="O26">
        <v>79.457710399999996</v>
      </c>
      <c r="P26">
        <v>0.1</v>
      </c>
      <c r="Q26">
        <v>22.54793613</v>
      </c>
      <c r="R26">
        <v>59.847600749999998</v>
      </c>
      <c r="S26">
        <v>191.33762770000001</v>
      </c>
      <c r="T26">
        <v>200.80450719999999</v>
      </c>
      <c r="U26">
        <v>1070.0094529999999</v>
      </c>
      <c r="V26">
        <v>964.66293340000004</v>
      </c>
      <c r="W26">
        <v>1012.596208</v>
      </c>
      <c r="X26">
        <v>1097.1477420000001</v>
      </c>
      <c r="Y26">
        <v>1090.5196080000001</v>
      </c>
      <c r="Z26">
        <v>1091.365585</v>
      </c>
      <c r="AA26">
        <v>1099.8506070000001</v>
      </c>
      <c r="AB26">
        <v>1109.475913</v>
      </c>
      <c r="AC26">
        <v>1124.7472720000001</v>
      </c>
      <c r="AD26">
        <v>1133.8005860000001</v>
      </c>
      <c r="AE26">
        <v>1145.224371</v>
      </c>
      <c r="AF26">
        <v>1156.433591</v>
      </c>
      <c r="AG26">
        <v>1168.570653</v>
      </c>
      <c r="AH26">
        <v>1119.452632</v>
      </c>
      <c r="AI26">
        <v>1126.6834180000001</v>
      </c>
      <c r="AJ26">
        <v>1137.244751</v>
      </c>
      <c r="AK26">
        <v>1146.9666159999999</v>
      </c>
      <c r="AL26">
        <v>1156.6214620000001</v>
      </c>
      <c r="AM26">
        <v>1094.6456310000001</v>
      </c>
      <c r="AN26">
        <v>1095.4467709999999</v>
      </c>
      <c r="AO26">
        <v>1099.918537</v>
      </c>
      <c r="AP26">
        <v>1104.5414989999999</v>
      </c>
      <c r="AQ26">
        <v>1108.5333430000001</v>
      </c>
      <c r="AR26">
        <v>1065.5837610000001</v>
      </c>
      <c r="AS26">
        <v>1067.2157999999999</v>
      </c>
      <c r="AT26">
        <v>1068.956261</v>
      </c>
      <c r="AU26">
        <v>1071.277032</v>
      </c>
      <c r="AV26">
        <v>1074.1787569999999</v>
      </c>
    </row>
    <row r="27" spans="1:50" x14ac:dyDescent="0.25">
      <c r="A27" s="1" t="s">
        <v>92</v>
      </c>
      <c r="B27">
        <v>23.2717116207895</v>
      </c>
      <c r="C27">
        <v>23.645346478309701</v>
      </c>
      <c r="D27">
        <v>0.1</v>
      </c>
      <c r="E27">
        <v>0.1</v>
      </c>
      <c r="F27">
        <v>0.1</v>
      </c>
      <c r="G27">
        <v>0.1</v>
      </c>
      <c r="H27">
        <v>4.2835928189999999</v>
      </c>
      <c r="I27">
        <v>0.1</v>
      </c>
      <c r="J27">
        <v>0.1</v>
      </c>
      <c r="K27">
        <v>0.1</v>
      </c>
      <c r="L27">
        <v>0.1</v>
      </c>
      <c r="M27">
        <v>1.512743953</v>
      </c>
      <c r="N27">
        <v>148.62791369999999</v>
      </c>
      <c r="O27">
        <v>151.2644674</v>
      </c>
      <c r="P27">
        <v>140.28625629999999</v>
      </c>
      <c r="Q27">
        <v>145.3500124</v>
      </c>
      <c r="R27">
        <v>158.6301814</v>
      </c>
      <c r="S27">
        <v>0.1</v>
      </c>
      <c r="T27">
        <v>0.1</v>
      </c>
      <c r="U27">
        <v>119.3281155</v>
      </c>
      <c r="V27">
        <v>382.64952099999999</v>
      </c>
      <c r="W27">
        <v>405.39509850000002</v>
      </c>
      <c r="X27">
        <v>223.79644999999999</v>
      </c>
      <c r="Y27">
        <v>220.4781523</v>
      </c>
      <c r="Z27">
        <v>219.77154669999999</v>
      </c>
      <c r="AA27">
        <v>221.3259242</v>
      </c>
      <c r="AB27">
        <v>223.65212</v>
      </c>
      <c r="AC27">
        <v>278.70861880000001</v>
      </c>
      <c r="AD27">
        <v>284.07744509999998</v>
      </c>
      <c r="AE27">
        <v>290.37588410000001</v>
      </c>
      <c r="AF27">
        <v>296.97369450000002</v>
      </c>
      <c r="AG27">
        <v>303.59314000000001</v>
      </c>
      <c r="AH27">
        <v>317.48673739999998</v>
      </c>
      <c r="AI27">
        <v>323.94760869999999</v>
      </c>
      <c r="AJ27">
        <v>331.93350179999999</v>
      </c>
      <c r="AK27">
        <v>341.15996360000003</v>
      </c>
      <c r="AL27">
        <v>349.24547389999998</v>
      </c>
      <c r="AM27">
        <v>314.40232159999999</v>
      </c>
      <c r="AN27">
        <v>317.05361340000002</v>
      </c>
      <c r="AO27">
        <v>321.37080780000002</v>
      </c>
      <c r="AP27">
        <v>325.82863559999998</v>
      </c>
      <c r="AQ27">
        <v>330.04421259999998</v>
      </c>
      <c r="AR27">
        <v>310.4463581</v>
      </c>
      <c r="AS27">
        <v>313.43989490000001</v>
      </c>
      <c r="AT27">
        <v>316.55759590000002</v>
      </c>
      <c r="AU27">
        <v>319.96531240000002</v>
      </c>
      <c r="AV27">
        <v>323.79342980000001</v>
      </c>
    </row>
    <row r="28" spans="1:50" x14ac:dyDescent="0.25">
      <c r="A28" s="1" t="s">
        <v>93</v>
      </c>
      <c r="B28">
        <v>32.111684022952602</v>
      </c>
      <c r="C28">
        <v>32.627247496759601</v>
      </c>
      <c r="D28">
        <v>3.4981373979999999</v>
      </c>
      <c r="E28">
        <v>17.07650997</v>
      </c>
      <c r="F28">
        <v>2.9144320320000001</v>
      </c>
      <c r="G28">
        <v>0.1</v>
      </c>
      <c r="H28">
        <v>21.608541880000001</v>
      </c>
      <c r="I28">
        <v>11.182727310000001</v>
      </c>
      <c r="J28">
        <v>0.1</v>
      </c>
      <c r="K28">
        <v>5.3095248359999996</v>
      </c>
      <c r="L28">
        <v>11.98010397</v>
      </c>
      <c r="M28">
        <v>16.778606480000001</v>
      </c>
      <c r="N28">
        <v>247.02456079999999</v>
      </c>
      <c r="O28">
        <v>253.18593910000001</v>
      </c>
      <c r="P28">
        <v>236.13156050000001</v>
      </c>
      <c r="Q28">
        <v>246.34078070000001</v>
      </c>
      <c r="R28">
        <v>270.56695810000002</v>
      </c>
      <c r="S28">
        <v>0.1</v>
      </c>
      <c r="T28">
        <v>0.1</v>
      </c>
      <c r="U28">
        <v>0.1</v>
      </c>
      <c r="V28">
        <v>79.135702289999998</v>
      </c>
      <c r="W28">
        <v>94.658225669999894</v>
      </c>
      <c r="X28">
        <v>95.935181150000005</v>
      </c>
      <c r="Y28">
        <v>92.724879459999997</v>
      </c>
      <c r="Z28">
        <v>91.971589260000002</v>
      </c>
      <c r="AA28">
        <v>92.7714122</v>
      </c>
      <c r="AB28">
        <v>94.638427919999998</v>
      </c>
      <c r="AC28">
        <v>88.403796450000002</v>
      </c>
      <c r="AD28">
        <v>89.519022230000004</v>
      </c>
      <c r="AE28">
        <v>91.283092490000001</v>
      </c>
      <c r="AF28">
        <v>92.659778160000002</v>
      </c>
      <c r="AG28">
        <v>94.437501940000004</v>
      </c>
      <c r="AH28">
        <v>95.901778910000004</v>
      </c>
      <c r="AI28">
        <v>97.282822460000006</v>
      </c>
      <c r="AJ28">
        <v>99.57770155</v>
      </c>
      <c r="AK28">
        <v>101.6463973</v>
      </c>
      <c r="AL28">
        <v>103.64149279999999</v>
      </c>
      <c r="AM28">
        <v>87.185537629999999</v>
      </c>
      <c r="AN28">
        <v>87.148827049999994</v>
      </c>
      <c r="AO28">
        <v>88.006617349999999</v>
      </c>
      <c r="AP28">
        <v>88.895362489999997</v>
      </c>
      <c r="AQ28">
        <v>89.602010160000006</v>
      </c>
      <c r="AR28">
        <v>88.500259990000004</v>
      </c>
      <c r="AS28">
        <v>88.996376530000006</v>
      </c>
      <c r="AT28">
        <v>89.547140429999999</v>
      </c>
      <c r="AU28">
        <v>90.233916120000004</v>
      </c>
      <c r="AV28">
        <v>91.105260830000006</v>
      </c>
    </row>
    <row r="29" spans="1:50" x14ac:dyDescent="0.25">
      <c r="A29" s="1" t="s">
        <v>94</v>
      </c>
      <c r="B29">
        <v>24.7002727259982</v>
      </c>
      <c r="C29">
        <v>25.096843594143699</v>
      </c>
      <c r="D29">
        <v>2.8858761529999999</v>
      </c>
      <c r="E29">
        <v>39.147028200000001</v>
      </c>
      <c r="F29">
        <v>29.086121590000001</v>
      </c>
      <c r="G29">
        <v>23.563144950000002</v>
      </c>
      <c r="H29">
        <v>46.349230409999997</v>
      </c>
      <c r="I29">
        <v>38.825007429999999</v>
      </c>
      <c r="J29">
        <v>26.11160482</v>
      </c>
      <c r="K29">
        <v>35.172238900000004</v>
      </c>
      <c r="L29">
        <v>43.279148429999999</v>
      </c>
      <c r="M29">
        <v>50.492686280000001</v>
      </c>
      <c r="N29">
        <v>138.86415539999999</v>
      </c>
      <c r="O29">
        <v>142.3480596</v>
      </c>
      <c r="P29">
        <v>126.4451773</v>
      </c>
      <c r="Q29">
        <v>137.4437882</v>
      </c>
      <c r="R29">
        <v>158.26048359999999</v>
      </c>
      <c r="S29">
        <v>48.033714699999997</v>
      </c>
      <c r="T29">
        <v>0.1</v>
      </c>
      <c r="U29">
        <v>238.2774671</v>
      </c>
      <c r="V29">
        <v>288.86561039999998</v>
      </c>
      <c r="W29">
        <v>307.61226019999998</v>
      </c>
      <c r="X29">
        <v>320.98568560000001</v>
      </c>
      <c r="Y29">
        <v>319.7848075</v>
      </c>
      <c r="Z29">
        <v>320.72213690000001</v>
      </c>
      <c r="AA29">
        <v>323.88801840000002</v>
      </c>
      <c r="AB29">
        <v>328.0032152</v>
      </c>
      <c r="AC29">
        <v>311.62454029999998</v>
      </c>
      <c r="AD29">
        <v>314.69462090000002</v>
      </c>
      <c r="AE29">
        <v>318.6976047</v>
      </c>
      <c r="AF29">
        <v>322.41556070000001</v>
      </c>
      <c r="AG29">
        <v>326.5578519</v>
      </c>
      <c r="AH29">
        <v>328.03185610000003</v>
      </c>
      <c r="AI29">
        <v>331.05757519999997</v>
      </c>
      <c r="AJ29">
        <v>335.57481419999999</v>
      </c>
      <c r="AK29">
        <v>340.17030829999999</v>
      </c>
      <c r="AL29">
        <v>344.61734799999999</v>
      </c>
      <c r="AM29">
        <v>316.2594421</v>
      </c>
      <c r="AN29">
        <v>315.90512699999999</v>
      </c>
      <c r="AO29">
        <v>317.5034096</v>
      </c>
      <c r="AP29">
        <v>319.24233340000001</v>
      </c>
      <c r="AQ29">
        <v>320.83210270000001</v>
      </c>
      <c r="AR29">
        <v>315.61661830000003</v>
      </c>
      <c r="AS29">
        <v>316.76014420000001</v>
      </c>
      <c r="AT29">
        <v>317.69766809999999</v>
      </c>
      <c r="AU29">
        <v>318.8700753</v>
      </c>
      <c r="AV29">
        <v>320.1874105</v>
      </c>
    </row>
    <row r="30" spans="1:50" x14ac:dyDescent="0.25">
      <c r="A30" s="1" t="s">
        <v>95</v>
      </c>
      <c r="B30">
        <v>60.912338637623698</v>
      </c>
      <c r="C30">
        <v>61.890305937104898</v>
      </c>
      <c r="D30">
        <v>17.353385459999998</v>
      </c>
      <c r="E30">
        <v>421.70951159999998</v>
      </c>
      <c r="F30">
        <v>506.46560269999998</v>
      </c>
      <c r="G30">
        <v>620.26130920000003</v>
      </c>
      <c r="H30">
        <v>886.36704870000005</v>
      </c>
      <c r="I30">
        <v>1094.3901800000001</v>
      </c>
      <c r="J30">
        <v>1302.6395379999999</v>
      </c>
      <c r="K30">
        <v>1720.937639</v>
      </c>
      <c r="L30">
        <v>2270.5630769999998</v>
      </c>
      <c r="M30">
        <v>2997.1845400000002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863.86335039999994</v>
      </c>
      <c r="T30">
        <v>577.85425399999997</v>
      </c>
      <c r="U30">
        <v>660.67567110000005</v>
      </c>
      <c r="V30">
        <v>732.93604700000003</v>
      </c>
      <c r="W30">
        <v>884.09273129999997</v>
      </c>
      <c r="X30">
        <v>1153.5844649999999</v>
      </c>
      <c r="Y30">
        <v>1159.955279</v>
      </c>
      <c r="Z30">
        <v>1188.148156</v>
      </c>
      <c r="AA30">
        <v>1263.116025</v>
      </c>
      <c r="AB30">
        <v>1320.665223</v>
      </c>
      <c r="AC30">
        <v>1189.24666</v>
      </c>
      <c r="AD30">
        <v>1227.964117</v>
      </c>
      <c r="AE30">
        <v>1274.927054</v>
      </c>
      <c r="AF30">
        <v>1341.543032</v>
      </c>
      <c r="AG30">
        <v>1392.326219</v>
      </c>
      <c r="AH30">
        <v>1193.7513690000001</v>
      </c>
      <c r="AI30">
        <v>1227.713718</v>
      </c>
      <c r="AJ30">
        <v>1272.9468979999999</v>
      </c>
      <c r="AK30">
        <v>1326.8176450000001</v>
      </c>
      <c r="AL30">
        <v>1369.178101</v>
      </c>
      <c r="AM30">
        <v>1164.1269</v>
      </c>
      <c r="AN30">
        <v>1178.8204619999999</v>
      </c>
      <c r="AO30">
        <v>1203.73164</v>
      </c>
      <c r="AP30">
        <v>1228.974076</v>
      </c>
      <c r="AQ30">
        <v>1251.4770329999999</v>
      </c>
      <c r="AR30">
        <v>1387.6137000000001</v>
      </c>
      <c r="AS30">
        <v>1412.6162429999999</v>
      </c>
      <c r="AT30">
        <v>1440.051277</v>
      </c>
      <c r="AU30">
        <v>1469.8439550000001</v>
      </c>
      <c r="AV30">
        <v>1503.4726109999999</v>
      </c>
    </row>
    <row r="31" spans="1:50" x14ac:dyDescent="0.25">
      <c r="A31" s="1" t="s">
        <v>72</v>
      </c>
      <c r="B31">
        <v>606.13120214059995</v>
      </c>
      <c r="C31">
        <v>606.13120214059995</v>
      </c>
      <c r="D31">
        <v>607.00443840000003</v>
      </c>
      <c r="E31">
        <v>605.76792230000001</v>
      </c>
      <c r="F31">
        <v>606.41259649999995</v>
      </c>
      <c r="G31">
        <v>609.29630450000002</v>
      </c>
      <c r="H31">
        <v>606.11953979999998</v>
      </c>
      <c r="I31">
        <v>605.03236119999997</v>
      </c>
      <c r="J31">
        <v>606.65429870000003</v>
      </c>
      <c r="K31">
        <v>607.08139359999996</v>
      </c>
      <c r="L31">
        <v>605.61769300000003</v>
      </c>
      <c r="M31">
        <v>604.59416569999996</v>
      </c>
      <c r="N31">
        <v>606.28078019999998</v>
      </c>
      <c r="O31">
        <v>605.52487689999998</v>
      </c>
      <c r="P31">
        <v>603.66117180000003</v>
      </c>
      <c r="Q31">
        <v>604.88561300000003</v>
      </c>
      <c r="R31">
        <v>602.46403520000001</v>
      </c>
      <c r="S31">
        <v>601.03201709999996</v>
      </c>
      <c r="T31">
        <v>600.49881679999999</v>
      </c>
      <c r="U31">
        <v>597.81942570000001</v>
      </c>
      <c r="V31">
        <v>598.15605389999996</v>
      </c>
      <c r="W31">
        <v>603.83045540000001</v>
      </c>
      <c r="X31">
        <v>609.00471500000003</v>
      </c>
      <c r="Y31">
        <v>615.83596839999996</v>
      </c>
      <c r="Z31">
        <v>622.54660079999996</v>
      </c>
      <c r="AA31">
        <v>629.17427050000003</v>
      </c>
      <c r="AB31">
        <v>635.81998380000005</v>
      </c>
      <c r="AC31">
        <v>644.836544</v>
      </c>
      <c r="AD31">
        <v>654.06842300000005</v>
      </c>
      <c r="AE31">
        <v>663.54130139999995</v>
      </c>
      <c r="AF31">
        <v>673.22564150000005</v>
      </c>
      <c r="AG31">
        <v>683.0672806</v>
      </c>
      <c r="AH31">
        <v>691.67638839999995</v>
      </c>
      <c r="AI31">
        <v>700.10823779999998</v>
      </c>
      <c r="AJ31">
        <v>708.64938930000005</v>
      </c>
      <c r="AK31">
        <v>717.40635099999997</v>
      </c>
      <c r="AL31">
        <v>726.36240989999999</v>
      </c>
      <c r="AM31">
        <v>731.20355370000004</v>
      </c>
      <c r="AN31">
        <v>735.88318770000001</v>
      </c>
      <c r="AO31">
        <v>740.78927160000001</v>
      </c>
      <c r="AP31">
        <v>745.96164409999994</v>
      </c>
      <c r="AQ31">
        <v>751.41825930000005</v>
      </c>
      <c r="AR31">
        <v>756.20053959999996</v>
      </c>
      <c r="AS31">
        <v>761.37172199999998</v>
      </c>
      <c r="AT31">
        <v>766.7991088</v>
      </c>
      <c r="AU31">
        <v>772.52221729999997</v>
      </c>
      <c r="AV31">
        <v>778.5044997</v>
      </c>
    </row>
    <row r="32" spans="1:50" x14ac:dyDescent="0.25">
      <c r="A32" s="1" t="s">
        <v>73</v>
      </c>
      <c r="B32">
        <v>606.13120214059995</v>
      </c>
      <c r="C32">
        <v>606.13120214059995</v>
      </c>
      <c r="D32">
        <v>607.00412979999999</v>
      </c>
      <c r="E32">
        <v>597.11716120000006</v>
      </c>
      <c r="F32">
        <v>593.61489630000005</v>
      </c>
      <c r="G32">
        <v>594.77907070000003</v>
      </c>
      <c r="H32">
        <v>589.73139270000001</v>
      </c>
      <c r="I32">
        <v>586.9669275</v>
      </c>
      <c r="J32">
        <v>587.20011220000004</v>
      </c>
      <c r="K32">
        <v>586.70951979999995</v>
      </c>
      <c r="L32">
        <v>584.31129239999996</v>
      </c>
      <c r="M32">
        <v>582.61752820000004</v>
      </c>
      <c r="N32">
        <v>583.59837660000005</v>
      </c>
      <c r="O32">
        <v>581.83017800000005</v>
      </c>
      <c r="P32">
        <v>578.65643050000006</v>
      </c>
      <c r="Q32">
        <v>578.47786880000001</v>
      </c>
      <c r="R32">
        <v>574.8209233</v>
      </c>
      <c r="S32">
        <v>572.22015629999999</v>
      </c>
      <c r="T32">
        <v>570.80630759999997</v>
      </c>
      <c r="U32">
        <v>566.66374440000004</v>
      </c>
      <c r="V32">
        <v>565.25435449999998</v>
      </c>
      <c r="W32">
        <v>569.20001079999997</v>
      </c>
      <c r="X32">
        <v>573.21738249999999</v>
      </c>
      <c r="Y32">
        <v>578.52251720000004</v>
      </c>
      <c r="Z32">
        <v>583.60735190000003</v>
      </c>
      <c r="AA32">
        <v>588.54982480000001</v>
      </c>
      <c r="AB32">
        <v>593.47606740000003</v>
      </c>
      <c r="AC32">
        <v>600.62529789999996</v>
      </c>
      <c r="AD32">
        <v>607.83938880000005</v>
      </c>
      <c r="AE32">
        <v>615.20121759999995</v>
      </c>
      <c r="AF32">
        <v>622.67784070000005</v>
      </c>
      <c r="AG32">
        <v>630.21023479999997</v>
      </c>
      <c r="AH32">
        <v>636.75129330000004</v>
      </c>
      <c r="AI32">
        <v>643.09751170000004</v>
      </c>
      <c r="AJ32">
        <v>649.50346539999998</v>
      </c>
      <c r="AK32">
        <v>656.04956360000006</v>
      </c>
      <c r="AL32">
        <v>662.72278549999999</v>
      </c>
      <c r="AM32">
        <v>664.76053290000004</v>
      </c>
      <c r="AN32">
        <v>666.50472019999995</v>
      </c>
      <c r="AO32">
        <v>668.34423340000001</v>
      </c>
      <c r="AP32">
        <v>670.29926230000001</v>
      </c>
      <c r="AQ32">
        <v>672.37255660000005</v>
      </c>
      <c r="AR32">
        <v>673.4051326</v>
      </c>
      <c r="AS32">
        <v>674.59992590000002</v>
      </c>
      <c r="AT32">
        <v>675.83704739999996</v>
      </c>
      <c r="AU32">
        <v>677.12756330000002</v>
      </c>
      <c r="AV32">
        <v>678.43528430000003</v>
      </c>
    </row>
    <row r="33" spans="1:49" x14ac:dyDescent="0.25">
      <c r="A33" s="1" t="s">
        <v>74</v>
      </c>
      <c r="B33">
        <v>606.43426774167006</v>
      </c>
      <c r="C33">
        <v>606.43426774167006</v>
      </c>
      <c r="D33">
        <v>607.01474519999999</v>
      </c>
      <c r="E33">
        <v>606.49830550000001</v>
      </c>
      <c r="F33">
        <v>607.96918900000003</v>
      </c>
      <c r="G33">
        <v>611.53906110000003</v>
      </c>
      <c r="H33">
        <v>609.30990510000004</v>
      </c>
      <c r="I33">
        <v>609.28260520000003</v>
      </c>
      <c r="J33">
        <v>612.05179780000003</v>
      </c>
      <c r="K33">
        <v>613.63509180000005</v>
      </c>
      <c r="L33">
        <v>613.45428300000003</v>
      </c>
      <c r="M33">
        <v>613.79396980000001</v>
      </c>
      <c r="N33">
        <v>603.28704660000005</v>
      </c>
      <c r="O33">
        <v>595.96253420000005</v>
      </c>
      <c r="P33">
        <v>589.54941450000001</v>
      </c>
      <c r="Q33">
        <v>587.19109590000005</v>
      </c>
      <c r="R33">
        <v>581.87268930000005</v>
      </c>
      <c r="S33">
        <v>580.60749139999996</v>
      </c>
      <c r="T33">
        <v>580.6024711</v>
      </c>
      <c r="U33">
        <v>576.9513528</v>
      </c>
      <c r="V33">
        <v>571.94693129999996</v>
      </c>
      <c r="W33">
        <v>573.74643390000006</v>
      </c>
      <c r="X33">
        <v>577.60630319999996</v>
      </c>
      <c r="Y33">
        <v>582.8064018</v>
      </c>
      <c r="Z33">
        <v>587.80127549999997</v>
      </c>
      <c r="AA33">
        <v>592.66439419999995</v>
      </c>
      <c r="AB33">
        <v>597.51727110000002</v>
      </c>
      <c r="AC33">
        <v>604.39172599999995</v>
      </c>
      <c r="AD33">
        <v>611.37309400000004</v>
      </c>
      <c r="AE33">
        <v>618.53216680000003</v>
      </c>
      <c r="AF33">
        <v>625.82866209999997</v>
      </c>
      <c r="AG33">
        <v>633.20218379999994</v>
      </c>
      <c r="AH33">
        <v>639.54263170000002</v>
      </c>
      <c r="AI33">
        <v>645.70755899999995</v>
      </c>
      <c r="AJ33">
        <v>651.95039580000002</v>
      </c>
      <c r="AK33">
        <v>658.34660819999999</v>
      </c>
      <c r="AL33">
        <v>664.88372479999998</v>
      </c>
      <c r="AM33">
        <v>666.81843890000005</v>
      </c>
      <c r="AN33">
        <v>668.46833779999997</v>
      </c>
      <c r="AO33">
        <v>670.2207161</v>
      </c>
      <c r="AP33">
        <v>672.0951523</v>
      </c>
      <c r="AQ33">
        <v>674.09357179999995</v>
      </c>
      <c r="AR33">
        <v>675.06460019999997</v>
      </c>
      <c r="AS33">
        <v>676.20100869999999</v>
      </c>
      <c r="AT33">
        <v>677.38237059999994</v>
      </c>
      <c r="AU33">
        <v>678.61982309999996</v>
      </c>
      <c r="AV33">
        <v>679.87680479999995</v>
      </c>
    </row>
    <row r="34" spans="1:49" x14ac:dyDescent="0.25">
      <c r="A34" s="1" t="s">
        <v>75</v>
      </c>
      <c r="B34">
        <v>606.13120214059995</v>
      </c>
      <c r="C34">
        <v>606.13120214059995</v>
      </c>
      <c r="D34">
        <v>607.00412979999999</v>
      </c>
      <c r="E34">
        <v>606.03009880000002</v>
      </c>
      <c r="F34">
        <v>606.99237470000003</v>
      </c>
      <c r="G34">
        <v>610.09471359999998</v>
      </c>
      <c r="H34">
        <v>607.2710591</v>
      </c>
      <c r="I34">
        <v>606.5618442</v>
      </c>
      <c r="J34">
        <v>608.58339850000004</v>
      </c>
      <c r="K34">
        <v>609.40443789999995</v>
      </c>
      <c r="L34">
        <v>608.3629651</v>
      </c>
      <c r="M34">
        <v>607.79350590000001</v>
      </c>
      <c r="N34">
        <v>599.6915242</v>
      </c>
      <c r="O34">
        <v>593.36092650000001</v>
      </c>
      <c r="P34">
        <v>587.4630555</v>
      </c>
      <c r="Q34">
        <v>585.41838440000004</v>
      </c>
      <c r="R34">
        <v>580.32380060000003</v>
      </c>
      <c r="S34">
        <v>579.75505550000003</v>
      </c>
      <c r="T34">
        <v>580.89589799999999</v>
      </c>
      <c r="U34">
        <v>579.790752</v>
      </c>
      <c r="V34">
        <v>578.09616989999995</v>
      </c>
      <c r="W34">
        <v>581.74010810000004</v>
      </c>
      <c r="X34">
        <v>585.53499910000005</v>
      </c>
      <c r="Y34">
        <v>590.74083740000003</v>
      </c>
      <c r="Z34">
        <v>595.74681610000005</v>
      </c>
      <c r="AA34">
        <v>600.62299459999997</v>
      </c>
      <c r="AB34">
        <v>605.48119039999995</v>
      </c>
      <c r="AC34">
        <v>612.68884649999995</v>
      </c>
      <c r="AD34">
        <v>619.98068999999998</v>
      </c>
      <c r="AE34">
        <v>627.42266089999998</v>
      </c>
      <c r="AF34">
        <v>634.97946979999995</v>
      </c>
      <c r="AG34">
        <v>642.59450149999998</v>
      </c>
      <c r="AH34">
        <v>649.16162919999999</v>
      </c>
      <c r="AI34">
        <v>655.52795609999998</v>
      </c>
      <c r="AJ34">
        <v>661.95644970000001</v>
      </c>
      <c r="AK34">
        <v>668.52944149999996</v>
      </c>
      <c r="AL34">
        <v>675.2328718</v>
      </c>
      <c r="AM34">
        <v>677.31640449999998</v>
      </c>
      <c r="AN34">
        <v>679.1114973</v>
      </c>
      <c r="AO34">
        <v>681.003379</v>
      </c>
      <c r="AP34">
        <v>683.01354360000005</v>
      </c>
      <c r="AQ34">
        <v>685.14381279999998</v>
      </c>
      <c r="AR34">
        <v>686.20890689999999</v>
      </c>
      <c r="AS34">
        <v>687.43745790000003</v>
      </c>
      <c r="AT34">
        <v>688.70741840000005</v>
      </c>
      <c r="AU34">
        <v>690.03238009999995</v>
      </c>
      <c r="AV34">
        <v>691.37505750000003</v>
      </c>
    </row>
    <row r="35" spans="1:49" x14ac:dyDescent="0.25">
      <c r="A35" s="1" t="s">
        <v>76</v>
      </c>
      <c r="B35">
        <v>606.13120214059995</v>
      </c>
      <c r="C35">
        <v>606.13120214059995</v>
      </c>
      <c r="D35">
        <v>607.00412979999999</v>
      </c>
      <c r="E35">
        <v>605.17736809999997</v>
      </c>
      <c r="F35">
        <v>605.24363940000001</v>
      </c>
      <c r="G35">
        <v>607.57324140000003</v>
      </c>
      <c r="H35">
        <v>603.80694519999997</v>
      </c>
      <c r="I35">
        <v>602.0660355</v>
      </c>
      <c r="J35">
        <v>603.01131180000004</v>
      </c>
      <c r="K35">
        <v>602.79742209999995</v>
      </c>
      <c r="L35">
        <v>600.63414899999998</v>
      </c>
      <c r="M35">
        <v>598.93930330000001</v>
      </c>
      <c r="N35">
        <v>597.39339310000003</v>
      </c>
      <c r="O35">
        <v>593.87346149999996</v>
      </c>
      <c r="P35">
        <v>589.44279559999995</v>
      </c>
      <c r="Q35">
        <v>588.26535230000002</v>
      </c>
      <c r="R35">
        <v>583.69529160000002</v>
      </c>
      <c r="S35">
        <v>582.07461039999998</v>
      </c>
      <c r="T35">
        <v>581.58375190000004</v>
      </c>
      <c r="U35">
        <v>577.0834294</v>
      </c>
      <c r="V35">
        <v>574.64805000000001</v>
      </c>
      <c r="W35">
        <v>577.72841010000002</v>
      </c>
      <c r="X35">
        <v>581.01244440000005</v>
      </c>
      <c r="Y35">
        <v>585.76155630000005</v>
      </c>
      <c r="Z35">
        <v>590.38073780000002</v>
      </c>
      <c r="AA35">
        <v>594.92638690000001</v>
      </c>
      <c r="AB35">
        <v>599.50715330000003</v>
      </c>
      <c r="AC35">
        <v>606.45997090000003</v>
      </c>
      <c r="AD35">
        <v>613.50810149999995</v>
      </c>
      <c r="AE35">
        <v>620.72328849999997</v>
      </c>
      <c r="AF35">
        <v>628.06848360000004</v>
      </c>
      <c r="AG35">
        <v>635.48464799999999</v>
      </c>
      <c r="AH35">
        <v>641.88376049999999</v>
      </c>
      <c r="AI35">
        <v>648.09880020000003</v>
      </c>
      <c r="AJ35">
        <v>654.38649510000005</v>
      </c>
      <c r="AK35">
        <v>660.82543650000002</v>
      </c>
      <c r="AL35">
        <v>667.40131340000005</v>
      </c>
      <c r="AM35">
        <v>669.34959030000005</v>
      </c>
      <c r="AN35">
        <v>671.013462</v>
      </c>
      <c r="AO35">
        <v>672.77927350000004</v>
      </c>
      <c r="AP35">
        <v>674.66694329999996</v>
      </c>
      <c r="AQ35">
        <v>676.67804609999996</v>
      </c>
      <c r="AR35">
        <v>677.63895869999999</v>
      </c>
      <c r="AS35">
        <v>678.76621130000001</v>
      </c>
      <c r="AT35">
        <v>679.93941610000002</v>
      </c>
      <c r="AU35">
        <v>681.17029460000003</v>
      </c>
      <c r="AV35">
        <v>682.42228060000002</v>
      </c>
    </row>
    <row r="36" spans="1:49" x14ac:dyDescent="0.25">
      <c r="A36" s="1" t="s">
        <v>77</v>
      </c>
      <c r="B36">
        <v>606.13120214059995</v>
      </c>
      <c r="C36">
        <v>606.13120214059995</v>
      </c>
      <c r="D36">
        <v>607.00412979999999</v>
      </c>
      <c r="E36">
        <v>600.44560320000005</v>
      </c>
      <c r="F36">
        <v>596.77230459999998</v>
      </c>
      <c r="G36">
        <v>596.85711679999997</v>
      </c>
      <c r="H36">
        <v>590.82804399999998</v>
      </c>
      <c r="I36">
        <v>587.14574349999998</v>
      </c>
      <c r="J36">
        <v>586.55558129999997</v>
      </c>
      <c r="K36">
        <v>585.3562445</v>
      </c>
      <c r="L36">
        <v>582.31844769999998</v>
      </c>
      <c r="M36">
        <v>580.02498360000004</v>
      </c>
      <c r="N36">
        <v>581.16638150000006</v>
      </c>
      <c r="O36">
        <v>579.56377310000005</v>
      </c>
      <c r="P36">
        <v>576.58375909999995</v>
      </c>
      <c r="Q36">
        <v>576.66900380000004</v>
      </c>
      <c r="R36">
        <v>573.39038089999997</v>
      </c>
      <c r="S36">
        <v>570.76725280000005</v>
      </c>
      <c r="T36">
        <v>569.34681439999997</v>
      </c>
      <c r="U36">
        <v>565.35613220000005</v>
      </c>
      <c r="V36">
        <v>563.89887469999996</v>
      </c>
      <c r="W36">
        <v>567.80617619999998</v>
      </c>
      <c r="X36">
        <v>571.81941340000003</v>
      </c>
      <c r="Y36">
        <v>577.11353489999999</v>
      </c>
      <c r="Z36">
        <v>582.18940069999996</v>
      </c>
      <c r="AA36">
        <v>587.12027</v>
      </c>
      <c r="AB36">
        <v>592.03812930000004</v>
      </c>
      <c r="AC36">
        <v>599.21602180000002</v>
      </c>
      <c r="AD36">
        <v>606.45365649999997</v>
      </c>
      <c r="AE36">
        <v>613.83619929999998</v>
      </c>
      <c r="AF36">
        <v>621.32854139999995</v>
      </c>
      <c r="AG36">
        <v>628.87456769999994</v>
      </c>
      <c r="AH36">
        <v>635.42706850000002</v>
      </c>
      <c r="AI36">
        <v>641.78398670000001</v>
      </c>
      <c r="AJ36">
        <v>648.19904899999995</v>
      </c>
      <c r="AK36">
        <v>654.75137849999999</v>
      </c>
      <c r="AL36">
        <v>661.42966590000003</v>
      </c>
      <c r="AM36">
        <v>663.47405530000003</v>
      </c>
      <c r="AN36">
        <v>665.22346900000002</v>
      </c>
      <c r="AO36">
        <v>667.06736820000003</v>
      </c>
      <c r="AP36">
        <v>669.02589950000004</v>
      </c>
      <c r="AQ36">
        <v>671.10205770000005</v>
      </c>
      <c r="AR36">
        <v>672.10922000000005</v>
      </c>
      <c r="AS36">
        <v>673.27931969999997</v>
      </c>
      <c r="AT36">
        <v>674.4924512</v>
      </c>
      <c r="AU36">
        <v>675.7593124</v>
      </c>
      <c r="AV36">
        <v>677.04367520000005</v>
      </c>
    </row>
    <row r="37" spans="1:49" x14ac:dyDescent="0.25">
      <c r="A37" s="1" t="s">
        <v>30</v>
      </c>
      <c r="B37">
        <v>39425.077462777903</v>
      </c>
      <c r="C37">
        <v>40058.059833845502</v>
      </c>
      <c r="D37">
        <v>40679.150229999999</v>
      </c>
      <c r="E37">
        <v>40108.268700000001</v>
      </c>
      <c r="F37">
        <v>38525.763370000001</v>
      </c>
      <c r="G37">
        <v>36306.283560000003</v>
      </c>
      <c r="H37">
        <v>35948.669500000004</v>
      </c>
      <c r="I37">
        <v>35149.377670000002</v>
      </c>
      <c r="J37">
        <v>33582.708140000002</v>
      </c>
      <c r="K37">
        <v>32529.094450000001</v>
      </c>
      <c r="L37">
        <v>31881.903559999999</v>
      </c>
      <c r="M37">
        <v>31572.148990000002</v>
      </c>
      <c r="N37">
        <v>31256.590390000001</v>
      </c>
      <c r="O37">
        <v>30824.768049999999</v>
      </c>
      <c r="P37">
        <v>29657.780019999998</v>
      </c>
      <c r="Q37">
        <v>28797.138190000001</v>
      </c>
      <c r="R37">
        <v>28261.684290000001</v>
      </c>
      <c r="S37">
        <v>28253.652549999999</v>
      </c>
      <c r="T37">
        <v>28278.186420000002</v>
      </c>
      <c r="U37">
        <v>28303.4827</v>
      </c>
      <c r="V37">
        <v>28118.895690000001</v>
      </c>
      <c r="W37">
        <v>28314.599440000002</v>
      </c>
      <c r="X37">
        <v>28851.43319</v>
      </c>
      <c r="Y37">
        <v>29309.5838</v>
      </c>
      <c r="Z37">
        <v>29719.445309999999</v>
      </c>
      <c r="AA37">
        <v>30123.887780000001</v>
      </c>
      <c r="AB37">
        <v>30537.09116</v>
      </c>
      <c r="AC37">
        <v>30989.944930000001</v>
      </c>
      <c r="AD37">
        <v>31449.75477</v>
      </c>
      <c r="AE37">
        <v>31925.164629999999</v>
      </c>
      <c r="AF37">
        <v>32404.75808</v>
      </c>
      <c r="AG37">
        <v>32899.925179999998</v>
      </c>
      <c r="AH37">
        <v>33476.014410000003</v>
      </c>
      <c r="AI37">
        <v>34061.614079999999</v>
      </c>
      <c r="AJ37">
        <v>34673.704919999996</v>
      </c>
      <c r="AK37">
        <v>35303.430480000003</v>
      </c>
      <c r="AL37">
        <v>35949.339959999998</v>
      </c>
      <c r="AM37">
        <v>36196.88925</v>
      </c>
      <c r="AN37">
        <v>36431.74379</v>
      </c>
      <c r="AO37">
        <v>36670.237159999997</v>
      </c>
      <c r="AP37">
        <v>36915.84173</v>
      </c>
      <c r="AQ37">
        <v>37163.827219999999</v>
      </c>
      <c r="AR37">
        <v>37307.164629999999</v>
      </c>
      <c r="AS37">
        <v>37448.832620000001</v>
      </c>
      <c r="AT37">
        <v>37589.091399999998</v>
      </c>
      <c r="AU37">
        <v>37724.111989999998</v>
      </c>
      <c r="AV37">
        <v>37871.537620000003</v>
      </c>
    </row>
    <row r="38" spans="1:49" x14ac:dyDescent="0.25">
      <c r="A38" s="1" t="s">
        <v>31</v>
      </c>
      <c r="B38">
        <v>960.46300372131896</v>
      </c>
      <c r="C38">
        <v>975.88354791662596</v>
      </c>
      <c r="D38">
        <v>969.26543270000002</v>
      </c>
      <c r="E38">
        <v>1416.692319</v>
      </c>
      <c r="F38">
        <v>1811.8630760000001</v>
      </c>
      <c r="G38">
        <v>2148.5037299999999</v>
      </c>
      <c r="H38">
        <v>2521.7106140000001</v>
      </c>
      <c r="I38">
        <v>2828.2589039999998</v>
      </c>
      <c r="J38">
        <v>3023.7222470000002</v>
      </c>
      <c r="K38">
        <v>3192.3033690000002</v>
      </c>
      <c r="L38">
        <v>3319.0572379999999</v>
      </c>
      <c r="M38">
        <v>3381.5069480000002</v>
      </c>
      <c r="N38">
        <v>3380.1854309999999</v>
      </c>
      <c r="O38">
        <v>3358.2375790000001</v>
      </c>
      <c r="P38">
        <v>3252.0430339999998</v>
      </c>
      <c r="Q38">
        <v>3177.0296790000002</v>
      </c>
      <c r="R38">
        <v>3141.5663890000001</v>
      </c>
      <c r="S38">
        <v>3238.657025</v>
      </c>
      <c r="T38">
        <v>3342.3018219999999</v>
      </c>
      <c r="U38">
        <v>3443.823034</v>
      </c>
      <c r="V38">
        <v>3452.6777480000001</v>
      </c>
      <c r="W38">
        <v>3514.2365869999999</v>
      </c>
      <c r="X38">
        <v>3655.4168110000001</v>
      </c>
      <c r="Y38">
        <v>3787.4589110000002</v>
      </c>
      <c r="Z38">
        <v>3916.0223369999999</v>
      </c>
      <c r="AA38">
        <v>4048.5785270000001</v>
      </c>
      <c r="AB38">
        <v>4186.1242920000004</v>
      </c>
      <c r="AC38">
        <v>4330.3217489999997</v>
      </c>
      <c r="AD38">
        <v>4477.6518990000004</v>
      </c>
      <c r="AE38">
        <v>4630.077354</v>
      </c>
      <c r="AF38">
        <v>4787.0930500000004</v>
      </c>
      <c r="AG38">
        <v>4949.405874</v>
      </c>
      <c r="AH38">
        <v>5057.7996000000003</v>
      </c>
      <c r="AI38">
        <v>5168.4274830000004</v>
      </c>
      <c r="AJ38">
        <v>5283.9601780000003</v>
      </c>
      <c r="AK38">
        <v>5403.1392750000005</v>
      </c>
      <c r="AL38">
        <v>5525.6773780000003</v>
      </c>
      <c r="AM38">
        <v>5600.3353809999999</v>
      </c>
      <c r="AN38">
        <v>5673.1925819999997</v>
      </c>
      <c r="AO38">
        <v>5747.1985979999999</v>
      </c>
      <c r="AP38">
        <v>5822.9677499999998</v>
      </c>
      <c r="AQ38">
        <v>5899.8050890000004</v>
      </c>
      <c r="AR38">
        <v>5935.4736059999996</v>
      </c>
      <c r="AS38">
        <v>5971.2393629999997</v>
      </c>
      <c r="AT38">
        <v>6007.1273030000002</v>
      </c>
      <c r="AU38">
        <v>6042.5361229999999</v>
      </c>
      <c r="AV38">
        <v>6080.4656029999996</v>
      </c>
      <c r="AW38">
        <f>AV38-AU38*(1-AV61)</f>
        <v>219.20556368999951</v>
      </c>
    </row>
    <row r="39" spans="1:49" x14ac:dyDescent="0.25">
      <c r="A39" s="1" t="s">
        <v>32</v>
      </c>
      <c r="B39">
        <v>513.41179916529904</v>
      </c>
      <c r="C39">
        <v>521.65479166864998</v>
      </c>
      <c r="D39">
        <v>505.75628019999999</v>
      </c>
      <c r="E39">
        <v>490.33737509999997</v>
      </c>
      <c r="F39">
        <v>466.08107710000002</v>
      </c>
      <c r="G39">
        <v>438.55406690000001</v>
      </c>
      <c r="H39">
        <v>429.68103769999999</v>
      </c>
      <c r="I39">
        <v>413.96936770000002</v>
      </c>
      <c r="J39">
        <v>389.69578530000001</v>
      </c>
      <c r="K39">
        <v>372.19723699999997</v>
      </c>
      <c r="L39">
        <v>359.6243882</v>
      </c>
      <c r="M39">
        <v>350.34840050000003</v>
      </c>
      <c r="N39">
        <v>488.4658622</v>
      </c>
      <c r="O39">
        <v>625.07635370000003</v>
      </c>
      <c r="P39">
        <v>746.61031939999998</v>
      </c>
      <c r="Q39">
        <v>869.5620222</v>
      </c>
      <c r="R39">
        <v>1002.1053429999999</v>
      </c>
      <c r="S39">
        <v>961.20979220000004</v>
      </c>
      <c r="T39">
        <v>897.68461490000004</v>
      </c>
      <c r="U39">
        <v>835.23560989999999</v>
      </c>
      <c r="V39">
        <v>1039.0413229999999</v>
      </c>
      <c r="W39">
        <v>1260.852854</v>
      </c>
      <c r="X39">
        <v>1295.4703549999999</v>
      </c>
      <c r="Y39">
        <v>1326.040086</v>
      </c>
      <c r="Z39">
        <v>1354.6172879999999</v>
      </c>
      <c r="AA39">
        <v>1383.3993740000001</v>
      </c>
      <c r="AB39">
        <v>1413.106489</v>
      </c>
      <c r="AC39">
        <v>1495.1903380000001</v>
      </c>
      <c r="AD39">
        <v>1579.5546750000001</v>
      </c>
      <c r="AE39">
        <v>1666.9452819999999</v>
      </c>
      <c r="AF39">
        <v>1757.5389909999999</v>
      </c>
      <c r="AG39">
        <v>1851.238335</v>
      </c>
      <c r="AH39">
        <v>1957.2490969999999</v>
      </c>
      <c r="AI39">
        <v>2066.2632800000001</v>
      </c>
      <c r="AJ39">
        <v>2179.469861</v>
      </c>
      <c r="AK39">
        <v>2297.9466809999999</v>
      </c>
      <c r="AL39">
        <v>2420.3313440000002</v>
      </c>
      <c r="AM39">
        <v>2511.9194579999998</v>
      </c>
      <c r="AN39">
        <v>2603.6973280000002</v>
      </c>
      <c r="AO39">
        <v>2696.9603040000002</v>
      </c>
      <c r="AP39">
        <v>2792.029454</v>
      </c>
      <c r="AQ39">
        <v>2888.6176820000001</v>
      </c>
      <c r="AR39">
        <v>2964.764349</v>
      </c>
      <c r="AS39">
        <v>3041.8620249999999</v>
      </c>
      <c r="AT39">
        <v>3119.9291440000002</v>
      </c>
      <c r="AU39">
        <v>3198.6739229999998</v>
      </c>
      <c r="AV39">
        <v>3279.6210420000002</v>
      </c>
    </row>
    <row r="40" spans="1:49" x14ac:dyDescent="0.25">
      <c r="A40" s="1" t="s">
        <v>33</v>
      </c>
      <c r="B40">
        <v>708.43596453488499</v>
      </c>
      <c r="C40">
        <v>719.81013309559796</v>
      </c>
      <c r="D40">
        <v>701.71396649999997</v>
      </c>
      <c r="E40">
        <v>697.73905749999994</v>
      </c>
      <c r="F40">
        <v>679.72131779999995</v>
      </c>
      <c r="G40">
        <v>655.10187880000001</v>
      </c>
      <c r="H40">
        <v>657.05736430000002</v>
      </c>
      <c r="I40">
        <v>648.52837069999998</v>
      </c>
      <c r="J40">
        <v>625.72807639999996</v>
      </c>
      <c r="K40">
        <v>612.26575890000004</v>
      </c>
      <c r="L40">
        <v>605.87789009999995</v>
      </c>
      <c r="M40">
        <v>604.48015989999999</v>
      </c>
      <c r="N40">
        <v>833.370316</v>
      </c>
      <c r="O40">
        <v>1061.5551459999999</v>
      </c>
      <c r="P40">
        <v>1265.840052</v>
      </c>
      <c r="Q40">
        <v>1474.205631</v>
      </c>
      <c r="R40">
        <v>1700.5464199999999</v>
      </c>
      <c r="S40">
        <v>1526.1843730000001</v>
      </c>
      <c r="T40">
        <v>1304.1009469999999</v>
      </c>
      <c r="U40">
        <v>1086.2258409999999</v>
      </c>
      <c r="V40">
        <v>1102.3510289999999</v>
      </c>
      <c r="W40">
        <v>1135.334419</v>
      </c>
      <c r="X40">
        <v>1167.9854789999999</v>
      </c>
      <c r="Y40">
        <v>1197.1682189999999</v>
      </c>
      <c r="Z40">
        <v>1224.67419</v>
      </c>
      <c r="AA40">
        <v>1252.0190070000001</v>
      </c>
      <c r="AB40">
        <v>1280.276032</v>
      </c>
      <c r="AC40">
        <v>1300.3994210000001</v>
      </c>
      <c r="AD40">
        <v>1320.6248149999999</v>
      </c>
      <c r="AE40">
        <v>1341.512428</v>
      </c>
      <c r="AF40">
        <v>1362.603466</v>
      </c>
      <c r="AG40">
        <v>1384.261882</v>
      </c>
      <c r="AH40">
        <v>1407.0771010000001</v>
      </c>
      <c r="AI40">
        <v>1430.1799309999999</v>
      </c>
      <c r="AJ40">
        <v>1454.351997</v>
      </c>
      <c r="AK40">
        <v>1479.277967</v>
      </c>
      <c r="AL40">
        <v>1504.8329779999999</v>
      </c>
      <c r="AM40">
        <v>1517.02001</v>
      </c>
      <c r="AN40">
        <v>1528.618007</v>
      </c>
      <c r="AO40">
        <v>1540.4017060000001</v>
      </c>
      <c r="AP40">
        <v>1552.5396109999999</v>
      </c>
      <c r="AQ40">
        <v>1564.840428</v>
      </c>
      <c r="AR40">
        <v>1577.057133</v>
      </c>
      <c r="AS40">
        <v>1589.336088</v>
      </c>
      <c r="AT40">
        <v>1601.6869489999999</v>
      </c>
      <c r="AU40">
        <v>1613.9558320000001</v>
      </c>
      <c r="AV40">
        <v>1626.921654</v>
      </c>
    </row>
    <row r="41" spans="1:49" x14ac:dyDescent="0.25">
      <c r="A41" s="1" t="s">
        <v>34</v>
      </c>
      <c r="B41">
        <v>544.92818004841297</v>
      </c>
      <c r="C41">
        <v>553.67717824110503</v>
      </c>
      <c r="D41">
        <v>539.95273899999995</v>
      </c>
      <c r="E41">
        <v>562.90118510000002</v>
      </c>
      <c r="F41">
        <v>575.10027109999999</v>
      </c>
      <c r="G41">
        <v>581.4104079</v>
      </c>
      <c r="H41">
        <v>610.31732609999995</v>
      </c>
      <c r="I41">
        <v>630.83281369999997</v>
      </c>
      <c r="J41">
        <v>638.01943419999998</v>
      </c>
      <c r="K41">
        <v>654.05109000000004</v>
      </c>
      <c r="L41">
        <v>677.70870579999996</v>
      </c>
      <c r="M41">
        <v>707.87013090000005</v>
      </c>
      <c r="N41">
        <v>825.49818240000002</v>
      </c>
      <c r="O41">
        <v>943.08129659999997</v>
      </c>
      <c r="P41">
        <v>1041.2340349999999</v>
      </c>
      <c r="Q41">
        <v>1147.4408020000001</v>
      </c>
      <c r="R41">
        <v>1271.2780620000001</v>
      </c>
      <c r="S41">
        <v>1281.1734349999999</v>
      </c>
      <c r="T41">
        <v>1242.44046</v>
      </c>
      <c r="U41">
        <v>1204.6627430000001</v>
      </c>
      <c r="V41">
        <v>1224.088546</v>
      </c>
      <c r="W41">
        <v>1262.3546690000001</v>
      </c>
      <c r="X41">
        <v>1311.2163230000001</v>
      </c>
      <c r="Y41">
        <v>1356.914215</v>
      </c>
      <c r="Z41">
        <v>1401.370684</v>
      </c>
      <c r="AA41">
        <v>1446.7128009999999</v>
      </c>
      <c r="AB41">
        <v>1493.7620609999999</v>
      </c>
      <c r="AC41">
        <v>1518.2821120000001</v>
      </c>
      <c r="AD41">
        <v>1542.9705200000001</v>
      </c>
      <c r="AE41">
        <v>1568.476359</v>
      </c>
      <c r="AF41">
        <v>1594.3598460000001</v>
      </c>
      <c r="AG41">
        <v>1620.9755150000001</v>
      </c>
      <c r="AH41">
        <v>1648.65138</v>
      </c>
      <c r="AI41">
        <v>1676.723632</v>
      </c>
      <c r="AJ41">
        <v>1706.093607</v>
      </c>
      <c r="AK41">
        <v>1736.534095</v>
      </c>
      <c r="AL41">
        <v>1767.7596100000001</v>
      </c>
      <c r="AM41">
        <v>1783.74233</v>
      </c>
      <c r="AN41">
        <v>1799.0536360000001</v>
      </c>
      <c r="AO41">
        <v>1814.6088520000001</v>
      </c>
      <c r="AP41">
        <v>1830.6049989999999</v>
      </c>
      <c r="AQ41">
        <v>1846.8175530000001</v>
      </c>
      <c r="AR41">
        <v>1861.8694410000001</v>
      </c>
      <c r="AS41">
        <v>1877.0055589999999</v>
      </c>
      <c r="AT41">
        <v>1892.2368719999999</v>
      </c>
      <c r="AU41">
        <v>1907.379758</v>
      </c>
      <c r="AV41">
        <v>1923.3619799999999</v>
      </c>
    </row>
    <row r="42" spans="1:49" x14ac:dyDescent="0.25">
      <c r="A42" s="1" t="s">
        <v>35</v>
      </c>
      <c r="B42">
        <v>1343.8252364458999</v>
      </c>
      <c r="C42">
        <v>1365.40078528963</v>
      </c>
      <c r="D42">
        <v>1341.7921470000001</v>
      </c>
      <c r="E42">
        <v>1723.2478940000001</v>
      </c>
      <c r="F42">
        <v>2178.0160599999999</v>
      </c>
      <c r="G42">
        <v>2732.9368880000002</v>
      </c>
      <c r="H42">
        <v>3537.31583</v>
      </c>
      <c r="I42">
        <v>4525.5865350000004</v>
      </c>
      <c r="J42">
        <v>5692.4584770000001</v>
      </c>
      <c r="K42">
        <v>7242.6223620000001</v>
      </c>
      <c r="L42">
        <v>9295.9067680000007</v>
      </c>
      <c r="M42">
        <v>12014.214110000001</v>
      </c>
      <c r="N42">
        <v>11441.39264</v>
      </c>
      <c r="O42">
        <v>10764.45084</v>
      </c>
      <c r="P42">
        <v>9801.1192100000007</v>
      </c>
      <c r="Q42">
        <v>8950.0895920000003</v>
      </c>
      <c r="R42">
        <v>8233.66583299999</v>
      </c>
      <c r="S42">
        <v>8850.5192079999997</v>
      </c>
      <c r="T42">
        <v>9162.8578859999998</v>
      </c>
      <c r="U42">
        <v>9471.17239899999</v>
      </c>
      <c r="V42">
        <v>9879.4277820000007</v>
      </c>
      <c r="W42">
        <v>10445.562980000001</v>
      </c>
      <c r="X42">
        <v>11260.280549999999</v>
      </c>
      <c r="Y42">
        <v>12068.608480000001</v>
      </c>
      <c r="Z42">
        <v>12885.132869999999</v>
      </c>
      <c r="AA42">
        <v>13756.087439999999</v>
      </c>
      <c r="AB42">
        <v>14663.018599999999</v>
      </c>
      <c r="AC42">
        <v>15411.47451</v>
      </c>
      <c r="AD42">
        <v>16179.791730000001</v>
      </c>
      <c r="AE42">
        <v>16975.47421</v>
      </c>
      <c r="AF42">
        <v>17817.778610000001</v>
      </c>
      <c r="AG42">
        <v>18689.122879999999</v>
      </c>
      <c r="AH42">
        <v>19337.965380000001</v>
      </c>
      <c r="AI42">
        <v>20003.26828</v>
      </c>
      <c r="AJ42">
        <v>20695.828140000001</v>
      </c>
      <c r="AK42">
        <v>21424.06422</v>
      </c>
      <c r="AL42">
        <v>22175.06566</v>
      </c>
      <c r="AM42">
        <v>22719.17368</v>
      </c>
      <c r="AN42">
        <v>23259.98403</v>
      </c>
      <c r="AO42">
        <v>23809.49583</v>
      </c>
      <c r="AP42">
        <v>24370.371889999999</v>
      </c>
      <c r="AQ42">
        <v>24939.896359999999</v>
      </c>
      <c r="AR42">
        <v>25646.962039999999</v>
      </c>
      <c r="AS42">
        <v>26362.914659999999</v>
      </c>
      <c r="AT42">
        <v>27087.921399999999</v>
      </c>
      <c r="AU42">
        <v>27819.398410000002</v>
      </c>
      <c r="AV42">
        <v>28570.85586</v>
      </c>
    </row>
    <row r="43" spans="1:49" x14ac:dyDescent="0.25">
      <c r="A43" s="1" t="s">
        <v>66</v>
      </c>
      <c r="B43">
        <v>39425.077462777903</v>
      </c>
      <c r="C43">
        <v>40058.059833845502</v>
      </c>
      <c r="D43">
        <v>40679.150229999999</v>
      </c>
      <c r="E43">
        <v>40108.268700000001</v>
      </c>
      <c r="F43">
        <v>38525.763370000001</v>
      </c>
      <c r="G43">
        <v>36306.283560000003</v>
      </c>
      <c r="H43">
        <v>35948.669500000004</v>
      </c>
      <c r="I43">
        <v>35149.377670000002</v>
      </c>
      <c r="J43">
        <v>33582.708140000002</v>
      </c>
      <c r="K43">
        <v>32529.094450000001</v>
      </c>
      <c r="L43">
        <v>31881.903559999999</v>
      </c>
      <c r="M43">
        <v>31572.148990000002</v>
      </c>
      <c r="N43">
        <v>31256.590390000001</v>
      </c>
      <c r="O43">
        <v>30824.768049999999</v>
      </c>
      <c r="P43">
        <v>29657.780019999998</v>
      </c>
      <c r="Q43">
        <v>28797.138190000001</v>
      </c>
      <c r="R43">
        <v>28261.684290000001</v>
      </c>
      <c r="S43">
        <v>28253.652549999999</v>
      </c>
      <c r="T43">
        <v>28278.186420000002</v>
      </c>
      <c r="U43">
        <v>28456.551019999999</v>
      </c>
      <c r="V43">
        <v>28328.871940000001</v>
      </c>
      <c r="W43">
        <v>28515.54607</v>
      </c>
      <c r="X43">
        <v>29046.809649999999</v>
      </c>
      <c r="Y43">
        <v>29463.761460000002</v>
      </c>
      <c r="Z43">
        <v>29823.338370000001</v>
      </c>
      <c r="AA43">
        <v>30170.181059999999</v>
      </c>
      <c r="AB43">
        <v>30517.008559999998</v>
      </c>
      <c r="AC43">
        <v>30874.979930000001</v>
      </c>
      <c r="AD43">
        <v>31226.37988</v>
      </c>
      <c r="AE43">
        <v>31579.22898</v>
      </c>
      <c r="AF43">
        <v>31922.704300000001</v>
      </c>
      <c r="AG43">
        <v>32269.065869999999</v>
      </c>
      <c r="AH43">
        <v>32691.402320000001</v>
      </c>
      <c r="AI43">
        <v>33116.674379999997</v>
      </c>
      <c r="AJ43">
        <v>33557.905740000002</v>
      </c>
      <c r="AK43">
        <v>34004.57978</v>
      </c>
      <c r="AL43">
        <v>34455.14473</v>
      </c>
      <c r="AM43">
        <v>34575.862820000002</v>
      </c>
      <c r="AN43">
        <v>34697.674290000003</v>
      </c>
      <c r="AO43">
        <v>34825.727460000002</v>
      </c>
      <c r="AP43">
        <v>34958.580179999997</v>
      </c>
      <c r="AQ43">
        <v>35090.680590000004</v>
      </c>
      <c r="AR43">
        <v>35141.146840000001</v>
      </c>
      <c r="AS43">
        <v>35187.408430000003</v>
      </c>
      <c r="AT43">
        <v>35233.588640000002</v>
      </c>
      <c r="AU43">
        <v>35282.801169999999</v>
      </c>
      <c r="AV43">
        <v>35338.016490000002</v>
      </c>
    </row>
    <row r="44" spans="1:49" x14ac:dyDescent="0.25">
      <c r="A44" s="1" t="s">
        <v>67</v>
      </c>
      <c r="B44">
        <v>960.46300372131896</v>
      </c>
      <c r="C44">
        <v>975.88354791662596</v>
      </c>
      <c r="D44">
        <v>969.26543270000002</v>
      </c>
      <c r="E44">
        <v>1416.692319</v>
      </c>
      <c r="F44">
        <v>1811.8630760000001</v>
      </c>
      <c r="G44">
        <v>2148.5037299999999</v>
      </c>
      <c r="H44">
        <v>2521.7106140000001</v>
      </c>
      <c r="I44">
        <v>2828.2589039999998</v>
      </c>
      <c r="J44">
        <v>3023.7222470000002</v>
      </c>
      <c r="K44">
        <v>3192.3033690000002</v>
      </c>
      <c r="L44">
        <v>3319.0572379999999</v>
      </c>
      <c r="M44">
        <v>3381.5069480000002</v>
      </c>
      <c r="N44">
        <v>3380.1854309999999</v>
      </c>
      <c r="O44">
        <v>3358.2375790000001</v>
      </c>
      <c r="P44">
        <v>3252.0430339999998</v>
      </c>
      <c r="Q44">
        <v>3177.0296790000002</v>
      </c>
      <c r="R44">
        <v>3141.5663890000001</v>
      </c>
      <c r="S44">
        <v>3238.657025</v>
      </c>
      <c r="T44">
        <v>3342.3018219999999</v>
      </c>
      <c r="U44">
        <v>4312.0422200000003</v>
      </c>
      <c r="V44">
        <v>5147.343887</v>
      </c>
      <c r="W44">
        <v>6005.5197779999999</v>
      </c>
      <c r="X44">
        <v>6922.5019259999999</v>
      </c>
      <c r="Y44">
        <v>7805.3464759999997</v>
      </c>
      <c r="Z44">
        <v>8662.5516669999997</v>
      </c>
      <c r="AA44">
        <v>9502.5257239999901</v>
      </c>
      <c r="AB44">
        <v>10326.925869999999</v>
      </c>
      <c r="AC44">
        <v>11141.86536</v>
      </c>
      <c r="AD44">
        <v>11941.40999</v>
      </c>
      <c r="AE44">
        <v>12728.39206</v>
      </c>
      <c r="AF44">
        <v>13502.973889999999</v>
      </c>
      <c r="AG44">
        <v>14266.455319999999</v>
      </c>
      <c r="AH44">
        <v>14957.9143</v>
      </c>
      <c r="AI44">
        <v>15635.860290000001</v>
      </c>
      <c r="AJ44">
        <v>16304.02923</v>
      </c>
      <c r="AK44">
        <v>16961.874970000001</v>
      </c>
      <c r="AL44">
        <v>17609.640179999999</v>
      </c>
      <c r="AM44">
        <v>18175.996609999998</v>
      </c>
      <c r="AN44">
        <v>18726.163479999999</v>
      </c>
      <c r="AO44">
        <v>19264.29711</v>
      </c>
      <c r="AP44">
        <v>19790.9097</v>
      </c>
      <c r="AQ44">
        <v>20305.715749999999</v>
      </c>
      <c r="AR44">
        <v>20762.12804</v>
      </c>
      <c r="AS44">
        <v>21206.48</v>
      </c>
      <c r="AT44">
        <v>21639.241859999998</v>
      </c>
      <c r="AU44">
        <v>22061.341629999999</v>
      </c>
      <c r="AV44">
        <v>22473.68014</v>
      </c>
      <c r="AW44">
        <f>AV44-AU44*(1-AV61)</f>
        <v>1074.1787589000014</v>
      </c>
    </row>
    <row r="45" spans="1:49" x14ac:dyDescent="0.25">
      <c r="A45" s="1" t="s">
        <v>68</v>
      </c>
      <c r="B45">
        <v>513.41179916529904</v>
      </c>
      <c r="C45">
        <v>521.65479166864998</v>
      </c>
      <c r="D45">
        <v>505.75628019999999</v>
      </c>
      <c r="E45">
        <v>490.33737509999997</v>
      </c>
      <c r="F45">
        <v>466.08107710000002</v>
      </c>
      <c r="G45">
        <v>438.55406690000001</v>
      </c>
      <c r="H45">
        <v>429.68103769999999</v>
      </c>
      <c r="I45">
        <v>413.96936770000002</v>
      </c>
      <c r="J45">
        <v>389.69578530000001</v>
      </c>
      <c r="K45">
        <v>372.19723699999997</v>
      </c>
      <c r="L45">
        <v>359.6243882</v>
      </c>
      <c r="M45">
        <v>350.34840050000003</v>
      </c>
      <c r="N45">
        <v>488.4658622</v>
      </c>
      <c r="O45">
        <v>625.07635370000003</v>
      </c>
      <c r="P45">
        <v>746.61031939999998</v>
      </c>
      <c r="Q45">
        <v>869.5620222</v>
      </c>
      <c r="R45">
        <v>1002.1053429999999</v>
      </c>
      <c r="S45">
        <v>961.20979220000004</v>
      </c>
      <c r="T45">
        <v>897.68461490000004</v>
      </c>
      <c r="U45">
        <v>990.08219199999996</v>
      </c>
      <c r="V45">
        <v>1343.0292469999999</v>
      </c>
      <c r="W45">
        <v>1708.133468</v>
      </c>
      <c r="X45">
        <v>1880.6859139999999</v>
      </c>
      <c r="Y45">
        <v>2044.743489</v>
      </c>
      <c r="Z45">
        <v>2203.1727310000001</v>
      </c>
      <c r="AA45">
        <v>2358.4034729999998</v>
      </c>
      <c r="AB45">
        <v>2511.3034889999999</v>
      </c>
      <c r="AC45">
        <v>2714.6730029999999</v>
      </c>
      <c r="AD45">
        <v>2917.310258</v>
      </c>
      <c r="AE45">
        <v>3120.166835</v>
      </c>
      <c r="AF45">
        <v>3323.5355239999999</v>
      </c>
      <c r="AG45">
        <v>3527.4225980000001</v>
      </c>
      <c r="AH45">
        <v>3739.0866580000002</v>
      </c>
      <c r="AI45">
        <v>3950.8616670000001</v>
      </c>
      <c r="AJ45">
        <v>4164.269319</v>
      </c>
      <c r="AK45">
        <v>4380.5012029999998</v>
      </c>
      <c r="AL45">
        <v>4598.3316400000003</v>
      </c>
      <c r="AM45">
        <v>4774.7840130000004</v>
      </c>
      <c r="AN45">
        <v>4948.5941059999996</v>
      </c>
      <c r="AO45">
        <v>5121.5070900000001</v>
      </c>
      <c r="AP45">
        <v>5293.6905129999996</v>
      </c>
      <c r="AQ45">
        <v>5464.9240099999997</v>
      </c>
      <c r="AR45">
        <v>5611.4226479999998</v>
      </c>
      <c r="AS45">
        <v>5756.5198639999999</v>
      </c>
      <c r="AT45">
        <v>5900.381864</v>
      </c>
      <c r="AU45">
        <v>6043.33572</v>
      </c>
      <c r="AV45">
        <v>6185.8290779999998</v>
      </c>
    </row>
    <row r="46" spans="1:49" x14ac:dyDescent="0.25">
      <c r="A46" s="1" t="s">
        <v>69</v>
      </c>
      <c r="B46">
        <v>708.43596453488499</v>
      </c>
      <c r="C46">
        <v>719.81013309559796</v>
      </c>
      <c r="D46">
        <v>701.71396649999997</v>
      </c>
      <c r="E46">
        <v>697.73905749999994</v>
      </c>
      <c r="F46">
        <v>679.72131779999995</v>
      </c>
      <c r="G46">
        <v>655.10187880000001</v>
      </c>
      <c r="H46">
        <v>657.05736430000002</v>
      </c>
      <c r="I46">
        <v>648.52837069999998</v>
      </c>
      <c r="J46">
        <v>625.72807639999996</v>
      </c>
      <c r="K46">
        <v>612.26575890000004</v>
      </c>
      <c r="L46">
        <v>605.87789009999995</v>
      </c>
      <c r="M46">
        <v>604.48015989999999</v>
      </c>
      <c r="N46">
        <v>833.370316</v>
      </c>
      <c r="O46">
        <v>1061.5551459999999</v>
      </c>
      <c r="P46">
        <v>1265.840052</v>
      </c>
      <c r="Q46">
        <v>1474.205631</v>
      </c>
      <c r="R46">
        <v>1700.5464199999999</v>
      </c>
      <c r="S46">
        <v>1526.1843730000001</v>
      </c>
      <c r="T46">
        <v>1304.1009469999999</v>
      </c>
      <c r="U46">
        <v>1121.128768</v>
      </c>
      <c r="V46">
        <v>1166.6306070000001</v>
      </c>
      <c r="W46">
        <v>1226.2899150000001</v>
      </c>
      <c r="X46">
        <v>1285.4363980000001</v>
      </c>
      <c r="Y46">
        <v>1339.5981859999999</v>
      </c>
      <c r="Z46">
        <v>1391.38183</v>
      </c>
      <c r="AA46">
        <v>1442.411787</v>
      </c>
      <c r="AB46">
        <v>1493.777861</v>
      </c>
      <c r="AC46">
        <v>1537.368322</v>
      </c>
      <c r="AD46">
        <v>1580.766294</v>
      </c>
      <c r="AE46">
        <v>1624.6263980000001</v>
      </c>
      <c r="AF46">
        <v>1668.547384</v>
      </c>
      <c r="AG46">
        <v>1712.928465</v>
      </c>
      <c r="AH46">
        <v>1757.4423899999999</v>
      </c>
      <c r="AI46">
        <v>1802.0019400000001</v>
      </c>
      <c r="AJ46">
        <v>1847.5195839999999</v>
      </c>
      <c r="AK46">
        <v>1893.7403939999999</v>
      </c>
      <c r="AL46">
        <v>1940.5696740000001</v>
      </c>
      <c r="AM46">
        <v>1969.5381219999999</v>
      </c>
      <c r="AN46">
        <v>1997.600805</v>
      </c>
      <c r="AO46">
        <v>2025.679398</v>
      </c>
      <c r="AP46">
        <v>2053.8043790000002</v>
      </c>
      <c r="AQ46">
        <v>2081.7922579999999</v>
      </c>
      <c r="AR46">
        <v>2107.8387499999999</v>
      </c>
      <c r="AS46">
        <v>2133.599964</v>
      </c>
      <c r="AT46">
        <v>2159.1391060000001</v>
      </c>
      <c r="AU46">
        <v>2184.598849</v>
      </c>
      <c r="AV46">
        <v>2210.1661439999998</v>
      </c>
    </row>
    <row r="47" spans="1:49" x14ac:dyDescent="0.25">
      <c r="A47" s="1" t="s">
        <v>70</v>
      </c>
      <c r="B47">
        <v>544.92818004841297</v>
      </c>
      <c r="C47">
        <v>553.67717824110503</v>
      </c>
      <c r="D47">
        <v>539.95273899999995</v>
      </c>
      <c r="E47">
        <v>562.90118510000002</v>
      </c>
      <c r="F47">
        <v>575.10027109999999</v>
      </c>
      <c r="G47">
        <v>581.4104079</v>
      </c>
      <c r="H47">
        <v>610.31732609999995</v>
      </c>
      <c r="I47">
        <v>630.83281369999997</v>
      </c>
      <c r="J47">
        <v>638.01943419999998</v>
      </c>
      <c r="K47">
        <v>654.05109000000004</v>
      </c>
      <c r="L47">
        <v>677.70870579999996</v>
      </c>
      <c r="M47">
        <v>707.87013090000005</v>
      </c>
      <c r="N47">
        <v>825.49818240000002</v>
      </c>
      <c r="O47">
        <v>943.08129659999997</v>
      </c>
      <c r="P47">
        <v>1041.2340349999999</v>
      </c>
      <c r="Q47">
        <v>1147.4408020000001</v>
      </c>
      <c r="R47">
        <v>1271.2780620000001</v>
      </c>
      <c r="S47">
        <v>1281.1734349999999</v>
      </c>
      <c r="T47">
        <v>1242.44046</v>
      </c>
      <c r="U47">
        <v>1443.4447130000001</v>
      </c>
      <c r="V47">
        <v>1689.0069820000001</v>
      </c>
      <c r="W47">
        <v>1945.9490330000001</v>
      </c>
      <c r="X47">
        <v>2208.5562479999999</v>
      </c>
      <c r="Y47">
        <v>2462.0843679999998</v>
      </c>
      <c r="Z47">
        <v>2708.9439739999998</v>
      </c>
      <c r="AA47">
        <v>2951.5636730000001</v>
      </c>
      <c r="AB47">
        <v>3191.0199779999998</v>
      </c>
      <c r="AC47">
        <v>3406.9139190000001</v>
      </c>
      <c r="AD47">
        <v>3619.4011220000002</v>
      </c>
      <c r="AE47">
        <v>3829.516693</v>
      </c>
      <c r="AF47">
        <v>4037.0467530000001</v>
      </c>
      <c r="AG47">
        <v>4242.493203</v>
      </c>
      <c r="AH47">
        <v>4443.2502629999999</v>
      </c>
      <c r="AI47">
        <v>4641.0103300000001</v>
      </c>
      <c r="AJ47">
        <v>4837.3548339999998</v>
      </c>
      <c r="AK47">
        <v>5032.4044970000004</v>
      </c>
      <c r="AL47">
        <v>5226.0497100000002</v>
      </c>
      <c r="AM47">
        <v>5385.5276610000001</v>
      </c>
      <c r="AN47">
        <v>5539.8669579999996</v>
      </c>
      <c r="AO47">
        <v>5691.1743589999996</v>
      </c>
      <c r="AP47">
        <v>5839.6814619999996</v>
      </c>
      <c r="AQ47">
        <v>5985.3231210000004</v>
      </c>
      <c r="AR47">
        <v>6121.3800449999999</v>
      </c>
      <c r="AS47">
        <v>6254.4987879999999</v>
      </c>
      <c r="AT47">
        <v>6384.5614930000002</v>
      </c>
      <c r="AU47">
        <v>6511.8947230000003</v>
      </c>
      <c r="AV47">
        <v>6636.7252920000001</v>
      </c>
    </row>
    <row r="48" spans="1:49" x14ac:dyDescent="0.25">
      <c r="A48" s="1" t="s">
        <v>71</v>
      </c>
      <c r="B48">
        <v>1343.8252364458999</v>
      </c>
      <c r="C48">
        <v>1365.40078528963</v>
      </c>
      <c r="D48">
        <v>1341.7921470000001</v>
      </c>
      <c r="E48">
        <v>1723.2478940000001</v>
      </c>
      <c r="F48">
        <v>2178.0160599999999</v>
      </c>
      <c r="G48">
        <v>2732.9368880000002</v>
      </c>
      <c r="H48">
        <v>3537.31583</v>
      </c>
      <c r="I48">
        <v>4525.5865350000004</v>
      </c>
      <c r="J48">
        <v>5692.4584770000001</v>
      </c>
      <c r="K48">
        <v>7242.6223620000001</v>
      </c>
      <c r="L48">
        <v>9295.9067680000007</v>
      </c>
      <c r="M48">
        <v>12014.214110000001</v>
      </c>
      <c r="N48">
        <v>11441.39264</v>
      </c>
      <c r="O48">
        <v>10764.45084</v>
      </c>
      <c r="P48">
        <v>9801.1192100000007</v>
      </c>
      <c r="Q48">
        <v>8950.0895920000003</v>
      </c>
      <c r="R48">
        <v>8233.66583299999</v>
      </c>
      <c r="S48">
        <v>8850.5192079999997</v>
      </c>
      <c r="T48">
        <v>9162.8578859999998</v>
      </c>
      <c r="U48">
        <v>9548.6478200000001</v>
      </c>
      <c r="V48">
        <v>9995.1244330000009</v>
      </c>
      <c r="W48">
        <v>10579.363429999999</v>
      </c>
      <c r="X48">
        <v>11415.566989999999</v>
      </c>
      <c r="Y48">
        <v>12233.055259999999</v>
      </c>
      <c r="Z48">
        <v>13054.21176</v>
      </c>
      <c r="AA48">
        <v>13925.701429999999</v>
      </c>
      <c r="AB48">
        <v>14828.59561</v>
      </c>
      <c r="AC48">
        <v>15572.984399999999</v>
      </c>
      <c r="AD48">
        <v>16333.75899</v>
      </c>
      <c r="AE48">
        <v>17118.673269999999</v>
      </c>
      <c r="AF48">
        <v>17946.65611</v>
      </c>
      <c r="AG48">
        <v>18800.582640000001</v>
      </c>
      <c r="AH48">
        <v>19430.31653</v>
      </c>
      <c r="AI48">
        <v>20075.120749999998</v>
      </c>
      <c r="AJ48">
        <v>20745.814030000001</v>
      </c>
      <c r="AK48">
        <v>21450.257249999999</v>
      </c>
      <c r="AL48">
        <v>22175.927640000002</v>
      </c>
      <c r="AM48">
        <v>22674.776709999998</v>
      </c>
      <c r="AN48">
        <v>23173.353869999999</v>
      </c>
      <c r="AO48">
        <v>23681.884890000001</v>
      </c>
      <c r="AP48">
        <v>24200.402419999999</v>
      </c>
      <c r="AQ48">
        <v>24725.86738</v>
      </c>
      <c r="AR48">
        <v>25371.70506</v>
      </c>
      <c r="AS48">
        <v>26023.170150000002</v>
      </c>
      <c r="AT48">
        <v>26682.526320000001</v>
      </c>
      <c r="AU48">
        <v>27351.894489999999</v>
      </c>
      <c r="AV48">
        <v>28034.810270000002</v>
      </c>
    </row>
    <row r="49" spans="1:48" x14ac:dyDescent="0.25">
      <c r="A49" s="1" t="s">
        <v>23</v>
      </c>
      <c r="B49">
        <v>21019.140656882199</v>
      </c>
      <c r="C49">
        <v>21356.6097589622</v>
      </c>
      <c r="D49">
        <v>21847.370190000001</v>
      </c>
      <c r="E49">
        <v>21575.294140000002</v>
      </c>
      <c r="F49">
        <v>20741.255969999998</v>
      </c>
      <c r="G49">
        <v>19561.035919999998</v>
      </c>
      <c r="H49">
        <v>19363.522079999999</v>
      </c>
      <c r="I49">
        <v>18944.88192</v>
      </c>
      <c r="J49">
        <v>18124.848419999998</v>
      </c>
      <c r="K49">
        <v>17568.73977</v>
      </c>
      <c r="L49">
        <v>17229.836660000001</v>
      </c>
      <c r="M49">
        <v>17076.577819999999</v>
      </c>
      <c r="N49">
        <v>16923.551289999999</v>
      </c>
      <c r="O49">
        <v>16711.209019999998</v>
      </c>
      <c r="P49">
        <v>16103.515649999999</v>
      </c>
      <c r="Q49">
        <v>15648.62248</v>
      </c>
      <c r="R49">
        <v>15360.39458</v>
      </c>
      <c r="S49">
        <v>15350.811079999999</v>
      </c>
      <c r="T49">
        <v>15359.01979</v>
      </c>
      <c r="U49">
        <v>15369.007799999999</v>
      </c>
      <c r="V49">
        <v>15265.335370000001</v>
      </c>
      <c r="W49">
        <v>15367.714309999999</v>
      </c>
      <c r="X49">
        <v>15658.482330000001</v>
      </c>
      <c r="Y49">
        <v>15906.257799999999</v>
      </c>
      <c r="Z49">
        <v>16127.837</v>
      </c>
      <c r="AA49">
        <v>16346.645399999999</v>
      </c>
      <c r="AB49">
        <v>16570.451290000001</v>
      </c>
      <c r="AC49">
        <v>16816.367859999998</v>
      </c>
      <c r="AD49">
        <v>17066.29737</v>
      </c>
      <c r="AE49">
        <v>17324.754570000001</v>
      </c>
      <c r="AF49">
        <v>17585.6132</v>
      </c>
      <c r="AG49">
        <v>17855.363710000001</v>
      </c>
      <c r="AH49">
        <v>18169.611949999999</v>
      </c>
      <c r="AI49">
        <v>18489.429240000001</v>
      </c>
      <c r="AJ49">
        <v>18823.960129999999</v>
      </c>
      <c r="AK49">
        <v>19168.225920000001</v>
      </c>
      <c r="AL49">
        <v>19521.425780000001</v>
      </c>
      <c r="AM49">
        <v>19655.654330000001</v>
      </c>
      <c r="AN49">
        <v>19782.959610000002</v>
      </c>
      <c r="AO49">
        <v>19912.20132</v>
      </c>
      <c r="AP49">
        <v>20045.25433</v>
      </c>
      <c r="AQ49">
        <v>20179.52202</v>
      </c>
      <c r="AR49">
        <v>20256.630679999998</v>
      </c>
      <c r="AS49">
        <v>20332.808489999999</v>
      </c>
      <c r="AT49">
        <v>20408.205430000002</v>
      </c>
      <c r="AU49">
        <v>20480.708289999999</v>
      </c>
      <c r="AV49">
        <v>20560.055960000002</v>
      </c>
    </row>
    <row r="50" spans="1:48" x14ac:dyDescent="0.25">
      <c r="A50" s="1" t="s">
        <v>25</v>
      </c>
      <c r="B50">
        <v>939.40293438579897</v>
      </c>
      <c r="C50">
        <v>954.485352355852</v>
      </c>
      <c r="D50">
        <v>976.4324775</v>
      </c>
      <c r="E50">
        <v>1559.5405490000001</v>
      </c>
      <c r="F50">
        <v>2062.904438</v>
      </c>
      <c r="G50">
        <v>2475.3968599999998</v>
      </c>
      <c r="H50">
        <v>2944.1613419999999</v>
      </c>
      <c r="I50">
        <v>3333.6214839999998</v>
      </c>
      <c r="J50">
        <v>3581.322819</v>
      </c>
      <c r="K50">
        <v>3795.0970080000002</v>
      </c>
      <c r="L50">
        <v>3960.8263219999999</v>
      </c>
      <c r="M50">
        <v>4053.292453</v>
      </c>
      <c r="N50">
        <v>4069.9732939999999</v>
      </c>
      <c r="O50">
        <v>4063.0786549999998</v>
      </c>
      <c r="P50">
        <v>3951.0563820000002</v>
      </c>
      <c r="Q50">
        <v>3869.6752540000002</v>
      </c>
      <c r="R50">
        <v>3829.1171439999998</v>
      </c>
      <c r="S50">
        <v>3947.2584299999999</v>
      </c>
      <c r="T50">
        <v>4071.1189290000002</v>
      </c>
      <c r="U50">
        <v>4193.51829</v>
      </c>
      <c r="V50">
        <v>4200.8768739999996</v>
      </c>
      <c r="W50">
        <v>4272.1616469999999</v>
      </c>
      <c r="X50">
        <v>4443.6470630000003</v>
      </c>
      <c r="Y50">
        <v>4604.080688</v>
      </c>
      <c r="Z50">
        <v>4760.4730650000001</v>
      </c>
      <c r="AA50">
        <v>4921.998646</v>
      </c>
      <c r="AB50">
        <v>5089.8849019999998</v>
      </c>
      <c r="AC50">
        <v>5266.373235</v>
      </c>
      <c r="AD50">
        <v>5446.9362650000003</v>
      </c>
      <c r="AE50">
        <v>5633.754261</v>
      </c>
      <c r="AF50">
        <v>5826.3961689999996</v>
      </c>
      <c r="AG50">
        <v>6026.0374519999996</v>
      </c>
      <c r="AH50">
        <v>6157.9972029999999</v>
      </c>
      <c r="AI50">
        <v>6293.1273380000002</v>
      </c>
      <c r="AJ50">
        <v>6434.4523069999996</v>
      </c>
      <c r="AK50">
        <v>6580.2942759999996</v>
      </c>
      <c r="AL50">
        <v>6730.2951590000002</v>
      </c>
      <c r="AM50">
        <v>6820.9894199999999</v>
      </c>
      <c r="AN50">
        <v>6909.4682590000002</v>
      </c>
      <c r="AO50">
        <v>6999.2796619999999</v>
      </c>
      <c r="AP50">
        <v>7091.1481270000004</v>
      </c>
      <c r="AQ50">
        <v>7184.1984679999996</v>
      </c>
      <c r="AR50">
        <v>7226.5724250000003</v>
      </c>
      <c r="AS50">
        <v>7269.0222880000001</v>
      </c>
      <c r="AT50">
        <v>7311.5891869999996</v>
      </c>
      <c r="AU50">
        <v>7353.4988940000003</v>
      </c>
      <c r="AV50">
        <v>7398.5997399999997</v>
      </c>
    </row>
    <row r="51" spans="1:48" x14ac:dyDescent="0.25">
      <c r="A51" s="1" t="s">
        <v>26</v>
      </c>
      <c r="B51">
        <v>117.48407948162399</v>
      </c>
      <c r="C51">
        <v>119.37032437900299</v>
      </c>
      <c r="D51">
        <v>122.05619419999999</v>
      </c>
      <c r="E51">
        <v>116.8840572</v>
      </c>
      <c r="F51">
        <v>108.8150663</v>
      </c>
      <c r="G51">
        <v>99.649294620000006</v>
      </c>
      <c r="H51">
        <v>95.522322950000003</v>
      </c>
      <c r="I51">
        <v>90.575281570000001</v>
      </c>
      <c r="J51">
        <v>84.004070119999994</v>
      </c>
      <c r="K51">
        <v>78.940945720000002</v>
      </c>
      <c r="L51">
        <v>75.107311499999994</v>
      </c>
      <c r="M51">
        <v>72.170100939999998</v>
      </c>
      <c r="N51">
        <v>105.5658174</v>
      </c>
      <c r="O51">
        <v>137.6789723</v>
      </c>
      <c r="P51">
        <v>164.55967050000001</v>
      </c>
      <c r="Q51">
        <v>190.47680879999999</v>
      </c>
      <c r="R51">
        <v>216.7744175</v>
      </c>
      <c r="S51">
        <v>202.94632960000001</v>
      </c>
      <c r="T51">
        <v>189.80085500000001</v>
      </c>
      <c r="U51">
        <v>176.9403676</v>
      </c>
      <c r="V51">
        <v>225.6324765</v>
      </c>
      <c r="W51">
        <v>278.96368210000003</v>
      </c>
      <c r="X51">
        <v>286.41792939999999</v>
      </c>
      <c r="Y51">
        <v>292.98516489999997</v>
      </c>
      <c r="Z51">
        <v>299.12670589999999</v>
      </c>
      <c r="AA51">
        <v>305.32361909999997</v>
      </c>
      <c r="AB51">
        <v>311.73960920000002</v>
      </c>
      <c r="AC51">
        <v>330.1973729</v>
      </c>
      <c r="AD51">
        <v>349.19189519999998</v>
      </c>
      <c r="AE51">
        <v>368.86540880000001</v>
      </c>
      <c r="AF51">
        <v>389.28170999999998</v>
      </c>
      <c r="AG51">
        <v>410.45285890000002</v>
      </c>
      <c r="AH51">
        <v>434.46941629999998</v>
      </c>
      <c r="AI51">
        <v>459.22732079999997</v>
      </c>
      <c r="AJ51">
        <v>484.97145749999999</v>
      </c>
      <c r="AK51">
        <v>511.94128060000003</v>
      </c>
      <c r="AL51">
        <v>539.81726219999996</v>
      </c>
      <c r="AM51">
        <v>560.51576130000001</v>
      </c>
      <c r="AN51">
        <v>581.25321770000005</v>
      </c>
      <c r="AO51">
        <v>602.31592069999999</v>
      </c>
      <c r="AP51">
        <v>623.7723317</v>
      </c>
      <c r="AQ51">
        <v>645.55225050000001</v>
      </c>
      <c r="AR51">
        <v>662.60773870000003</v>
      </c>
      <c r="AS51">
        <v>679.86691050000002</v>
      </c>
      <c r="AT51">
        <v>697.33528679999995</v>
      </c>
      <c r="AU51">
        <v>714.93924830000003</v>
      </c>
      <c r="AV51">
        <v>733.0574838</v>
      </c>
    </row>
    <row r="52" spans="1:48" x14ac:dyDescent="0.25">
      <c r="A52" s="1" t="s">
        <v>27</v>
      </c>
      <c r="B52">
        <v>347.57908572274499</v>
      </c>
      <c r="C52">
        <v>353.15958037166502</v>
      </c>
      <c r="D52">
        <v>361.28001669999998</v>
      </c>
      <c r="E52">
        <v>352.7550943</v>
      </c>
      <c r="F52">
        <v>334.8156985</v>
      </c>
      <c r="G52">
        <v>312.62529050000001</v>
      </c>
      <c r="H52">
        <v>305.48349030000003</v>
      </c>
      <c r="I52">
        <v>295.233902</v>
      </c>
      <c r="J52">
        <v>279.05780909999999</v>
      </c>
      <c r="K52">
        <v>267.2522568</v>
      </c>
      <c r="L52">
        <v>259.08848740000002</v>
      </c>
      <c r="M52">
        <v>253.65170610000001</v>
      </c>
      <c r="N52">
        <v>363.5246535</v>
      </c>
      <c r="O52">
        <v>469.05475009999998</v>
      </c>
      <c r="P52">
        <v>556.93280110000001</v>
      </c>
      <c r="Q52">
        <v>641.76926049999997</v>
      </c>
      <c r="R52">
        <v>728.02354830000002</v>
      </c>
      <c r="S52">
        <v>638.11648349999996</v>
      </c>
      <c r="T52">
        <v>551.35135820000005</v>
      </c>
      <c r="U52">
        <v>466.31937740000001</v>
      </c>
      <c r="V52">
        <v>472.92439189999999</v>
      </c>
      <c r="W52">
        <v>486.70798610000003</v>
      </c>
      <c r="X52">
        <v>500.41261050000003</v>
      </c>
      <c r="Y52">
        <v>512.65130920000001</v>
      </c>
      <c r="Z52">
        <v>524.19357070000001</v>
      </c>
      <c r="AA52">
        <v>535.67269539999995</v>
      </c>
      <c r="AB52">
        <v>547.56039510000005</v>
      </c>
      <c r="AC52">
        <v>555.94457150000005</v>
      </c>
      <c r="AD52">
        <v>564.39901369999995</v>
      </c>
      <c r="AE52">
        <v>573.11905969999998</v>
      </c>
      <c r="AF52">
        <v>581.94122379999999</v>
      </c>
      <c r="AG52">
        <v>591.06903160000002</v>
      </c>
      <c r="AH52">
        <v>600.66692999999998</v>
      </c>
      <c r="AI52">
        <v>610.45221519999996</v>
      </c>
      <c r="AJ52">
        <v>620.71607930000005</v>
      </c>
      <c r="AK52">
        <v>631.30392540000003</v>
      </c>
      <c r="AL52">
        <v>642.16164920000006</v>
      </c>
      <c r="AM52">
        <v>647.25318600000003</v>
      </c>
      <c r="AN52">
        <v>652.0934863</v>
      </c>
      <c r="AO52">
        <v>657.00177829999996</v>
      </c>
      <c r="AP52">
        <v>662.04565160000004</v>
      </c>
      <c r="AQ52">
        <v>667.14051389999997</v>
      </c>
      <c r="AR52">
        <v>672.19000530000005</v>
      </c>
      <c r="AS52">
        <v>677.25928620000002</v>
      </c>
      <c r="AT52">
        <v>682.35395059999996</v>
      </c>
      <c r="AU52">
        <v>687.40203529999997</v>
      </c>
      <c r="AV52">
        <v>692.76443500000005</v>
      </c>
    </row>
    <row r="53" spans="1:48" x14ac:dyDescent="0.25">
      <c r="A53" s="1" t="s">
        <v>28</v>
      </c>
      <c r="B53">
        <v>117.425366798224</v>
      </c>
      <c r="C53">
        <v>119.310669044481</v>
      </c>
      <c r="D53">
        <v>122.0540597</v>
      </c>
      <c r="E53">
        <v>123.7130769</v>
      </c>
      <c r="F53">
        <v>121.8855391</v>
      </c>
      <c r="G53">
        <v>118.1599769</v>
      </c>
      <c r="H53">
        <v>119.8377697</v>
      </c>
      <c r="I53">
        <v>120.19081</v>
      </c>
      <c r="J53">
        <v>117.8911148</v>
      </c>
      <c r="K53">
        <v>117.16940719999999</v>
      </c>
      <c r="L53">
        <v>117.86042070000001</v>
      </c>
      <c r="M53">
        <v>119.72441000000001</v>
      </c>
      <c r="N53">
        <v>137.34755480000001</v>
      </c>
      <c r="O53">
        <v>153.8548499</v>
      </c>
      <c r="P53">
        <v>165.5383243</v>
      </c>
      <c r="Q53">
        <v>177.34317970000001</v>
      </c>
      <c r="R53">
        <v>190.1727032</v>
      </c>
      <c r="S53">
        <v>184.1926283</v>
      </c>
      <c r="T53">
        <v>178.68744079999999</v>
      </c>
      <c r="U53">
        <v>173.32257469999999</v>
      </c>
      <c r="V53">
        <v>176.056747</v>
      </c>
      <c r="W53">
        <v>181.47875099999999</v>
      </c>
      <c r="X53">
        <v>188.49119820000001</v>
      </c>
      <c r="Y53">
        <v>195.0465007</v>
      </c>
      <c r="Z53">
        <v>201.4260688</v>
      </c>
      <c r="AA53">
        <v>207.9353988</v>
      </c>
      <c r="AB53">
        <v>214.69724410000001</v>
      </c>
      <c r="AC53">
        <v>218.1541182</v>
      </c>
      <c r="AD53">
        <v>221.64306759999999</v>
      </c>
      <c r="AE53">
        <v>225.24253970000001</v>
      </c>
      <c r="AF53">
        <v>228.90121360000001</v>
      </c>
      <c r="AG53">
        <v>232.68709089999999</v>
      </c>
      <c r="AH53">
        <v>236.6160835</v>
      </c>
      <c r="AI53">
        <v>240.62460300000001</v>
      </c>
      <c r="AJ53">
        <v>244.8274351</v>
      </c>
      <c r="AK53">
        <v>249.1852312</v>
      </c>
      <c r="AL53">
        <v>253.65637849999999</v>
      </c>
      <c r="AM53">
        <v>255.91441789999999</v>
      </c>
      <c r="AN53">
        <v>258.0758495</v>
      </c>
      <c r="AO53">
        <v>260.26824670000002</v>
      </c>
      <c r="AP53">
        <v>262.51840529999998</v>
      </c>
      <c r="AQ53">
        <v>264.7929944</v>
      </c>
      <c r="AR53">
        <v>266.89638109999999</v>
      </c>
      <c r="AS53">
        <v>269.00940489999999</v>
      </c>
      <c r="AT53">
        <v>271.13416890000002</v>
      </c>
      <c r="AU53">
        <v>273.24205810000001</v>
      </c>
      <c r="AV53">
        <v>275.47649899999999</v>
      </c>
    </row>
    <row r="54" spans="1:48" x14ac:dyDescent="0.25">
      <c r="A54" s="1" t="s">
        <v>29</v>
      </c>
      <c r="B54">
        <v>234.850733596449</v>
      </c>
      <c r="C54">
        <v>238.621338088963</v>
      </c>
      <c r="D54">
        <v>244.10811939999999</v>
      </c>
      <c r="E54">
        <v>314.5163852</v>
      </c>
      <c r="F54">
        <v>394.52448850000002</v>
      </c>
      <c r="G54">
        <v>488.19370290000001</v>
      </c>
      <c r="H54">
        <v>631.84918979999998</v>
      </c>
      <c r="I54">
        <v>809.16380830000003</v>
      </c>
      <c r="J54">
        <v>1014.226297</v>
      </c>
      <c r="K54">
        <v>1289.2580809999999</v>
      </c>
      <c r="L54">
        <v>1658.8302859999999</v>
      </c>
      <c r="M54">
        <v>2156.4366989999999</v>
      </c>
      <c r="N54">
        <v>1995.191959</v>
      </c>
      <c r="O54">
        <v>1826.0214639999999</v>
      </c>
      <c r="P54">
        <v>1618.333222</v>
      </c>
      <c r="Q54">
        <v>1434.685624</v>
      </c>
      <c r="R54">
        <v>1274.524547</v>
      </c>
      <c r="S54">
        <v>1319.9996410000001</v>
      </c>
      <c r="T54">
        <v>1367.2992850000001</v>
      </c>
      <c r="U54">
        <v>1414.001377</v>
      </c>
      <c r="V54">
        <v>1475.674679</v>
      </c>
      <c r="W54">
        <v>1561.4017180000001</v>
      </c>
      <c r="X54">
        <v>1686.8437180000001</v>
      </c>
      <c r="Y54">
        <v>1811.2951410000001</v>
      </c>
      <c r="Z54">
        <v>1937.069976</v>
      </c>
      <c r="AA54">
        <v>2071.5019750000001</v>
      </c>
      <c r="AB54">
        <v>2211.6404259999999</v>
      </c>
      <c r="AC54">
        <v>2326.5333869999999</v>
      </c>
      <c r="AD54">
        <v>2444.5884259999998</v>
      </c>
      <c r="AE54">
        <v>2566.8353069999998</v>
      </c>
      <c r="AF54">
        <v>2696.4608159999998</v>
      </c>
      <c r="AG54">
        <v>2830.861406</v>
      </c>
      <c r="AH54">
        <v>2929.994369</v>
      </c>
      <c r="AI54">
        <v>3031.9235899999999</v>
      </c>
      <c r="AJ54">
        <v>3138.1619169999999</v>
      </c>
      <c r="AK54">
        <v>3249.9639379999999</v>
      </c>
      <c r="AL54">
        <v>3365.3059050000002</v>
      </c>
      <c r="AM54">
        <v>3448.343014</v>
      </c>
      <c r="AN54">
        <v>3530.8574600000002</v>
      </c>
      <c r="AO54">
        <v>3614.6528640000001</v>
      </c>
      <c r="AP54">
        <v>3700.118966</v>
      </c>
      <c r="AQ54">
        <v>3786.8195679999999</v>
      </c>
      <c r="AR54">
        <v>3894.8736709999998</v>
      </c>
      <c r="AS54">
        <v>4004.2485940000001</v>
      </c>
      <c r="AT54">
        <v>4114.9748440000003</v>
      </c>
      <c r="AU54">
        <v>4226.6176169999999</v>
      </c>
      <c r="AV54">
        <v>4341.416776</v>
      </c>
    </row>
    <row r="55" spans="1:48" x14ac:dyDescent="0.25">
      <c r="A55" s="1" t="s">
        <v>24</v>
      </c>
      <c r="B55">
        <v>21019.140656882199</v>
      </c>
      <c r="C55">
        <v>21356.6097589622</v>
      </c>
      <c r="D55">
        <v>21847.370190000001</v>
      </c>
      <c r="E55">
        <v>21575.294140000002</v>
      </c>
      <c r="F55">
        <v>20741.255969999998</v>
      </c>
      <c r="G55">
        <v>19561.035919999998</v>
      </c>
      <c r="H55">
        <v>19363.522079999999</v>
      </c>
      <c r="I55">
        <v>18944.88192</v>
      </c>
      <c r="J55">
        <v>18124.848419999998</v>
      </c>
      <c r="K55">
        <v>17568.73977</v>
      </c>
      <c r="L55">
        <v>17229.836660000001</v>
      </c>
      <c r="M55">
        <v>17076.577819999999</v>
      </c>
      <c r="N55">
        <v>16923.551289999999</v>
      </c>
      <c r="O55">
        <v>16711.209019999998</v>
      </c>
      <c r="P55">
        <v>16103.515649999999</v>
      </c>
      <c r="Q55">
        <v>15648.62248</v>
      </c>
      <c r="R55">
        <v>15360.39458</v>
      </c>
      <c r="S55">
        <v>15350.811079999999</v>
      </c>
      <c r="T55">
        <v>15359.01979</v>
      </c>
      <c r="U55">
        <v>15187.0167</v>
      </c>
      <c r="V55">
        <v>14848.567929999999</v>
      </c>
      <c r="W55">
        <v>14680.506310000001</v>
      </c>
      <c r="X55">
        <v>14702.68973</v>
      </c>
      <c r="Y55">
        <v>14662.27961</v>
      </c>
      <c r="Z55">
        <v>14590.745370000001</v>
      </c>
      <c r="AA55">
        <v>14512.44836</v>
      </c>
      <c r="AB55">
        <v>14434.33439</v>
      </c>
      <c r="AC55">
        <v>14362.63487</v>
      </c>
      <c r="AD55">
        <v>14287.520829999999</v>
      </c>
      <c r="AE55">
        <v>14213.152179999999</v>
      </c>
      <c r="AF55">
        <v>14133.75138</v>
      </c>
      <c r="AG55">
        <v>14056.25044</v>
      </c>
      <c r="AH55">
        <v>14020.339379999999</v>
      </c>
      <c r="AI55">
        <v>13986.357749999999</v>
      </c>
      <c r="AJ55">
        <v>13961.23364</v>
      </c>
      <c r="AK55">
        <v>13939.1003</v>
      </c>
      <c r="AL55">
        <v>13919.10333</v>
      </c>
      <c r="AM55">
        <v>13718.690049999999</v>
      </c>
      <c r="AN55">
        <v>13518.90346</v>
      </c>
      <c r="AO55">
        <v>13322.46961</v>
      </c>
      <c r="AP55">
        <v>13128.58145</v>
      </c>
      <c r="AQ55">
        <v>12934.212439999999</v>
      </c>
      <c r="AR55">
        <v>12695.41095</v>
      </c>
      <c r="AS55">
        <v>12454.31205</v>
      </c>
      <c r="AT55">
        <v>12213.135480000001</v>
      </c>
      <c r="AU55">
        <v>11973.667810000001</v>
      </c>
      <c r="AV55">
        <v>11737.41294</v>
      </c>
    </row>
    <row r="56" spans="1:48" x14ac:dyDescent="0.25">
      <c r="A56" s="1" t="s">
        <v>78</v>
      </c>
      <c r="B56">
        <v>939.40293438579897</v>
      </c>
      <c r="C56">
        <v>954.485352355852</v>
      </c>
      <c r="D56">
        <v>976.4324775</v>
      </c>
      <c r="E56">
        <v>1559.5405490000001</v>
      </c>
      <c r="F56">
        <v>2062.904438</v>
      </c>
      <c r="G56">
        <v>2475.3968599999998</v>
      </c>
      <c r="H56">
        <v>2944.1613419999999</v>
      </c>
      <c r="I56">
        <v>3333.6214839999998</v>
      </c>
      <c r="J56">
        <v>3581.322819</v>
      </c>
      <c r="K56">
        <v>3795.0970080000002</v>
      </c>
      <c r="L56">
        <v>3960.8263219999999</v>
      </c>
      <c r="M56">
        <v>4053.292453</v>
      </c>
      <c r="N56">
        <v>4069.9732939999999</v>
      </c>
      <c r="O56">
        <v>4063.0786549999998</v>
      </c>
      <c r="P56">
        <v>3951.0563820000002</v>
      </c>
      <c r="Q56">
        <v>3869.6752540000002</v>
      </c>
      <c r="R56">
        <v>3829.1171439999998</v>
      </c>
      <c r="S56">
        <v>3947.2584299999999</v>
      </c>
      <c r="T56">
        <v>4071.1189290000002</v>
      </c>
      <c r="U56">
        <v>4376.0898719999996</v>
      </c>
      <c r="V56">
        <v>4547.3944860000001</v>
      </c>
      <c r="W56">
        <v>4776.9491239999998</v>
      </c>
      <c r="X56">
        <v>5110.8829459999997</v>
      </c>
      <c r="Y56">
        <v>5432.5280270000003</v>
      </c>
      <c r="Z56">
        <v>5751.5190160000002</v>
      </c>
      <c r="AA56">
        <v>6077.2838250000004</v>
      </c>
      <c r="AB56">
        <v>6411.0193499999996</v>
      </c>
      <c r="AC56">
        <v>6759.6997520000004</v>
      </c>
      <c r="AD56">
        <v>7114.9992549999997</v>
      </c>
      <c r="AE56">
        <v>7479.4362890000002</v>
      </c>
      <c r="AF56">
        <v>7852.6535459999996</v>
      </c>
      <c r="AG56">
        <v>8235.8185209999901</v>
      </c>
      <c r="AH56">
        <v>8551.5204379999996</v>
      </c>
      <c r="AI56">
        <v>8872.7364469999902</v>
      </c>
      <c r="AJ56">
        <v>9203.1847350000007</v>
      </c>
      <c r="AK56">
        <v>9541.4498879999901</v>
      </c>
      <c r="AL56">
        <v>9887.2170179999903</v>
      </c>
      <c r="AM56">
        <v>10151.57612</v>
      </c>
      <c r="AN56">
        <v>10414.70023</v>
      </c>
      <c r="AO56">
        <v>10681.043110000001</v>
      </c>
      <c r="AP56">
        <v>10950.660910000001</v>
      </c>
      <c r="AQ56">
        <v>11222.66821</v>
      </c>
      <c r="AR56">
        <v>11439.48127</v>
      </c>
      <c r="AS56">
        <v>11657.43823</v>
      </c>
      <c r="AT56">
        <v>11876.60655</v>
      </c>
      <c r="AU56">
        <v>12097.78853</v>
      </c>
      <c r="AV56">
        <v>12321.48092</v>
      </c>
    </row>
    <row r="57" spans="1:48" x14ac:dyDescent="0.25">
      <c r="A57" s="1" t="s">
        <v>79</v>
      </c>
      <c r="B57">
        <v>117.48407948162399</v>
      </c>
      <c r="C57">
        <v>119.37032437900299</v>
      </c>
      <c r="D57">
        <v>122.05619419999999</v>
      </c>
      <c r="E57">
        <v>116.8840572</v>
      </c>
      <c r="F57">
        <v>108.8150663</v>
      </c>
      <c r="G57">
        <v>99.649294620000006</v>
      </c>
      <c r="H57">
        <v>95.522322950000003</v>
      </c>
      <c r="I57">
        <v>90.575281570000001</v>
      </c>
      <c r="J57">
        <v>84.004070119999994</v>
      </c>
      <c r="K57">
        <v>78.940945720000002</v>
      </c>
      <c r="L57">
        <v>75.107311499999994</v>
      </c>
      <c r="M57">
        <v>72.170100939999998</v>
      </c>
      <c r="N57">
        <v>105.5658174</v>
      </c>
      <c r="O57">
        <v>137.6789723</v>
      </c>
      <c r="P57">
        <v>164.55967050000001</v>
      </c>
      <c r="Q57">
        <v>190.47680879999999</v>
      </c>
      <c r="R57">
        <v>216.7744175</v>
      </c>
      <c r="S57">
        <v>202.94632960000001</v>
      </c>
      <c r="T57">
        <v>189.80085500000001</v>
      </c>
      <c r="U57">
        <v>191.1076175</v>
      </c>
      <c r="V57">
        <v>253.32338899999999</v>
      </c>
      <c r="W57">
        <v>319.8525803</v>
      </c>
      <c r="X57">
        <v>340.63798059999999</v>
      </c>
      <c r="Y57">
        <v>360.54128409999998</v>
      </c>
      <c r="Z57">
        <v>380.17288980000001</v>
      </c>
      <c r="AA57">
        <v>400.0328323</v>
      </c>
      <c r="AB57">
        <v>420.28743179999998</v>
      </c>
      <c r="AC57">
        <v>452.98173919999999</v>
      </c>
      <c r="AD57">
        <v>486.39381350000002</v>
      </c>
      <c r="AE57">
        <v>520.6898817</v>
      </c>
      <c r="AF57">
        <v>555.9335658</v>
      </c>
      <c r="AG57">
        <v>592.13364509999997</v>
      </c>
      <c r="AH57">
        <v>630.90519689999996</v>
      </c>
      <c r="AI57">
        <v>670.50067609999996</v>
      </c>
      <c r="AJ57">
        <v>711.22279270000001</v>
      </c>
      <c r="AK57">
        <v>753.31684319999999</v>
      </c>
      <c r="AL57">
        <v>796.47428390000005</v>
      </c>
      <c r="AM57">
        <v>830.67881999999997</v>
      </c>
      <c r="AN57">
        <v>864.91795090000005</v>
      </c>
      <c r="AO57">
        <v>899.5596084</v>
      </c>
      <c r="AP57">
        <v>934.61801000000003</v>
      </c>
      <c r="AQ57">
        <v>970.02197509999996</v>
      </c>
      <c r="AR57">
        <v>1000.305695</v>
      </c>
      <c r="AS57">
        <v>1030.8063709999999</v>
      </c>
      <c r="AT57">
        <v>1061.5401260000001</v>
      </c>
      <c r="AU57">
        <v>1092.5876619999999</v>
      </c>
      <c r="AV57">
        <v>1124.0092139999999</v>
      </c>
    </row>
    <row r="58" spans="1:48" x14ac:dyDescent="0.25">
      <c r="A58" s="1" t="s">
        <v>80</v>
      </c>
      <c r="B58">
        <v>347.57908572274499</v>
      </c>
      <c r="C58">
        <v>353.15958037166502</v>
      </c>
      <c r="D58">
        <v>361.28001669999998</v>
      </c>
      <c r="E58">
        <v>352.7550943</v>
      </c>
      <c r="F58">
        <v>334.8156985</v>
      </c>
      <c r="G58">
        <v>312.62529050000001</v>
      </c>
      <c r="H58">
        <v>305.48349030000003</v>
      </c>
      <c r="I58">
        <v>295.233902</v>
      </c>
      <c r="J58">
        <v>279.05780909999999</v>
      </c>
      <c r="K58">
        <v>267.2522568</v>
      </c>
      <c r="L58">
        <v>259.08848740000002</v>
      </c>
      <c r="M58">
        <v>253.65170610000001</v>
      </c>
      <c r="N58">
        <v>363.5246535</v>
      </c>
      <c r="O58">
        <v>469.05475009999998</v>
      </c>
      <c r="P58">
        <v>556.93280110000001</v>
      </c>
      <c r="Q58">
        <v>641.76926049999997</v>
      </c>
      <c r="R58">
        <v>728.02354830000002</v>
      </c>
      <c r="S58">
        <v>638.11648349999996</v>
      </c>
      <c r="T58">
        <v>551.35135820000005</v>
      </c>
      <c r="U58">
        <v>480.95984659999999</v>
      </c>
      <c r="V58">
        <v>500.23446489999998</v>
      </c>
      <c r="W58">
        <v>525.92734610000002</v>
      </c>
      <c r="X58">
        <v>551.90104280000003</v>
      </c>
      <c r="Y58">
        <v>576.17552709999995</v>
      </c>
      <c r="Z58">
        <v>599.86252950000005</v>
      </c>
      <c r="AA58">
        <v>623.62723600000004</v>
      </c>
      <c r="AB58">
        <v>647.93329000000006</v>
      </c>
      <c r="AC58">
        <v>669.2760902</v>
      </c>
      <c r="AD58">
        <v>690.91997049999998</v>
      </c>
      <c r="AE58">
        <v>713.09109450000005</v>
      </c>
      <c r="AF58">
        <v>735.63977379999994</v>
      </c>
      <c r="AG58">
        <v>758.77267870000003</v>
      </c>
      <c r="AH58">
        <v>782.25021089999996</v>
      </c>
      <c r="AI58">
        <v>806.11628880000001</v>
      </c>
      <c r="AJ58">
        <v>830.71071730000006</v>
      </c>
      <c r="AK58">
        <v>855.89706939999996</v>
      </c>
      <c r="AL58">
        <v>881.62581190000003</v>
      </c>
      <c r="AM58">
        <v>899.93054849999999</v>
      </c>
      <c r="AN58">
        <v>918.11328130000004</v>
      </c>
      <c r="AO58">
        <v>936.54478870000003</v>
      </c>
      <c r="AP58">
        <v>955.22556599999996</v>
      </c>
      <c r="AQ58">
        <v>974.06862890000002</v>
      </c>
      <c r="AR58">
        <v>992.30289000000005</v>
      </c>
      <c r="AS58">
        <v>1010.633212</v>
      </c>
      <c r="AT58">
        <v>1029.0749659999999</v>
      </c>
      <c r="AU58">
        <v>1047.7041979999999</v>
      </c>
      <c r="AV58">
        <v>1066.569223</v>
      </c>
    </row>
    <row r="59" spans="1:48" x14ac:dyDescent="0.25">
      <c r="A59" s="1" t="s">
        <v>81</v>
      </c>
      <c r="B59">
        <v>117.425366798224</v>
      </c>
      <c r="C59">
        <v>119.310669044481</v>
      </c>
      <c r="D59">
        <v>122.0540597</v>
      </c>
      <c r="E59">
        <v>123.7130769</v>
      </c>
      <c r="F59">
        <v>121.8855391</v>
      </c>
      <c r="G59">
        <v>118.1599769</v>
      </c>
      <c r="H59">
        <v>119.8377697</v>
      </c>
      <c r="I59">
        <v>120.19081</v>
      </c>
      <c r="J59">
        <v>117.8911148</v>
      </c>
      <c r="K59">
        <v>117.16940719999999</v>
      </c>
      <c r="L59">
        <v>117.86042070000001</v>
      </c>
      <c r="M59">
        <v>119.72441000000001</v>
      </c>
      <c r="N59">
        <v>137.34755480000001</v>
      </c>
      <c r="O59">
        <v>153.8548499</v>
      </c>
      <c r="P59">
        <v>165.5383243</v>
      </c>
      <c r="Q59">
        <v>177.34317970000001</v>
      </c>
      <c r="R59">
        <v>190.1727032</v>
      </c>
      <c r="S59">
        <v>184.1926283</v>
      </c>
      <c r="T59">
        <v>178.68744079999999</v>
      </c>
      <c r="U59">
        <v>189.45770999999999</v>
      </c>
      <c r="V59">
        <v>207.5106772</v>
      </c>
      <c r="W59">
        <v>228.20219230000001</v>
      </c>
      <c r="X59">
        <v>250.78292949999999</v>
      </c>
      <c r="Y59">
        <v>273.05132709999998</v>
      </c>
      <c r="Z59">
        <v>295.32773079999998</v>
      </c>
      <c r="AA59">
        <v>317.9309227</v>
      </c>
      <c r="AB59">
        <v>340.99153919999998</v>
      </c>
      <c r="AC59">
        <v>361.49971410000001</v>
      </c>
      <c r="AD59">
        <v>382.37632400000001</v>
      </c>
      <c r="AE59">
        <v>403.73322059999998</v>
      </c>
      <c r="AF59">
        <v>425.52525609999998</v>
      </c>
      <c r="AG59">
        <v>447.81559859999999</v>
      </c>
      <c r="AH59">
        <v>470.17255069999999</v>
      </c>
      <c r="AI59">
        <v>492.84920829999999</v>
      </c>
      <c r="AJ59">
        <v>516.04162389999999</v>
      </c>
      <c r="AK59">
        <v>539.74140499999999</v>
      </c>
      <c r="AL59">
        <v>563.91210179999996</v>
      </c>
      <c r="AM59">
        <v>583.75068109999995</v>
      </c>
      <c r="AN59">
        <v>603.47534280000002</v>
      </c>
      <c r="AO59">
        <v>623.36677880000002</v>
      </c>
      <c r="AP59">
        <v>643.43865140000003</v>
      </c>
      <c r="AQ59">
        <v>663.66347699999994</v>
      </c>
      <c r="AR59">
        <v>683.05548690000001</v>
      </c>
      <c r="AS59">
        <v>702.55950929999995</v>
      </c>
      <c r="AT59">
        <v>722.14076250000005</v>
      </c>
      <c r="AU59">
        <v>741.83768069999996</v>
      </c>
      <c r="AV59">
        <v>761.65956740000001</v>
      </c>
    </row>
    <row r="60" spans="1:48" x14ac:dyDescent="0.25">
      <c r="A60" s="1" t="s">
        <v>82</v>
      </c>
      <c r="B60">
        <v>234.850733596449</v>
      </c>
      <c r="C60">
        <v>238.621338088963</v>
      </c>
      <c r="D60">
        <v>244.10811939999999</v>
      </c>
      <c r="E60">
        <v>314.5163852</v>
      </c>
      <c r="F60">
        <v>394.52448850000002</v>
      </c>
      <c r="G60">
        <v>488.19370290000001</v>
      </c>
      <c r="H60">
        <v>631.84918979999998</v>
      </c>
      <c r="I60">
        <v>809.16380830000003</v>
      </c>
      <c r="J60">
        <v>1014.226297</v>
      </c>
      <c r="K60">
        <v>1289.2580809999999</v>
      </c>
      <c r="L60">
        <v>1658.8302859999999</v>
      </c>
      <c r="M60">
        <v>2156.4366989999999</v>
      </c>
      <c r="N60">
        <v>1995.191959</v>
      </c>
      <c r="O60">
        <v>1826.0214639999999</v>
      </c>
      <c r="P60">
        <v>1618.333222</v>
      </c>
      <c r="Q60">
        <v>1434.685624</v>
      </c>
      <c r="R60">
        <v>1274.524547</v>
      </c>
      <c r="S60">
        <v>1319.9996410000001</v>
      </c>
      <c r="T60">
        <v>1367.2992850000001</v>
      </c>
      <c r="U60">
        <v>1442.82891</v>
      </c>
      <c r="V60">
        <v>1527.5144949999999</v>
      </c>
      <c r="W60">
        <v>1633.3206379999999</v>
      </c>
      <c r="X60">
        <v>1779.5164870000001</v>
      </c>
      <c r="Y60">
        <v>1923.0257280000001</v>
      </c>
      <c r="Z60">
        <v>2067.4048250000001</v>
      </c>
      <c r="AA60">
        <v>2220.0186760000001</v>
      </c>
      <c r="AB60">
        <v>2377.8425200000001</v>
      </c>
      <c r="AC60">
        <v>2510.767374</v>
      </c>
      <c r="AD60">
        <v>2646.5312130000002</v>
      </c>
      <c r="AE60">
        <v>2786.1930739999998</v>
      </c>
      <c r="AF60">
        <v>2932.8680690000001</v>
      </c>
      <c r="AG60">
        <v>3084.0270850000002</v>
      </c>
      <c r="AH60">
        <v>3200.0131809999998</v>
      </c>
      <c r="AI60">
        <v>3318.769229</v>
      </c>
      <c r="AJ60">
        <v>3441.799994</v>
      </c>
      <c r="AK60">
        <v>3570.2627379999999</v>
      </c>
      <c r="AL60">
        <v>3702.1972559999999</v>
      </c>
      <c r="AM60">
        <v>3799.05717</v>
      </c>
      <c r="AN60">
        <v>3896.0488460000001</v>
      </c>
      <c r="AO60">
        <v>3994.6756780000001</v>
      </c>
      <c r="AP60">
        <v>4094.9132589999999</v>
      </c>
      <c r="AQ60">
        <v>4196.2795729999998</v>
      </c>
      <c r="AR60">
        <v>4316.3909139999996</v>
      </c>
      <c r="AS60">
        <v>4437.4628759999996</v>
      </c>
      <c r="AT60">
        <v>4559.8163569999997</v>
      </c>
      <c r="AU60">
        <v>4683.8802290000003</v>
      </c>
      <c r="AV60">
        <v>4810.0736070000003</v>
      </c>
    </row>
    <row r="61" spans="1:48" x14ac:dyDescent="0.25">
      <c r="A61" s="1" t="s">
        <v>96</v>
      </c>
      <c r="B61" s="6">
        <v>0.03</v>
      </c>
      <c r="C61" s="6">
        <v>0.03</v>
      </c>
      <c r="D61" s="6">
        <v>0.03</v>
      </c>
      <c r="E61" s="6">
        <v>0.03</v>
      </c>
      <c r="F61" s="6">
        <v>0.03</v>
      </c>
      <c r="G61" s="6">
        <v>0.03</v>
      </c>
      <c r="H61" s="6">
        <v>0.03</v>
      </c>
      <c r="I61" s="6">
        <v>0.03</v>
      </c>
      <c r="J61" s="6">
        <v>0.03</v>
      </c>
      <c r="K61" s="6">
        <v>0.03</v>
      </c>
      <c r="L61" s="6">
        <v>0.03</v>
      </c>
      <c r="M61" s="6">
        <v>0.03</v>
      </c>
      <c r="N61" s="6">
        <v>0.03</v>
      </c>
      <c r="O61" s="6">
        <v>0.03</v>
      </c>
      <c r="P61" s="6">
        <v>0.03</v>
      </c>
      <c r="Q61" s="6">
        <v>0.03</v>
      </c>
      <c r="R61" s="6">
        <v>0.03</v>
      </c>
      <c r="S61" s="6">
        <v>0.03</v>
      </c>
      <c r="T61" s="6">
        <v>0.03</v>
      </c>
      <c r="U61" s="6">
        <v>0.03</v>
      </c>
      <c r="V61" s="6">
        <v>0.03</v>
      </c>
      <c r="W61" s="6">
        <v>0.03</v>
      </c>
      <c r="X61" s="6">
        <v>0.03</v>
      </c>
      <c r="Y61" s="6">
        <v>0.03</v>
      </c>
      <c r="Z61" s="6">
        <v>0.03</v>
      </c>
      <c r="AA61" s="6">
        <v>0.03</v>
      </c>
      <c r="AB61" s="6">
        <v>0.03</v>
      </c>
      <c r="AC61" s="6">
        <v>0.03</v>
      </c>
      <c r="AD61" s="6">
        <v>0.03</v>
      </c>
      <c r="AE61" s="6">
        <v>0.03</v>
      </c>
      <c r="AF61" s="6">
        <v>0.03</v>
      </c>
      <c r="AG61" s="6">
        <v>0.03</v>
      </c>
      <c r="AH61" s="6">
        <v>0.03</v>
      </c>
      <c r="AI61" s="6">
        <v>0.03</v>
      </c>
      <c r="AJ61" s="6">
        <v>0.03</v>
      </c>
      <c r="AK61" s="6">
        <v>0.03</v>
      </c>
      <c r="AL61" s="6">
        <v>0.03</v>
      </c>
      <c r="AM61" s="6">
        <v>0.03</v>
      </c>
      <c r="AN61" s="6">
        <v>0.03</v>
      </c>
      <c r="AO61" s="6">
        <v>0.03</v>
      </c>
      <c r="AP61" s="6">
        <v>0.03</v>
      </c>
      <c r="AQ61" s="6">
        <v>0.03</v>
      </c>
      <c r="AR61" s="6">
        <v>0.03</v>
      </c>
      <c r="AS61" s="6">
        <v>0.03</v>
      </c>
      <c r="AT61" s="6">
        <v>0.03</v>
      </c>
      <c r="AU61" s="6">
        <v>0.03</v>
      </c>
      <c r="AV61" s="6">
        <v>0.03</v>
      </c>
    </row>
    <row r="62" spans="1:48" x14ac:dyDescent="0.25">
      <c r="B62">
        <f>B44-B38</f>
        <v>0</v>
      </c>
      <c r="C62">
        <f t="shared" ref="C62:AV62" si="1">C44-C38</f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868.21918600000026</v>
      </c>
      <c r="V62">
        <f t="shared" si="1"/>
        <v>1694.6661389999999</v>
      </c>
      <c r="W62">
        <f t="shared" si="1"/>
        <v>2491.283191</v>
      </c>
      <c r="X62">
        <f t="shared" si="1"/>
        <v>3267.0851149999999</v>
      </c>
      <c r="Y62">
        <f t="shared" si="1"/>
        <v>4017.8875649999995</v>
      </c>
      <c r="Z62">
        <f t="shared" si="1"/>
        <v>4746.5293299999994</v>
      </c>
      <c r="AA62">
        <f t="shared" si="1"/>
        <v>5453.9471969999904</v>
      </c>
      <c r="AB62">
        <f t="shared" si="1"/>
        <v>6140.8015779999987</v>
      </c>
      <c r="AC62">
        <f t="shared" si="1"/>
        <v>6811.5436110000001</v>
      </c>
      <c r="AD62">
        <f t="shared" si="1"/>
        <v>7463.7580909999997</v>
      </c>
      <c r="AE62">
        <f t="shared" si="1"/>
        <v>8098.3147060000001</v>
      </c>
      <c r="AF62">
        <f t="shared" si="1"/>
        <v>8715.880839999998</v>
      </c>
      <c r="AG62">
        <f t="shared" si="1"/>
        <v>9317.0494459999991</v>
      </c>
      <c r="AH62">
        <f t="shared" si="1"/>
        <v>9900.1147000000001</v>
      </c>
      <c r="AI62">
        <f t="shared" si="1"/>
        <v>10467.432807000001</v>
      </c>
      <c r="AJ62">
        <f t="shared" si="1"/>
        <v>11020.069051999999</v>
      </c>
      <c r="AK62">
        <f t="shared" si="1"/>
        <v>11558.735694999999</v>
      </c>
      <c r="AL62">
        <f t="shared" si="1"/>
        <v>12083.962801999998</v>
      </c>
      <c r="AM62">
        <f t="shared" si="1"/>
        <v>12575.661228999998</v>
      </c>
      <c r="AN62">
        <f t="shared" si="1"/>
        <v>13052.970898</v>
      </c>
      <c r="AO62">
        <f t="shared" si="1"/>
        <v>13517.098512</v>
      </c>
      <c r="AP62">
        <f t="shared" si="1"/>
        <v>13967.94195</v>
      </c>
      <c r="AQ62">
        <f t="shared" si="1"/>
        <v>14405.910660999998</v>
      </c>
      <c r="AR62">
        <f t="shared" si="1"/>
        <v>14826.654434</v>
      </c>
      <c r="AS62">
        <f t="shared" si="1"/>
        <v>15235.240636999999</v>
      </c>
      <c r="AT62">
        <f t="shared" si="1"/>
        <v>15632.114556999997</v>
      </c>
      <c r="AU62">
        <f t="shared" si="1"/>
        <v>16018.805506999999</v>
      </c>
      <c r="AV62">
        <f t="shared" si="1"/>
        <v>16393.214537</v>
      </c>
    </row>
    <row r="63" spans="1:48" x14ac:dyDescent="0.25">
      <c r="A63" t="s">
        <v>36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 t="s">
        <v>37</v>
      </c>
      <c r="B64">
        <v>0</v>
      </c>
      <c r="C64">
        <v>0</v>
      </c>
      <c r="D64">
        <v>0</v>
      </c>
      <c r="E64">
        <v>0</v>
      </c>
      <c r="F64">
        <v>0</v>
      </c>
      <c r="G64" s="4">
        <f>[1]series!H3</f>
        <v>0</v>
      </c>
      <c r="H64" s="4">
        <f>[1]series!I3</f>
        <v>0</v>
      </c>
      <c r="I64" s="4">
        <f>[1]series!J3</f>
        <v>0</v>
      </c>
      <c r="J64" s="4">
        <f>[1]series!K3</f>
        <v>0</v>
      </c>
      <c r="K64" s="4">
        <f>[1]series!L3</f>
        <v>0</v>
      </c>
      <c r="L64" s="4">
        <f>[1]series!M3</f>
        <v>0</v>
      </c>
      <c r="M64" s="4">
        <f>[1]series!N3</f>
        <v>0</v>
      </c>
      <c r="N64" s="4">
        <f>[1]series!O3</f>
        <v>0</v>
      </c>
      <c r="O64" s="4">
        <f>[1]series!P3</f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 t="s">
        <v>38</v>
      </c>
      <c r="B65">
        <v>0</v>
      </c>
      <c r="C65">
        <v>0</v>
      </c>
      <c r="D65">
        <v>0</v>
      </c>
      <c r="E65">
        <v>0</v>
      </c>
      <c r="F65">
        <v>0</v>
      </c>
      <c r="G65" s="4">
        <f>[1]series!H4</f>
        <v>0</v>
      </c>
      <c r="H65" s="4">
        <f>[1]series!I4</f>
        <v>0</v>
      </c>
      <c r="I65" s="4">
        <f>[1]series!J4</f>
        <v>0</v>
      </c>
      <c r="J65" s="4">
        <f>[1]series!K4</f>
        <v>0</v>
      </c>
      <c r="K65" s="4">
        <f>[1]series!L4</f>
        <v>0</v>
      </c>
      <c r="L65" s="4">
        <f>[1]series!M4</f>
        <v>0</v>
      </c>
      <c r="M65" s="4">
        <f>[1]series!N4</f>
        <v>0</v>
      </c>
      <c r="N65" s="4">
        <f>[1]series!O4</f>
        <v>0</v>
      </c>
      <c r="O65" s="4">
        <f>[1]series!P4</f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 t="s">
        <v>39</v>
      </c>
      <c r="B66">
        <v>0</v>
      </c>
      <c r="C66">
        <v>0</v>
      </c>
      <c r="D66">
        <v>0</v>
      </c>
      <c r="E66">
        <v>0</v>
      </c>
      <c r="F66">
        <v>0</v>
      </c>
      <c r="G66" s="4">
        <f>[1]series!H5</f>
        <v>0</v>
      </c>
      <c r="H66" s="4">
        <f>[1]series!I5</f>
        <v>0</v>
      </c>
      <c r="I66" s="4">
        <f>[1]series!J5</f>
        <v>0</v>
      </c>
      <c r="J66" s="4">
        <f>[1]series!K5</f>
        <v>0</v>
      </c>
      <c r="K66" s="4">
        <f>[1]series!L5</f>
        <v>0</v>
      </c>
      <c r="L66" s="4">
        <f>[1]series!M5</f>
        <v>0</v>
      </c>
      <c r="M66" s="4">
        <f>[1]series!N5</f>
        <v>0</v>
      </c>
      <c r="N66" s="4">
        <f>[1]series!O5</f>
        <v>0</v>
      </c>
      <c r="O66" s="4">
        <f>[1]series!P5</f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 t="s">
        <v>40</v>
      </c>
      <c r="B67">
        <v>0</v>
      </c>
      <c r="C67">
        <v>0</v>
      </c>
      <c r="D67">
        <v>0</v>
      </c>
      <c r="E67">
        <v>0</v>
      </c>
      <c r="F67">
        <v>0</v>
      </c>
      <c r="G67" s="4">
        <f>[1]series!H6</f>
        <v>0</v>
      </c>
      <c r="H67" s="4">
        <f>[1]series!I6</f>
        <v>0</v>
      </c>
      <c r="I67" s="4">
        <f>[1]series!J6</f>
        <v>0</v>
      </c>
      <c r="J67" s="4">
        <f>[1]series!K6</f>
        <v>0</v>
      </c>
      <c r="K67" s="4">
        <f>[1]series!L6</f>
        <v>0</v>
      </c>
      <c r="L67" s="4">
        <f>[1]series!M6</f>
        <v>0</v>
      </c>
      <c r="M67" s="4">
        <f>[1]series!N6</f>
        <v>0</v>
      </c>
      <c r="N67" s="4">
        <f>[1]series!O6</f>
        <v>0</v>
      </c>
      <c r="O67" s="4">
        <f>[1]series!P6</f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 t="s">
        <v>41</v>
      </c>
      <c r="B68">
        <v>0</v>
      </c>
      <c r="C68">
        <v>0</v>
      </c>
      <c r="D68">
        <v>0</v>
      </c>
      <c r="E68">
        <v>0</v>
      </c>
      <c r="F68">
        <v>0</v>
      </c>
      <c r="G68" s="4">
        <f>[1]series!H7</f>
        <v>0</v>
      </c>
      <c r="H68" s="4">
        <f>[1]series!I7</f>
        <v>0</v>
      </c>
      <c r="I68" s="4">
        <f>[1]series!J7</f>
        <v>0</v>
      </c>
      <c r="J68" s="4">
        <f>[1]series!K7</f>
        <v>0</v>
      </c>
      <c r="K68" s="4">
        <f>[1]series!L7</f>
        <v>0</v>
      </c>
      <c r="L68" s="4">
        <f>[1]series!M7</f>
        <v>0</v>
      </c>
      <c r="M68" s="4">
        <f>[1]series!N7</f>
        <v>0</v>
      </c>
      <c r="N68" s="4">
        <f>[1]series!O7</f>
        <v>0</v>
      </c>
      <c r="O68" s="4">
        <f>[1]series!P7</f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 t="s">
        <v>0</v>
      </c>
      <c r="B69" s="2">
        <f>[1]series!C14</f>
        <v>0</v>
      </c>
      <c r="C69" s="2">
        <f>[1]series!D14</f>
        <v>0</v>
      </c>
      <c r="D69" s="2">
        <f>[1]series!E14</f>
        <v>0</v>
      </c>
      <c r="E69" s="2">
        <f>[1]series!F14</f>
        <v>0</v>
      </c>
      <c r="F69" s="2">
        <f>[1]series!G14</f>
        <v>0</v>
      </c>
      <c r="G69" s="2">
        <f>[1]series!H14</f>
        <v>0</v>
      </c>
      <c r="H69" s="2">
        <f>[1]series!I14</f>
        <v>0</v>
      </c>
      <c r="I69" s="2">
        <f>[1]series!J14</f>
        <v>0</v>
      </c>
      <c r="J69" s="2">
        <f>[1]series!K14</f>
        <v>0</v>
      </c>
      <c r="K69" s="2">
        <f>[1]series!L14</f>
        <v>0</v>
      </c>
      <c r="L69" s="2">
        <f>[1]series!M14</f>
        <v>0</v>
      </c>
      <c r="M69" s="2">
        <f>[1]series!N14</f>
        <v>0</v>
      </c>
      <c r="N69" s="2">
        <f>[1]series!O14</f>
        <v>0</v>
      </c>
      <c r="O69" s="2">
        <f>[1]series!P14</f>
        <v>0</v>
      </c>
      <c r="P69" s="2">
        <f>[1]series!Q14</f>
        <v>0</v>
      </c>
      <c r="Q69" s="2">
        <f>[1]series!R14</f>
        <v>0</v>
      </c>
      <c r="R69" s="2">
        <f>[1]series!S14</f>
        <v>0</v>
      </c>
      <c r="S69" s="2">
        <f>[1]series!T14</f>
        <v>0</v>
      </c>
      <c r="T69" s="2">
        <f>[1]series!U14</f>
        <v>0</v>
      </c>
      <c r="U69" s="2">
        <f>[1]series!V14</f>
        <v>0</v>
      </c>
      <c r="V69" s="2">
        <f>[1]series!W14</f>
        <v>0</v>
      </c>
      <c r="W69" s="2">
        <f>[1]series!X14</f>
        <v>0</v>
      </c>
      <c r="X69" s="2">
        <f>[1]series!Y14</f>
        <v>0</v>
      </c>
      <c r="Y69" s="2">
        <f>[1]series!Z14</f>
        <v>0</v>
      </c>
      <c r="Z69" s="2">
        <f>[1]series!AA14</f>
        <v>0</v>
      </c>
      <c r="AA69" s="2">
        <f>[1]series!AB14</f>
        <v>0</v>
      </c>
      <c r="AB69" s="2">
        <f>[1]series!AC14</f>
        <v>0</v>
      </c>
      <c r="AC69" s="2">
        <f>[1]series!AD14</f>
        <v>0</v>
      </c>
      <c r="AD69" s="2">
        <f>[1]series!AE14</f>
        <v>0</v>
      </c>
      <c r="AE69" s="2">
        <f>[1]series!AF14</f>
        <v>0</v>
      </c>
      <c r="AF69" s="2">
        <f>[1]series!AG14</f>
        <v>0</v>
      </c>
      <c r="AG69" s="2">
        <f>[1]series!AH14</f>
        <v>0</v>
      </c>
      <c r="AH69" s="2">
        <f>[1]series!AI14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 t="s">
        <v>1</v>
      </c>
      <c r="B70" s="2">
        <f>[1]series!C15</f>
        <v>0</v>
      </c>
      <c r="C70" s="2">
        <f>[1]series!D15</f>
        <v>0</v>
      </c>
      <c r="D70" s="2">
        <f>[1]series!E15</f>
        <v>0</v>
      </c>
      <c r="E70" s="2">
        <f>[1]series!F15</f>
        <v>0</v>
      </c>
      <c r="F70" s="2">
        <f>[1]series!G15</f>
        <v>0</v>
      </c>
      <c r="G70" s="2">
        <f>[1]series!H15</f>
        <v>0</v>
      </c>
      <c r="H70" s="2">
        <f>[1]series!I15</f>
        <v>0</v>
      </c>
      <c r="I70" s="2">
        <f>[1]series!J15</f>
        <v>0</v>
      </c>
      <c r="J70" s="2">
        <f>[1]series!K15</f>
        <v>0</v>
      </c>
      <c r="K70" s="2">
        <f>[1]series!L15</f>
        <v>0</v>
      </c>
      <c r="L70" s="2">
        <f>[1]series!M15</f>
        <v>0</v>
      </c>
      <c r="M70" s="2">
        <f>[1]series!N15</f>
        <v>0</v>
      </c>
      <c r="N70" s="2">
        <f>[1]series!O15</f>
        <v>0</v>
      </c>
      <c r="O70" s="2">
        <f>[1]series!P15</f>
        <v>0</v>
      </c>
      <c r="P70" s="2">
        <f>[1]series!Q15</f>
        <v>0</v>
      </c>
      <c r="Q70" s="2">
        <f>[1]series!R15</f>
        <v>0</v>
      </c>
      <c r="R70" s="2">
        <f>[1]series!S15</f>
        <v>0</v>
      </c>
      <c r="S70" s="2">
        <f>[1]series!T15</f>
        <v>0</v>
      </c>
      <c r="T70" s="2">
        <f>[1]series!U15</f>
        <v>0</v>
      </c>
      <c r="U70" s="2">
        <f>[1]series!V15</f>
        <v>5.5542096219931272E-3</v>
      </c>
      <c r="V70" s="2">
        <f>[1]series!W15</f>
        <v>5.5542096219931272E-3</v>
      </c>
      <c r="W70" s="2">
        <f>[1]series!X15</f>
        <v>5.5542096219931272E-3</v>
      </c>
      <c r="X70" s="2">
        <f>[1]series!Y15</f>
        <v>5.5542096219931272E-3</v>
      </c>
      <c r="Y70" s="2">
        <f>[1]series!Z15</f>
        <v>5.5542096219931272E-3</v>
      </c>
      <c r="Z70" s="2">
        <f>[1]series!AA15</f>
        <v>5.5542096219931272E-3</v>
      </c>
      <c r="AA70" s="2">
        <f>[1]series!AB15</f>
        <v>5.5542096219931272E-3</v>
      </c>
      <c r="AB70" s="2">
        <f>[1]series!AC15</f>
        <v>5.5542096219931272E-3</v>
      </c>
      <c r="AC70" s="2">
        <f>[1]series!AD15</f>
        <v>5.5542096219931272E-3</v>
      </c>
      <c r="AD70" s="2">
        <f>[1]series!AE15</f>
        <v>5.5542096219931272E-3</v>
      </c>
      <c r="AE70" s="2">
        <f>[1]series!AF15</f>
        <v>5.5542096219931272E-3</v>
      </c>
      <c r="AF70" s="2">
        <f>[1]series!AG15</f>
        <v>5.5542096219931272E-3</v>
      </c>
      <c r="AG70" s="2">
        <f>[1]series!AH15</f>
        <v>5.5542096219931272E-3</v>
      </c>
      <c r="AH70" s="2">
        <f>[1]series!AI15</f>
        <v>5.5542096219931272E-3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 t="s">
        <v>2</v>
      </c>
      <c r="B71" s="2">
        <f>[1]series!C16</f>
        <v>0</v>
      </c>
      <c r="C71" s="2">
        <f>[1]series!D16</f>
        <v>0</v>
      </c>
      <c r="D71" s="2">
        <f>[1]series!E16</f>
        <v>0</v>
      </c>
      <c r="E71" s="2">
        <f>[1]series!F16</f>
        <v>0</v>
      </c>
      <c r="F71" s="2">
        <f>[1]series!G16</f>
        <v>0</v>
      </c>
      <c r="G71" s="2">
        <f>[1]series!H16</f>
        <v>0</v>
      </c>
      <c r="H71" s="2">
        <f>[1]series!I16</f>
        <v>0</v>
      </c>
      <c r="I71" s="2">
        <f>[1]series!J16</f>
        <v>0</v>
      </c>
      <c r="J71" s="2">
        <f>[1]series!K16</f>
        <v>0</v>
      </c>
      <c r="K71" s="2">
        <f>[1]series!L16</f>
        <v>0</v>
      </c>
      <c r="L71" s="2">
        <f>[1]series!M16</f>
        <v>0</v>
      </c>
      <c r="M71" s="2">
        <f>[1]series!N16</f>
        <v>0</v>
      </c>
      <c r="N71" s="2">
        <f>[1]series!O16</f>
        <v>0</v>
      </c>
      <c r="O71" s="2">
        <f>[1]series!P16</f>
        <v>0</v>
      </c>
      <c r="P71" s="2">
        <f>[1]series!Q16</f>
        <v>0</v>
      </c>
      <c r="Q71" s="2">
        <f>[1]series!R16</f>
        <v>0</v>
      </c>
      <c r="R71" s="2">
        <f>[1]series!S16</f>
        <v>0</v>
      </c>
      <c r="S71" s="2">
        <f>[1]series!T16</f>
        <v>0</v>
      </c>
      <c r="T71" s="2">
        <f>[1]series!U16</f>
        <v>0</v>
      </c>
      <c r="U71" s="2">
        <f>[1]series!V16</f>
        <v>-0.43787608176535953</v>
      </c>
      <c r="V71" s="2">
        <f>[1]series!W16</f>
        <v>-0.43787608176535953</v>
      </c>
      <c r="W71" s="2">
        <f>[1]series!X16</f>
        <v>-0.43787608176535953</v>
      </c>
      <c r="X71" s="2">
        <f>[1]series!Y16</f>
        <v>-0.43787608176535953</v>
      </c>
      <c r="Y71" s="2">
        <f>[1]series!Z16</f>
        <v>-0.43787608176535953</v>
      </c>
      <c r="Z71" s="2">
        <f>[1]series!AA16</f>
        <v>-0.43787608176535953</v>
      </c>
      <c r="AA71" s="2">
        <f>[1]series!AB16</f>
        <v>-0.43787608176535953</v>
      </c>
      <c r="AB71" s="2">
        <f>[1]series!AC16</f>
        <v>-0.43787608176535953</v>
      </c>
      <c r="AC71" s="2">
        <f>[1]series!AD16</f>
        <v>-0.43787608176535953</v>
      </c>
      <c r="AD71" s="2">
        <f>[1]series!AE16</f>
        <v>-0.43787608176535953</v>
      </c>
      <c r="AE71" s="2">
        <f>[1]series!AF16</f>
        <v>-0.43787608176535953</v>
      </c>
      <c r="AF71" s="2">
        <f>[1]series!AG16</f>
        <v>-0.43787608176535953</v>
      </c>
      <c r="AG71" s="2">
        <f>[1]series!AH16</f>
        <v>-0.43787608176535953</v>
      </c>
      <c r="AH71" s="2">
        <f>[1]series!AI16</f>
        <v>-0.43787608176535953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 t="s">
        <v>3</v>
      </c>
      <c r="B72" s="2">
        <f>[1]series!C17</f>
        <v>0</v>
      </c>
      <c r="C72" s="2">
        <f>[1]series!D17</f>
        <v>0</v>
      </c>
      <c r="D72" s="2">
        <f>[1]series!E17</f>
        <v>0</v>
      </c>
      <c r="E72" s="2">
        <f>[1]series!F17</f>
        <v>0</v>
      </c>
      <c r="F72" s="2">
        <f>[1]series!G17</f>
        <v>0</v>
      </c>
      <c r="G72" s="2">
        <f>[1]series!H17</f>
        <v>0</v>
      </c>
      <c r="H72" s="2">
        <f>[1]series!I17</f>
        <v>0</v>
      </c>
      <c r="I72" s="2">
        <f>[1]series!J17</f>
        <v>0</v>
      </c>
      <c r="J72" s="2">
        <f>[1]series!K17</f>
        <v>0</v>
      </c>
      <c r="K72" s="2">
        <f>[1]series!L17</f>
        <v>0</v>
      </c>
      <c r="L72" s="2">
        <f>[1]series!M17</f>
        <v>0</v>
      </c>
      <c r="M72" s="2">
        <f>[1]series!N17</f>
        <v>0</v>
      </c>
      <c r="N72" s="2">
        <f>[1]series!O17</f>
        <v>0</v>
      </c>
      <c r="O72" s="2">
        <f>[1]series!P17</f>
        <v>0</v>
      </c>
      <c r="P72" s="2">
        <f>[1]series!Q17</f>
        <v>0</v>
      </c>
      <c r="Q72" s="2">
        <f>[1]series!R17</f>
        <v>0</v>
      </c>
      <c r="R72" s="2">
        <f>[1]series!S17</f>
        <v>0</v>
      </c>
      <c r="S72" s="2">
        <f>[1]series!T17</f>
        <v>0</v>
      </c>
      <c r="T72" s="2">
        <f>[1]series!U17</f>
        <v>0</v>
      </c>
      <c r="U72" s="2">
        <f>[1]series!V17</f>
        <v>0.21316849167092117</v>
      </c>
      <c r="V72" s="2">
        <f>[1]series!W17</f>
        <v>0.21316849167092117</v>
      </c>
      <c r="W72" s="2">
        <f>[1]series!X17</f>
        <v>0.21316849167092117</v>
      </c>
      <c r="X72" s="2">
        <f>[1]series!Y17</f>
        <v>0.21316849167092117</v>
      </c>
      <c r="Y72" s="2">
        <f>[1]series!Z17</f>
        <v>0.21316849167092117</v>
      </c>
      <c r="Z72" s="2">
        <f>[1]series!AA17</f>
        <v>0.21316849167092117</v>
      </c>
      <c r="AA72" s="2">
        <f>[1]series!AB17</f>
        <v>0.21316849167092117</v>
      </c>
      <c r="AB72" s="2">
        <f>[1]series!AC17</f>
        <v>0.21316849167092117</v>
      </c>
      <c r="AC72" s="2">
        <f>[1]series!AD17</f>
        <v>0.21316849167092117</v>
      </c>
      <c r="AD72" s="2">
        <f>[1]series!AE17</f>
        <v>0.21316849167092117</v>
      </c>
      <c r="AE72" s="2">
        <f>[1]series!AF17</f>
        <v>0.21316849167092117</v>
      </c>
      <c r="AF72" s="2">
        <f>[1]series!AG17</f>
        <v>0.21316849167092117</v>
      </c>
      <c r="AG72" s="2">
        <f>[1]series!AH17</f>
        <v>0.21316849167092117</v>
      </c>
      <c r="AH72" s="2">
        <f>[1]series!AI17</f>
        <v>0.21316849167092117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 t="s">
        <v>4</v>
      </c>
      <c r="B73" s="2">
        <f>[1]series!C18</f>
        <v>0</v>
      </c>
      <c r="C73" s="2">
        <f>[1]series!D18</f>
        <v>0</v>
      </c>
      <c r="D73" s="2">
        <f>[1]series!E18</f>
        <v>0</v>
      </c>
      <c r="E73" s="2">
        <f>[1]series!F18</f>
        <v>0</v>
      </c>
      <c r="F73" s="2">
        <f>[1]series!G18</f>
        <v>0</v>
      </c>
      <c r="G73" s="2">
        <f>[1]series!H18</f>
        <v>0</v>
      </c>
      <c r="H73" s="2">
        <f>[1]series!I18</f>
        <v>0</v>
      </c>
      <c r="I73" s="2">
        <f>[1]series!J18</f>
        <v>0</v>
      </c>
      <c r="J73" s="2">
        <f>[1]series!K18</f>
        <v>0</v>
      </c>
      <c r="K73" s="2">
        <f>[1]series!L18</f>
        <v>0</v>
      </c>
      <c r="L73" s="2">
        <f>[1]series!M18</f>
        <v>0</v>
      </c>
      <c r="M73" s="2">
        <f>[1]series!N18</f>
        <v>0</v>
      </c>
      <c r="N73" s="2">
        <f>[1]series!O18</f>
        <v>0</v>
      </c>
      <c r="O73" s="2">
        <f>[1]series!P18</f>
        <v>0</v>
      </c>
      <c r="P73" s="2">
        <f>[1]series!Q18</f>
        <v>0</v>
      </c>
      <c r="Q73" s="2">
        <f>[1]series!R18</f>
        <v>0</v>
      </c>
      <c r="R73" s="2">
        <f>[1]series!S18</f>
        <v>0</v>
      </c>
      <c r="S73" s="2">
        <f>[1]series!T18</f>
        <v>0</v>
      </c>
      <c r="T73" s="2">
        <f>[1]series!U18</f>
        <v>0</v>
      </c>
      <c r="U73" s="2">
        <f>[1]series!V18</f>
        <v>2.5541924398625428E-2</v>
      </c>
      <c r="V73" s="2">
        <f>[1]series!W18</f>
        <v>2.5541924398625428E-2</v>
      </c>
      <c r="W73" s="2">
        <f>[1]series!X18</f>
        <v>2.5541924398625428E-2</v>
      </c>
      <c r="X73" s="2">
        <f>[1]series!Y18</f>
        <v>2.5541924398625428E-2</v>
      </c>
      <c r="Y73" s="2">
        <f>[1]series!Z18</f>
        <v>2.5541924398625428E-2</v>
      </c>
      <c r="Z73" s="2">
        <f>[1]series!AA18</f>
        <v>2.5541924398625428E-2</v>
      </c>
      <c r="AA73" s="2">
        <f>[1]series!AB18</f>
        <v>2.5541924398625428E-2</v>
      </c>
      <c r="AB73" s="2">
        <f>[1]series!AC18</f>
        <v>2.5541924398625428E-2</v>
      </c>
      <c r="AC73" s="2">
        <f>[1]series!AD18</f>
        <v>2.5541924398625428E-2</v>
      </c>
      <c r="AD73" s="2">
        <f>[1]series!AE18</f>
        <v>2.5541924398625428E-2</v>
      </c>
      <c r="AE73" s="2">
        <f>[1]series!AF18</f>
        <v>2.5541924398625428E-2</v>
      </c>
      <c r="AF73" s="2">
        <f>[1]series!AG18</f>
        <v>2.5541924398625428E-2</v>
      </c>
      <c r="AG73" s="2">
        <f>[1]series!AH18</f>
        <v>2.5541924398625428E-2</v>
      </c>
      <c r="AH73" s="2">
        <f>[1]series!AI18</f>
        <v>2.5541924398625428E-2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 t="s">
        <v>5</v>
      </c>
      <c r="B74" s="2">
        <f>[1]series!C19</f>
        <v>0</v>
      </c>
      <c r="C74" s="2">
        <f>[1]series!D19</f>
        <v>0</v>
      </c>
      <c r="D74" s="2">
        <f>[1]series!E19</f>
        <v>0</v>
      </c>
      <c r="E74" s="2">
        <f>[1]series!F19</f>
        <v>0</v>
      </c>
      <c r="F74" s="2">
        <f>[1]series!G19</f>
        <v>0</v>
      </c>
      <c r="G74" s="2">
        <f>[1]series!H19</f>
        <v>0</v>
      </c>
      <c r="H74" s="2">
        <f>[1]series!I19</f>
        <v>0</v>
      </c>
      <c r="I74" s="2">
        <f>[1]series!J19</f>
        <v>0</v>
      </c>
      <c r="J74" s="2">
        <f>[1]series!K19</f>
        <v>0</v>
      </c>
      <c r="K74" s="2">
        <f>[1]series!L19</f>
        <v>0</v>
      </c>
      <c r="L74" s="2">
        <f>[1]series!M19</f>
        <v>0</v>
      </c>
      <c r="M74" s="2">
        <f>[1]series!N19</f>
        <v>0</v>
      </c>
      <c r="N74" s="2">
        <f>[1]series!O19</f>
        <v>0</v>
      </c>
      <c r="O74" s="2">
        <f>[1]series!P19</f>
        <v>0</v>
      </c>
      <c r="P74" s="2">
        <f>[1]series!Q19</f>
        <v>0</v>
      </c>
      <c r="Q74" s="2">
        <f>[1]series!R19</f>
        <v>0</v>
      </c>
      <c r="R74" s="2">
        <f>[1]series!S19</f>
        <v>0</v>
      </c>
      <c r="S74" s="2">
        <f>[1]series!T19</f>
        <v>0</v>
      </c>
      <c r="T74" s="2">
        <f>[1]series!U19</f>
        <v>0</v>
      </c>
      <c r="U74" s="2">
        <f>[1]series!V19</f>
        <v>2.4322336769759451E-2</v>
      </c>
      <c r="V74" s="2">
        <f>[1]series!W19</f>
        <v>2.4322336769759451E-2</v>
      </c>
      <c r="W74" s="2">
        <f>[1]series!X19</f>
        <v>2.4322336769759451E-2</v>
      </c>
      <c r="X74" s="2">
        <f>[1]series!Y19</f>
        <v>2.4322336769759451E-2</v>
      </c>
      <c r="Y74" s="2">
        <f>[1]series!Z19</f>
        <v>2.4322336769759451E-2</v>
      </c>
      <c r="Z74" s="2">
        <f>[1]series!AA19</f>
        <v>2.4322336769759451E-2</v>
      </c>
      <c r="AA74" s="2">
        <f>[1]series!AB19</f>
        <v>2.4322336769759451E-2</v>
      </c>
      <c r="AB74" s="2">
        <f>[1]series!AC19</f>
        <v>2.4322336769759451E-2</v>
      </c>
      <c r="AC74" s="2">
        <f>[1]series!AD19</f>
        <v>2.4322336769759451E-2</v>
      </c>
      <c r="AD74" s="2">
        <f>[1]series!AE19</f>
        <v>2.4322336769759451E-2</v>
      </c>
      <c r="AE74" s="2">
        <f>[1]series!AF19</f>
        <v>2.4322336769759451E-2</v>
      </c>
      <c r="AF74" s="2">
        <f>[1]series!AG19</f>
        <v>2.4322336769759451E-2</v>
      </c>
      <c r="AG74" s="2">
        <f>[1]series!AH19</f>
        <v>2.4322336769759451E-2</v>
      </c>
      <c r="AH74" s="2">
        <f>[1]series!AI19</f>
        <v>2.4322336769759451E-2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48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48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48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48" x14ac:dyDescent="0.25">
      <c r="A79" t="s">
        <v>42</v>
      </c>
      <c r="G79">
        <f t="shared" ref="G79:S79" si="2">G49/G37</f>
        <v>0.53877824998731427</v>
      </c>
      <c r="H79">
        <f t="shared" si="2"/>
        <v>0.53864363686672734</v>
      </c>
      <c r="I79">
        <f t="shared" si="2"/>
        <v>0.53898200127080653</v>
      </c>
      <c r="J79">
        <f t="shared" si="2"/>
        <v>0.5397077669984478</v>
      </c>
      <c r="K79">
        <f t="shared" si="2"/>
        <v>0.54009310947787548</v>
      </c>
      <c r="L79">
        <f t="shared" si="2"/>
        <v>0.5404268483396667</v>
      </c>
      <c r="M79">
        <f t="shared" si="2"/>
        <v>0.5408747382197121</v>
      </c>
      <c r="N79">
        <f t="shared" si="2"/>
        <v>0.54143945577040264</v>
      </c>
      <c r="O79">
        <f t="shared" si="2"/>
        <v>0.54213575890962784</v>
      </c>
      <c r="P79">
        <f t="shared" si="2"/>
        <v>0.54297778320361278</v>
      </c>
      <c r="Q79">
        <f t="shared" si="2"/>
        <v>0.54340894490113223</v>
      </c>
      <c r="R79">
        <f t="shared" si="2"/>
        <v>0.54350598578567588</v>
      </c>
      <c r="S79">
        <f t="shared" si="2"/>
        <v>0.54332129457718559</v>
      </c>
    </row>
    <row r="80" spans="1:48" x14ac:dyDescent="0.25">
      <c r="A80" t="s">
        <v>43</v>
      </c>
      <c r="G80">
        <f t="shared" ref="G80:S80" si="3">G50/G38</f>
        <v>1.1521492029245861</v>
      </c>
      <c r="H80">
        <f t="shared" si="3"/>
        <v>1.1675254589700512</v>
      </c>
      <c r="I80">
        <f t="shared" si="3"/>
        <v>1.178683280828805</v>
      </c>
      <c r="J80">
        <f t="shared" si="3"/>
        <v>1.1844086613951483</v>
      </c>
      <c r="K80">
        <f t="shared" si="3"/>
        <v>1.1888271787868416</v>
      </c>
      <c r="L80">
        <f t="shared" si="3"/>
        <v>1.1933588480042958</v>
      </c>
      <c r="M80">
        <f t="shared" si="3"/>
        <v>1.198664534874704</v>
      </c>
      <c r="N80">
        <f t="shared" si="3"/>
        <v>1.2040680539812669</v>
      </c>
      <c r="O80">
        <f t="shared" si="3"/>
        <v>1.2098842203444951</v>
      </c>
      <c r="P80">
        <f t="shared" si="3"/>
        <v>1.214945909599547</v>
      </c>
      <c r="Q80">
        <f t="shared" si="3"/>
        <v>1.2180167152917554</v>
      </c>
      <c r="R80">
        <f t="shared" si="3"/>
        <v>1.2188560322670297</v>
      </c>
      <c r="S80">
        <f t="shared" si="3"/>
        <v>1.2187948274640166</v>
      </c>
    </row>
    <row r="81" spans="1:19" x14ac:dyDescent="0.25">
      <c r="A81" t="s">
        <v>44</v>
      </c>
      <c r="G81">
        <f t="shared" ref="G81:S81" si="4">G51/G39</f>
        <v>0.22722237037815965</v>
      </c>
      <c r="H81">
        <f t="shared" si="4"/>
        <v>0.22230984048379848</v>
      </c>
      <c r="I81">
        <f t="shared" si="4"/>
        <v>0.2187970623846717</v>
      </c>
      <c r="J81">
        <f t="shared" si="4"/>
        <v>0.21556319901004584</v>
      </c>
      <c r="K81">
        <f t="shared" si="4"/>
        <v>0.21209438940569031</v>
      </c>
      <c r="L81">
        <f t="shared" si="4"/>
        <v>0.20884932714360332</v>
      </c>
      <c r="M81">
        <f t="shared" si="4"/>
        <v>0.20599523456365829</v>
      </c>
      <c r="N81">
        <f t="shared" si="4"/>
        <v>0.21611708323800238</v>
      </c>
      <c r="O81">
        <f t="shared" si="4"/>
        <v>0.22025944748195966</v>
      </c>
      <c r="P81">
        <f t="shared" si="4"/>
        <v>0.22040904903677924</v>
      </c>
      <c r="Q81">
        <f t="shared" si="4"/>
        <v>0.21904913500947509</v>
      </c>
      <c r="R81">
        <f t="shared" si="4"/>
        <v>0.21631899182479461</v>
      </c>
      <c r="S81">
        <f t="shared" si="4"/>
        <v>0.21113635259114458</v>
      </c>
    </row>
    <row r="82" spans="1:19" x14ac:dyDescent="0.25">
      <c r="A82" t="s">
        <v>45</v>
      </c>
      <c r="G82">
        <f t="shared" ref="G82:S82" si="5">G52/G40</f>
        <v>0.47721629355217171</v>
      </c>
      <c r="H82">
        <f t="shared" si="5"/>
        <v>0.46492666682984168</v>
      </c>
      <c r="I82">
        <f t="shared" si="5"/>
        <v>0.45523667943984369</v>
      </c>
      <c r="J82">
        <f t="shared" si="5"/>
        <v>0.44597297072796016</v>
      </c>
      <c r="K82">
        <f t="shared" si="5"/>
        <v>0.4364971467294641</v>
      </c>
      <c r="L82">
        <f t="shared" si="5"/>
        <v>0.42762492514331157</v>
      </c>
      <c r="M82">
        <f t="shared" si="5"/>
        <v>0.41961957219896512</v>
      </c>
      <c r="N82">
        <f t="shared" si="5"/>
        <v>0.43621022553915872</v>
      </c>
      <c r="O82">
        <f t="shared" si="5"/>
        <v>0.44185622562089677</v>
      </c>
      <c r="P82">
        <f t="shared" si="5"/>
        <v>0.43997091119060278</v>
      </c>
      <c r="Q82">
        <f t="shared" si="5"/>
        <v>0.43533225420165278</v>
      </c>
      <c r="R82">
        <f t="shared" si="5"/>
        <v>0.4281115409363539</v>
      </c>
      <c r="S82">
        <f t="shared" si="5"/>
        <v>0.41811231643373664</v>
      </c>
    </row>
    <row r="83" spans="1:19" x14ac:dyDescent="0.25">
      <c r="A83" t="s">
        <v>46</v>
      </c>
      <c r="G83">
        <f t="shared" ref="G83:S83" si="6">G53/G41</f>
        <v>0.203229896290957</v>
      </c>
      <c r="H83">
        <f t="shared" si="6"/>
        <v>0.19635321590127147</v>
      </c>
      <c r="I83">
        <f t="shared" si="6"/>
        <v>0.19052720053519309</v>
      </c>
      <c r="J83">
        <f t="shared" si="6"/>
        <v>0.18477668309245368</v>
      </c>
      <c r="K83">
        <f t="shared" si="6"/>
        <v>0.17914412037750749</v>
      </c>
      <c r="L83">
        <f t="shared" si="6"/>
        <v>0.17391014707546348</v>
      </c>
      <c r="M83">
        <f t="shared" si="6"/>
        <v>0.16913329828987136</v>
      </c>
      <c r="N83">
        <f t="shared" si="6"/>
        <v>0.16638141394894973</v>
      </c>
      <c r="O83">
        <f t="shared" si="6"/>
        <v>0.16314060140380054</v>
      </c>
      <c r="P83">
        <f t="shared" si="6"/>
        <v>0.15898282109074546</v>
      </c>
      <c r="Q83">
        <f t="shared" si="6"/>
        <v>0.1545554065977863</v>
      </c>
      <c r="R83">
        <f t="shared" si="6"/>
        <v>0.149591744626519</v>
      </c>
      <c r="S83">
        <f t="shared" si="6"/>
        <v>0.14376869147306354</v>
      </c>
    </row>
    <row r="84" spans="1:19" x14ac:dyDescent="0.25">
      <c r="A84" t="s">
        <v>47</v>
      </c>
      <c r="G84">
        <f t="shared" ref="G84:S84" si="7">G54/G42</f>
        <v>0.17863336143750713</v>
      </c>
      <c r="H84">
        <f t="shared" si="7"/>
        <v>0.1786239115097619</v>
      </c>
      <c r="I84">
        <f t="shared" si="7"/>
        <v>0.17879755519910745</v>
      </c>
      <c r="J84">
        <f t="shared" si="7"/>
        <v>0.17817017042775349</v>
      </c>
      <c r="K84">
        <f t="shared" si="7"/>
        <v>0.17800984457844635</v>
      </c>
      <c r="L84">
        <f t="shared" si="7"/>
        <v>0.17844738844738806</v>
      </c>
      <c r="M84">
        <f t="shared" si="7"/>
        <v>0.17949045016644868</v>
      </c>
      <c r="N84">
        <f t="shared" si="7"/>
        <v>0.17438366305380112</v>
      </c>
      <c r="O84">
        <f t="shared" si="7"/>
        <v>0.16963442828078354</v>
      </c>
      <c r="P84">
        <f t="shared" si="7"/>
        <v>0.16511718583616736</v>
      </c>
      <c r="Q84">
        <f t="shared" si="7"/>
        <v>0.16029846508825873</v>
      </c>
      <c r="R84">
        <f t="shared" si="7"/>
        <v>0.15479430096516544</v>
      </c>
      <c r="S84">
        <f t="shared" si="7"/>
        <v>0.14914375190631191</v>
      </c>
    </row>
    <row r="85" spans="1:19" x14ac:dyDescent="0.25">
      <c r="A85" t="s">
        <v>48</v>
      </c>
    </row>
    <row r="86" spans="1:19" x14ac:dyDescent="0.25">
      <c r="A86" t="s">
        <v>49</v>
      </c>
      <c r="G86" s="3" t="e">
        <f t="shared" ref="G86:S86" si="8">G64*G31/G70</f>
        <v>#DIV/0!</v>
      </c>
      <c r="H86" s="3" t="e">
        <f t="shared" si="8"/>
        <v>#DIV/0!</v>
      </c>
      <c r="I86" s="3" t="e">
        <f t="shared" si="8"/>
        <v>#DIV/0!</v>
      </c>
      <c r="J86" s="3" t="e">
        <f t="shared" si="8"/>
        <v>#DIV/0!</v>
      </c>
      <c r="K86" s="3" t="e">
        <f t="shared" si="8"/>
        <v>#DIV/0!</v>
      </c>
      <c r="L86" s="3" t="e">
        <f t="shared" si="8"/>
        <v>#DIV/0!</v>
      </c>
      <c r="M86" s="3" t="e">
        <f t="shared" si="8"/>
        <v>#DIV/0!</v>
      </c>
      <c r="N86" s="3" t="e">
        <f t="shared" si="8"/>
        <v>#DIV/0!</v>
      </c>
      <c r="O86" s="3" t="e">
        <f t="shared" si="8"/>
        <v>#DIV/0!</v>
      </c>
      <c r="P86" s="3" t="e">
        <f t="shared" si="8"/>
        <v>#DIV/0!</v>
      </c>
      <c r="Q86" s="3" t="e">
        <f t="shared" si="8"/>
        <v>#DIV/0!</v>
      </c>
      <c r="R86" s="3" t="e">
        <f t="shared" si="8"/>
        <v>#DIV/0!</v>
      </c>
      <c r="S86" s="3" t="e">
        <f t="shared" si="8"/>
        <v>#DIV/0!</v>
      </c>
    </row>
    <row r="87" spans="1:19" x14ac:dyDescent="0.25">
      <c r="A87" t="s">
        <v>50</v>
      </c>
      <c r="G87" s="3" t="e">
        <f t="shared" ref="G87:S87" si="9">G65*G32/G71</f>
        <v>#DIV/0!</v>
      </c>
      <c r="H87" s="3" t="e">
        <f t="shared" si="9"/>
        <v>#DIV/0!</v>
      </c>
      <c r="I87" s="3" t="e">
        <f t="shared" si="9"/>
        <v>#DIV/0!</v>
      </c>
      <c r="J87" s="3" t="e">
        <f t="shared" si="9"/>
        <v>#DIV/0!</v>
      </c>
      <c r="K87" s="3" t="e">
        <f t="shared" si="9"/>
        <v>#DIV/0!</v>
      </c>
      <c r="L87" s="3" t="e">
        <f t="shared" si="9"/>
        <v>#DIV/0!</v>
      </c>
      <c r="M87" s="3" t="e">
        <f t="shared" si="9"/>
        <v>#DIV/0!</v>
      </c>
      <c r="N87" s="3" t="e">
        <f t="shared" si="9"/>
        <v>#DIV/0!</v>
      </c>
      <c r="O87" s="3" t="e">
        <f t="shared" si="9"/>
        <v>#DIV/0!</v>
      </c>
      <c r="P87" s="3" t="e">
        <f t="shared" si="9"/>
        <v>#DIV/0!</v>
      </c>
      <c r="Q87" s="3" t="e">
        <f t="shared" si="9"/>
        <v>#DIV/0!</v>
      </c>
      <c r="R87" s="3" t="e">
        <f t="shared" si="9"/>
        <v>#DIV/0!</v>
      </c>
      <c r="S87" s="3" t="e">
        <f t="shared" si="9"/>
        <v>#DIV/0!</v>
      </c>
    </row>
    <row r="88" spans="1:19" x14ac:dyDescent="0.25">
      <c r="A88" t="s">
        <v>51</v>
      </c>
      <c r="G88" s="3" t="e">
        <f t="shared" ref="G88:S88" si="10">G66*G33/G72</f>
        <v>#DIV/0!</v>
      </c>
      <c r="H88" s="3" t="e">
        <f t="shared" si="10"/>
        <v>#DIV/0!</v>
      </c>
      <c r="I88" s="3" t="e">
        <f t="shared" si="10"/>
        <v>#DIV/0!</v>
      </c>
      <c r="J88" s="3" t="e">
        <f t="shared" si="10"/>
        <v>#DIV/0!</v>
      </c>
      <c r="K88" s="3" t="e">
        <f t="shared" si="10"/>
        <v>#DIV/0!</v>
      </c>
      <c r="L88" s="3" t="e">
        <f t="shared" si="10"/>
        <v>#DIV/0!</v>
      </c>
      <c r="M88" s="3" t="e">
        <f t="shared" si="10"/>
        <v>#DIV/0!</v>
      </c>
      <c r="N88" s="3" t="e">
        <f t="shared" si="10"/>
        <v>#DIV/0!</v>
      </c>
      <c r="O88" s="3" t="e">
        <f t="shared" si="10"/>
        <v>#DIV/0!</v>
      </c>
      <c r="P88" s="3" t="e">
        <f t="shared" si="10"/>
        <v>#DIV/0!</v>
      </c>
      <c r="Q88" s="3" t="e">
        <f t="shared" si="10"/>
        <v>#DIV/0!</v>
      </c>
      <c r="R88" s="3" t="e">
        <f t="shared" si="10"/>
        <v>#DIV/0!</v>
      </c>
      <c r="S88" s="3" t="e">
        <f t="shared" si="10"/>
        <v>#DIV/0!</v>
      </c>
    </row>
    <row r="89" spans="1:19" x14ac:dyDescent="0.25">
      <c r="A89" t="s">
        <v>52</v>
      </c>
      <c r="G89" s="3" t="e">
        <f t="shared" ref="G89:S89" si="11">G67*G34/G73</f>
        <v>#DIV/0!</v>
      </c>
      <c r="H89" s="3" t="e">
        <f t="shared" si="11"/>
        <v>#DIV/0!</v>
      </c>
      <c r="I89" s="3" t="e">
        <f t="shared" si="11"/>
        <v>#DIV/0!</v>
      </c>
      <c r="J89" s="3" t="e">
        <f t="shared" si="11"/>
        <v>#DIV/0!</v>
      </c>
      <c r="K89" s="3" t="e">
        <f t="shared" si="11"/>
        <v>#DIV/0!</v>
      </c>
      <c r="L89" s="3" t="e">
        <f t="shared" si="11"/>
        <v>#DIV/0!</v>
      </c>
      <c r="M89" s="3" t="e">
        <f t="shared" si="11"/>
        <v>#DIV/0!</v>
      </c>
      <c r="N89" s="3" t="e">
        <f t="shared" si="11"/>
        <v>#DIV/0!</v>
      </c>
      <c r="O89" s="3" t="e">
        <f t="shared" si="11"/>
        <v>#DIV/0!</v>
      </c>
      <c r="P89" s="3" t="e">
        <f t="shared" si="11"/>
        <v>#DIV/0!</v>
      </c>
      <c r="Q89" s="3" t="e">
        <f t="shared" si="11"/>
        <v>#DIV/0!</v>
      </c>
      <c r="R89" s="3" t="e">
        <f t="shared" si="11"/>
        <v>#DIV/0!</v>
      </c>
      <c r="S89" s="3" t="e">
        <f t="shared" si="11"/>
        <v>#DIV/0!</v>
      </c>
    </row>
    <row r="90" spans="1:19" x14ac:dyDescent="0.25">
      <c r="A90" t="s">
        <v>53</v>
      </c>
      <c r="G90" s="3" t="e">
        <f t="shared" ref="G90:S90" si="12">G68*G35/G74</f>
        <v>#DIV/0!</v>
      </c>
      <c r="H90" s="3" t="e">
        <f t="shared" si="12"/>
        <v>#DIV/0!</v>
      </c>
      <c r="I90" s="3" t="e">
        <f t="shared" si="12"/>
        <v>#DIV/0!</v>
      </c>
      <c r="J90" s="3" t="e">
        <f t="shared" si="12"/>
        <v>#DIV/0!</v>
      </c>
      <c r="K90" s="3" t="e">
        <f t="shared" si="12"/>
        <v>#DIV/0!</v>
      </c>
      <c r="L90" s="3" t="e">
        <f t="shared" si="12"/>
        <v>#DIV/0!</v>
      </c>
      <c r="M90" s="3" t="e">
        <f t="shared" si="12"/>
        <v>#DIV/0!</v>
      </c>
      <c r="N90" s="3" t="e">
        <f t="shared" si="12"/>
        <v>#DIV/0!</v>
      </c>
      <c r="O90" s="3" t="e">
        <f t="shared" si="12"/>
        <v>#DIV/0!</v>
      </c>
      <c r="P90" s="3" t="e">
        <f t="shared" si="12"/>
        <v>#DIV/0!</v>
      </c>
      <c r="Q90" s="3" t="e">
        <f t="shared" si="12"/>
        <v>#DIV/0!</v>
      </c>
      <c r="R90" s="3" t="e">
        <f t="shared" si="12"/>
        <v>#DIV/0!</v>
      </c>
      <c r="S90" s="3" t="e">
        <f t="shared" si="12"/>
        <v>#DIV/0!</v>
      </c>
    </row>
    <row r="91" spans="1:19" x14ac:dyDescent="0.25">
      <c r="A91" t="s">
        <v>54</v>
      </c>
      <c r="G91">
        <f t="shared" ref="G91:S91" si="13">(G49+G63*G31)/(G37+G69)</f>
        <v>0.53877824998731427</v>
      </c>
      <c r="H91">
        <f t="shared" si="13"/>
        <v>0.53864363686672734</v>
      </c>
      <c r="I91">
        <f t="shared" si="13"/>
        <v>0.53898200127080653</v>
      </c>
      <c r="J91">
        <f t="shared" si="13"/>
        <v>0.5397077669984478</v>
      </c>
      <c r="K91">
        <f t="shared" si="13"/>
        <v>0.54009310947787548</v>
      </c>
      <c r="L91">
        <f t="shared" si="13"/>
        <v>0.5404268483396667</v>
      </c>
      <c r="M91">
        <f t="shared" si="13"/>
        <v>0.5408747382197121</v>
      </c>
      <c r="N91">
        <f t="shared" si="13"/>
        <v>0.54143945577040264</v>
      </c>
      <c r="O91">
        <f t="shared" si="13"/>
        <v>0.54213575890962784</v>
      </c>
      <c r="P91">
        <f t="shared" si="13"/>
        <v>0.54297778320361278</v>
      </c>
      <c r="Q91">
        <f t="shared" si="13"/>
        <v>0.54340894490113223</v>
      </c>
      <c r="R91">
        <f t="shared" si="13"/>
        <v>0.54350598578567588</v>
      </c>
      <c r="S91">
        <f t="shared" si="13"/>
        <v>0.54332129457718559</v>
      </c>
    </row>
    <row r="92" spans="1:19" x14ac:dyDescent="0.25">
      <c r="A92" t="s">
        <v>55</v>
      </c>
      <c r="G92">
        <f t="shared" ref="G92:S92" si="14">(G50+G64*G32)/(G38+G70)</f>
        <v>1.1521492029245861</v>
      </c>
      <c r="H92">
        <f t="shared" si="14"/>
        <v>1.1675254589700512</v>
      </c>
      <c r="I92">
        <f t="shared" si="14"/>
        <v>1.178683280828805</v>
      </c>
      <c r="J92">
        <f t="shared" si="14"/>
        <v>1.1844086613951483</v>
      </c>
      <c r="K92">
        <f t="shared" si="14"/>
        <v>1.1888271787868416</v>
      </c>
      <c r="L92">
        <f t="shared" si="14"/>
        <v>1.1933588480042958</v>
      </c>
      <c r="M92">
        <f t="shared" si="14"/>
        <v>1.198664534874704</v>
      </c>
      <c r="N92">
        <f t="shared" si="14"/>
        <v>1.2040680539812669</v>
      </c>
      <c r="O92">
        <f t="shared" si="14"/>
        <v>1.2098842203444951</v>
      </c>
      <c r="P92">
        <f t="shared" si="14"/>
        <v>1.214945909599547</v>
      </c>
      <c r="Q92">
        <f t="shared" si="14"/>
        <v>1.2180167152917554</v>
      </c>
      <c r="R92">
        <f t="shared" si="14"/>
        <v>1.2188560322670297</v>
      </c>
      <c r="S92">
        <f t="shared" si="14"/>
        <v>1.2187948274640166</v>
      </c>
    </row>
    <row r="93" spans="1:19" x14ac:dyDescent="0.25">
      <c r="A93" t="s">
        <v>56</v>
      </c>
      <c r="G93">
        <f t="shared" ref="G93:S93" si="15">(G51+G65*G33)/(G39+G71)</f>
        <v>0.22722237037815965</v>
      </c>
      <c r="H93">
        <f t="shared" si="15"/>
        <v>0.22230984048379848</v>
      </c>
      <c r="I93">
        <f t="shared" si="15"/>
        <v>0.2187970623846717</v>
      </c>
      <c r="J93">
        <f t="shared" si="15"/>
        <v>0.21556319901004584</v>
      </c>
      <c r="K93">
        <f t="shared" si="15"/>
        <v>0.21209438940569031</v>
      </c>
      <c r="L93">
        <f t="shared" si="15"/>
        <v>0.20884932714360332</v>
      </c>
      <c r="M93">
        <f t="shared" si="15"/>
        <v>0.20599523456365829</v>
      </c>
      <c r="N93">
        <f t="shared" si="15"/>
        <v>0.21611708323800238</v>
      </c>
      <c r="O93">
        <f t="shared" si="15"/>
        <v>0.22025944748195966</v>
      </c>
      <c r="P93">
        <f t="shared" si="15"/>
        <v>0.22040904903677924</v>
      </c>
      <c r="Q93">
        <f t="shared" si="15"/>
        <v>0.21904913500947509</v>
      </c>
      <c r="R93">
        <f t="shared" si="15"/>
        <v>0.21631899182479461</v>
      </c>
      <c r="S93">
        <f t="shared" si="15"/>
        <v>0.21113635259114458</v>
      </c>
    </row>
    <row r="94" spans="1:19" x14ac:dyDescent="0.25">
      <c r="A94" t="s">
        <v>57</v>
      </c>
      <c r="G94">
        <f t="shared" ref="G94:S94" si="16">(G52+G66*G34)/(G40+G72)</f>
        <v>0.47721629355217171</v>
      </c>
      <c r="H94">
        <f t="shared" si="16"/>
        <v>0.46492666682984168</v>
      </c>
      <c r="I94">
        <f t="shared" si="16"/>
        <v>0.45523667943984369</v>
      </c>
      <c r="J94">
        <f t="shared" si="16"/>
        <v>0.44597297072796016</v>
      </c>
      <c r="K94">
        <f t="shared" si="16"/>
        <v>0.4364971467294641</v>
      </c>
      <c r="L94">
        <f t="shared" si="16"/>
        <v>0.42762492514331157</v>
      </c>
      <c r="M94">
        <f t="shared" si="16"/>
        <v>0.41961957219896512</v>
      </c>
      <c r="N94">
        <f t="shared" si="16"/>
        <v>0.43621022553915872</v>
      </c>
      <c r="O94">
        <f t="shared" si="16"/>
        <v>0.44185622562089677</v>
      </c>
      <c r="P94">
        <f t="shared" si="16"/>
        <v>0.43997091119060278</v>
      </c>
      <c r="Q94">
        <f t="shared" si="16"/>
        <v>0.43533225420165278</v>
      </c>
      <c r="R94">
        <f t="shared" si="16"/>
        <v>0.4281115409363539</v>
      </c>
      <c r="S94">
        <f t="shared" si="16"/>
        <v>0.41811231643373664</v>
      </c>
    </row>
    <row r="95" spans="1:19" x14ac:dyDescent="0.25">
      <c r="A95" t="s">
        <v>58</v>
      </c>
      <c r="G95">
        <f t="shared" ref="G95:S95" si="17">(G53+G67*G35)/(G41+G73)</f>
        <v>0.203229896290957</v>
      </c>
      <c r="H95">
        <f t="shared" si="17"/>
        <v>0.19635321590127147</v>
      </c>
      <c r="I95">
        <f t="shared" si="17"/>
        <v>0.19052720053519309</v>
      </c>
      <c r="J95">
        <f t="shared" si="17"/>
        <v>0.18477668309245368</v>
      </c>
      <c r="K95">
        <f t="shared" si="17"/>
        <v>0.17914412037750749</v>
      </c>
      <c r="L95">
        <f t="shared" si="17"/>
        <v>0.17391014707546348</v>
      </c>
      <c r="M95">
        <f t="shared" si="17"/>
        <v>0.16913329828987136</v>
      </c>
      <c r="N95">
        <f t="shared" si="17"/>
        <v>0.16638141394894973</v>
      </c>
      <c r="O95">
        <f t="shared" si="17"/>
        <v>0.16314060140380054</v>
      </c>
      <c r="P95">
        <f t="shared" si="17"/>
        <v>0.15898282109074546</v>
      </c>
      <c r="Q95">
        <f t="shared" si="17"/>
        <v>0.1545554065977863</v>
      </c>
      <c r="R95">
        <f t="shared" si="17"/>
        <v>0.149591744626519</v>
      </c>
      <c r="S95">
        <f t="shared" si="17"/>
        <v>0.14376869147306354</v>
      </c>
    </row>
    <row r="96" spans="1:19" x14ac:dyDescent="0.25">
      <c r="A96" t="s">
        <v>59</v>
      </c>
      <c r="G96">
        <f t="shared" ref="G96:S96" si="18">(G54+G68*G36)/(G42+G74)</f>
        <v>0.17863336143750713</v>
      </c>
      <c r="H96">
        <f t="shared" si="18"/>
        <v>0.1786239115097619</v>
      </c>
      <c r="I96">
        <f t="shared" si="18"/>
        <v>0.17879755519910745</v>
      </c>
      <c r="J96">
        <f t="shared" si="18"/>
        <v>0.17817017042775349</v>
      </c>
      <c r="K96">
        <f t="shared" si="18"/>
        <v>0.17800984457844635</v>
      </c>
      <c r="L96">
        <f t="shared" si="18"/>
        <v>0.17844738844738806</v>
      </c>
      <c r="M96">
        <f t="shared" si="18"/>
        <v>0.17949045016644868</v>
      </c>
      <c r="N96">
        <f t="shared" si="18"/>
        <v>0.17438366305380112</v>
      </c>
      <c r="O96">
        <f t="shared" si="18"/>
        <v>0.16963442828078354</v>
      </c>
      <c r="P96">
        <f t="shared" si="18"/>
        <v>0.16511718583616736</v>
      </c>
      <c r="Q96">
        <f t="shared" si="18"/>
        <v>0.16029846508825873</v>
      </c>
      <c r="R96">
        <f t="shared" si="18"/>
        <v>0.15479430096516544</v>
      </c>
      <c r="S96">
        <f t="shared" si="18"/>
        <v>0.14914375190631191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E9BC-48E1-491D-8C99-B254D9113E5C}">
  <dimension ref="A1:AW19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9" sqref="U9:U13"/>
    </sheetView>
  </sheetViews>
  <sheetFormatPr baseColWidth="10" defaultRowHeight="15" x14ac:dyDescent="0.25"/>
  <cols>
    <col min="1" max="1" width="17" customWidth="1"/>
  </cols>
  <sheetData>
    <row r="1" spans="1:49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  <c r="AW1" t="s">
        <v>97</v>
      </c>
    </row>
    <row r="2" spans="1:49" x14ac:dyDescent="0.25">
      <c r="A2" t="s">
        <v>60</v>
      </c>
      <c r="B2">
        <f>Feuil1!B14-Feuil1!B8</f>
        <v>0</v>
      </c>
      <c r="C2">
        <f>Feuil1!C14-Feuil1!C8</f>
        <v>0</v>
      </c>
      <c r="D2">
        <f>Feuil1!D14-Feuil1!D8</f>
        <v>0</v>
      </c>
      <c r="E2">
        <f>Feuil1!E14-Feuil1!E8</f>
        <v>0</v>
      </c>
      <c r="F2">
        <f>Feuil1!F14-Feuil1!F8</f>
        <v>0</v>
      </c>
      <c r="G2">
        <f>Feuil1!G14-Feuil1!G8</f>
        <v>0</v>
      </c>
      <c r="H2">
        <f>Feuil1!H14-Feuil1!H8</f>
        <v>0</v>
      </c>
      <c r="I2">
        <f>Feuil1!I14-Feuil1!I8</f>
        <v>0</v>
      </c>
      <c r="J2">
        <f>Feuil1!J14-Feuil1!J8</f>
        <v>0</v>
      </c>
      <c r="K2">
        <f>Feuil1!K14-Feuil1!K8</f>
        <v>0</v>
      </c>
      <c r="L2">
        <f>Feuil1!L14-Feuil1!L8</f>
        <v>0</v>
      </c>
      <c r="M2">
        <f>Feuil1!M14-Feuil1!M8</f>
        <v>0</v>
      </c>
      <c r="N2">
        <f>Feuil1!N14-Feuil1!N8</f>
        <v>0</v>
      </c>
      <c r="O2">
        <f>Feuil1!O14-Feuil1!O8</f>
        <v>0</v>
      </c>
      <c r="P2">
        <f>Feuil1!P14-Feuil1!P8</f>
        <v>0</v>
      </c>
      <c r="Q2">
        <f>Feuil1!Q14-Feuil1!Q8</f>
        <v>0</v>
      </c>
      <c r="R2">
        <f>Feuil1!R14-Feuil1!R8</f>
        <v>0</v>
      </c>
      <c r="S2">
        <f>Feuil1!S14-Feuil1!S8</f>
        <v>0</v>
      </c>
      <c r="T2">
        <f>Feuil1!T14-Feuil1!T8</f>
        <v>0</v>
      </c>
      <c r="U2">
        <f>Feuil1!U14-Feuil1!U8</f>
        <v>154.23597469999993</v>
      </c>
      <c r="V2">
        <f>Feuil1!V14-Feuil1!V8</f>
        <v>61.211914099999944</v>
      </c>
      <c r="W2">
        <f>Feuil1!W14-Feuil1!W8</f>
        <v>-3.8100585000000819</v>
      </c>
      <c r="X2">
        <f>Feuil1!X14-Feuil1!X8</f>
        <v>-0.55181799999991199</v>
      </c>
      <c r="Y2">
        <f>Feuil1!Y14-Feuil1!Y8</f>
        <v>-36.621322000000191</v>
      </c>
      <c r="Z2">
        <f>Feuil1!Z14-Feuil1!Z8</f>
        <v>-46.831097</v>
      </c>
      <c r="AA2">
        <f>Feuil1!AA14-Feuil1!AA8</f>
        <v>-55.486607999999933</v>
      </c>
      <c r="AB2">
        <f>Feuil1!AB14-Feuil1!AB8</f>
        <v>-65.801780000000008</v>
      </c>
      <c r="AC2">
        <f>Feuil1!AC14-Feuil1!AC8</f>
        <v>-96.248540999999932</v>
      </c>
      <c r="AD2">
        <f>Feuil1!AD14-Feuil1!AD8</f>
        <v>-112.30931099999998</v>
      </c>
      <c r="AE2">
        <f>Feuil1!AE14-Feuil1!AE8</f>
        <v>-129.34580699999992</v>
      </c>
      <c r="AF2">
        <f>Feuil1!AF14-Feuil1!AF8</f>
        <v>-146.14513899999997</v>
      </c>
      <c r="AG2">
        <f>Feuil1!AG14-Feuil1!AG8</f>
        <v>-162.413321</v>
      </c>
      <c r="AH2">
        <f>Feuil1!AH14-Feuil1!AH8</f>
        <v>-171.19368699999995</v>
      </c>
      <c r="AI2">
        <f>Feuil1!AI14-Feuil1!AI8</f>
        <v>-181.74257899999998</v>
      </c>
      <c r="AJ2">
        <f>Feuil1!AJ14-Feuil1!AJ8</f>
        <v>-196.45666600000004</v>
      </c>
      <c r="AK2">
        <f>Feuil1!AK14-Feuil1!AK8</f>
        <v>-213.11668600000007</v>
      </c>
      <c r="AL2">
        <f>Feuil1!AL14-Feuil1!AL8</f>
        <v>-230.19027100000017</v>
      </c>
      <c r="AM2">
        <f>Feuil1!AM14-Feuil1!AM8</f>
        <v>-165.92417699999999</v>
      </c>
      <c r="AN2">
        <f>Feuil1!AN14-Feuil1!AN8</f>
        <v>-155.22081470000001</v>
      </c>
      <c r="AO2">
        <f>Feuil1!AO14-Feuil1!AO8</f>
        <v>-155.46903300000008</v>
      </c>
      <c r="AP2">
        <f>Feuil1!AP14-Feuil1!AP8</f>
        <v>-160.61737800000003</v>
      </c>
      <c r="AQ2">
        <f>Feuil1!AQ14-Feuil1!AQ8</f>
        <v>-166.65422799999999</v>
      </c>
      <c r="AR2">
        <f>Feuil1!AR14-Feuil1!AR8</f>
        <v>-146.33408559999987</v>
      </c>
      <c r="AS2">
        <f>Feuil1!AS14-Feuil1!AS8</f>
        <v>-151.26066419999995</v>
      </c>
      <c r="AT2">
        <f>Feuil1!AT14-Feuil1!AT8</f>
        <v>-152.34593159999997</v>
      </c>
      <c r="AU2">
        <f>Feuil1!AU14-Feuil1!AU8</f>
        <v>-146.37720619999993</v>
      </c>
      <c r="AV2">
        <f>Feuil1!AV14-Feuil1!AV8</f>
        <v>-155.03388210000003</v>
      </c>
    </row>
    <row r="3" spans="1:49" x14ac:dyDescent="0.25">
      <c r="A3" t="s">
        <v>61</v>
      </c>
      <c r="B3">
        <f>Feuil1!B15-Feuil1!B9</f>
        <v>0</v>
      </c>
      <c r="C3">
        <f>Feuil1!C15-Feuil1!C9</f>
        <v>0</v>
      </c>
      <c r="D3">
        <f>Feuil1!D15-Feuil1!D9</f>
        <v>0</v>
      </c>
      <c r="E3">
        <f>Feuil1!E15-Feuil1!E9</f>
        <v>0</v>
      </c>
      <c r="F3">
        <f>Feuil1!F15-Feuil1!F9</f>
        <v>0</v>
      </c>
      <c r="G3">
        <f>Feuil1!G15-Feuil1!G9</f>
        <v>0</v>
      </c>
      <c r="H3">
        <f>Feuil1!H15-Feuil1!H9</f>
        <v>0</v>
      </c>
      <c r="I3">
        <f>Feuil1!I15-Feuil1!I9</f>
        <v>0</v>
      </c>
      <c r="J3">
        <f>Feuil1!J15-Feuil1!J9</f>
        <v>0</v>
      </c>
      <c r="K3">
        <f>Feuil1!K15-Feuil1!K9</f>
        <v>0</v>
      </c>
      <c r="L3">
        <f>Feuil1!L15-Feuil1!L9</f>
        <v>0</v>
      </c>
      <c r="M3">
        <f>Feuil1!M15-Feuil1!M9</f>
        <v>0</v>
      </c>
      <c r="N3">
        <f>Feuil1!N15-Feuil1!N9</f>
        <v>0</v>
      </c>
      <c r="O3">
        <f>Feuil1!O15-Feuil1!O9</f>
        <v>0</v>
      </c>
      <c r="P3">
        <f>Feuil1!P15-Feuil1!P9</f>
        <v>0</v>
      </c>
      <c r="Q3">
        <f>Feuil1!Q15-Feuil1!Q9</f>
        <v>0</v>
      </c>
      <c r="R3">
        <f>Feuil1!R15-Feuil1!R9</f>
        <v>0</v>
      </c>
      <c r="S3">
        <f>Feuil1!S15-Feuil1!S9</f>
        <v>0</v>
      </c>
      <c r="T3">
        <f>Feuil1!T15-Feuil1!T9</f>
        <v>0</v>
      </c>
      <c r="U3">
        <f>Feuil1!U15-Feuil1!U9</f>
        <v>874.83917319999989</v>
      </c>
      <c r="V3">
        <f>Feuil1!V15-Feuil1!V9</f>
        <v>859.18517910000003</v>
      </c>
      <c r="W3">
        <f>Feuil1!W15-Feuil1!W9</f>
        <v>854.2655876</v>
      </c>
      <c r="X3">
        <f>Feuil1!X15-Feuil1!X9</f>
        <v>857.52091100000007</v>
      </c>
      <c r="Y3">
        <f>Feuil1!Y15-Feuil1!Y9</f>
        <v>855.91656690000002</v>
      </c>
      <c r="Z3">
        <f>Feuil1!Z15-Feuil1!Z9</f>
        <v>856.40557880000006</v>
      </c>
      <c r="AA3">
        <f>Feuil1!AA15-Feuil1!AA9</f>
        <v>857.15576940000005</v>
      </c>
      <c r="AB3">
        <f>Feuil1!AB15-Feuil1!AB9</f>
        <v>857.91399890000002</v>
      </c>
      <c r="AC3">
        <f>Feuil1!AC15-Feuil1!AC9</f>
        <v>862.5575</v>
      </c>
      <c r="AD3">
        <f>Feuil1!AD15-Feuil1!AD9</f>
        <v>864.28536519999989</v>
      </c>
      <c r="AE3">
        <f>Feuil1!AE15-Feuil1!AE9</f>
        <v>866.33263959999999</v>
      </c>
      <c r="AF3">
        <f>Feuil1!AF15-Feuil1!AF9</f>
        <v>868.5181753999999</v>
      </c>
      <c r="AG3">
        <f>Feuil1!AG15-Feuil1!AG9</f>
        <v>870.78591840000001</v>
      </c>
      <c r="AH3">
        <f>Feuil1!AH15-Feuil1!AH9</f>
        <v>870.83390109999993</v>
      </c>
      <c r="AI3">
        <f>Feuil1!AI15-Feuil1!AI9</f>
        <v>872.70869299999993</v>
      </c>
      <c r="AJ3">
        <f>Feuil1!AJ15-Feuil1!AJ9</f>
        <v>875.18010379999987</v>
      </c>
      <c r="AK3">
        <f>Feuil1!AK15-Feuil1!AK9</f>
        <v>877.92419529999995</v>
      </c>
      <c r="AL3">
        <f>Feuil1!AL15-Feuil1!AL9</f>
        <v>880.77805139999998</v>
      </c>
      <c r="AM3">
        <f>Feuil1!AM15-Feuil1!AM9</f>
        <v>862.93082530000004</v>
      </c>
      <c r="AN3">
        <f>Feuil1!AN15-Feuil1!AN9</f>
        <v>863.39617510000016</v>
      </c>
      <c r="AO3">
        <f>Feuil1!AO15-Feuil1!AO9</f>
        <v>864.64092670000014</v>
      </c>
      <c r="AP3">
        <f>Feuil1!AP15-Feuil1!AP9</f>
        <v>865.37836020000009</v>
      </c>
      <c r="AQ3">
        <f>Feuil1!AQ15-Feuil1!AQ9</f>
        <v>866.12151340000014</v>
      </c>
      <c r="AR3">
        <f>Feuil1!AR15-Feuil1!AR9</f>
        <v>862.07406829999991</v>
      </c>
      <c r="AS3">
        <f>Feuil1!AS15-Feuil1!AS9</f>
        <v>862.61657739999998</v>
      </c>
      <c r="AT3">
        <f>Feuil1!AT15-Feuil1!AT9</f>
        <v>863.23437209999986</v>
      </c>
      <c r="AU3">
        <f>Feuil1!AU15-Feuil1!AU9</f>
        <v>865.03725370000006</v>
      </c>
      <c r="AV3">
        <f>Feuil1!AV15-Feuil1!AV9</f>
        <v>864.4030795000001</v>
      </c>
    </row>
    <row r="4" spans="1:49" x14ac:dyDescent="0.25">
      <c r="A4" t="s">
        <v>62</v>
      </c>
      <c r="B4">
        <f>Feuil1!B16-Feuil1!B10</f>
        <v>0</v>
      </c>
      <c r="C4">
        <f>Feuil1!C16-Feuil1!C10</f>
        <v>0</v>
      </c>
      <c r="D4">
        <f>Feuil1!D16-Feuil1!D10</f>
        <v>0</v>
      </c>
      <c r="E4">
        <f>Feuil1!E16-Feuil1!E10</f>
        <v>0</v>
      </c>
      <c r="F4">
        <f>Feuil1!F16-Feuil1!F10</f>
        <v>0</v>
      </c>
      <c r="G4">
        <f>Feuil1!G16-Feuil1!G10</f>
        <v>0</v>
      </c>
      <c r="H4">
        <f>Feuil1!H16-Feuil1!H10</f>
        <v>0</v>
      </c>
      <c r="I4">
        <f>Feuil1!I16-Feuil1!I10</f>
        <v>0</v>
      </c>
      <c r="J4">
        <f>Feuil1!J16-Feuil1!J10</f>
        <v>0</v>
      </c>
      <c r="K4">
        <f>Feuil1!K16-Feuil1!K10</f>
        <v>0</v>
      </c>
      <c r="L4">
        <f>Feuil1!L16-Feuil1!L10</f>
        <v>0</v>
      </c>
      <c r="M4">
        <f>Feuil1!M16-Feuil1!M10</f>
        <v>0</v>
      </c>
      <c r="N4">
        <f>Feuil1!N16-Feuil1!N10</f>
        <v>0</v>
      </c>
      <c r="O4">
        <f>Feuil1!O16-Feuil1!O10</f>
        <v>0</v>
      </c>
      <c r="P4">
        <f>Feuil1!P16-Feuil1!P10</f>
        <v>0</v>
      </c>
      <c r="Q4">
        <f>Feuil1!Q16-Feuil1!Q10</f>
        <v>0</v>
      </c>
      <c r="R4">
        <f>Feuil1!R16-Feuil1!R10</f>
        <v>0</v>
      </c>
      <c r="S4">
        <f>Feuil1!S16-Feuil1!S10</f>
        <v>0</v>
      </c>
      <c r="T4">
        <f>Feuil1!T16-Feuil1!T10</f>
        <v>0</v>
      </c>
      <c r="U4">
        <f>Feuil1!U16-Feuil1!U10</f>
        <v>120.1371834162</v>
      </c>
      <c r="V4">
        <f>Feuil1!V16-Feuil1!V10</f>
        <v>154.99411059999997</v>
      </c>
      <c r="W4">
        <f>Feuil1!W16-Feuil1!W10</f>
        <v>153.63695440000001</v>
      </c>
      <c r="X4">
        <f>Feuil1!X16-Feuil1!X10</f>
        <v>152.59551947</v>
      </c>
      <c r="Y4">
        <f>Feuil1!Y16-Feuil1!Y10</f>
        <v>152.30794584</v>
      </c>
      <c r="Z4">
        <f>Feuil1!Z16-Feuil1!Z10</f>
        <v>152.70166318</v>
      </c>
      <c r="AA4">
        <f>Feuil1!AA16-Feuil1!AA10</f>
        <v>153.2175254</v>
      </c>
      <c r="AB4">
        <f>Feuil1!AB16-Feuil1!AB10</f>
        <v>153.77655951</v>
      </c>
      <c r="AC4">
        <f>Feuil1!AC16-Feuil1!AC10</f>
        <v>155.59998580000001</v>
      </c>
      <c r="AD4">
        <f>Feuil1!AD16-Feuil1!AD10</f>
        <v>156.25257089999999</v>
      </c>
      <c r="AE4">
        <f>Feuil1!AE16-Feuil1!AE10</f>
        <v>157.02215729999998</v>
      </c>
      <c r="AF4">
        <f>Feuil1!AF16-Feuil1!AF10</f>
        <v>157.82373479999998</v>
      </c>
      <c r="AG4">
        <f>Feuil1!AG16-Feuil1!AG10</f>
        <v>158.64827720000002</v>
      </c>
      <c r="AH4">
        <f>Feuil1!AH16-Feuil1!AH10</f>
        <v>157.42787449999997</v>
      </c>
      <c r="AI4">
        <f>Feuil1!AI16-Feuil1!AI10</f>
        <v>157.72746979999997</v>
      </c>
      <c r="AJ4">
        <f>Feuil1!AJ16-Feuil1!AJ10</f>
        <v>158.27495809999996</v>
      </c>
      <c r="AK4">
        <f>Feuil1!AK16-Feuil1!AK10</f>
        <v>158.85934730000002</v>
      </c>
      <c r="AL4">
        <f>Feuil1!AL16-Feuil1!AL10</f>
        <v>159.50729939999997</v>
      </c>
      <c r="AM4">
        <f>Feuil1!AM16-Feuil1!AM10</f>
        <v>151.72996630000003</v>
      </c>
      <c r="AN4">
        <f>Feuil1!AN16-Feuil1!AN10</f>
        <v>151.45771299999998</v>
      </c>
      <c r="AO4">
        <f>Feuil1!AO16-Feuil1!AO10</f>
        <v>151.55332369999999</v>
      </c>
      <c r="AP4">
        <f>Feuil1!AP16-Feuil1!AP10</f>
        <v>151.4207217</v>
      </c>
      <c r="AQ4">
        <f>Feuil1!AQ16-Feuil1!AQ10</f>
        <v>151.27767710000003</v>
      </c>
      <c r="AR4">
        <f>Feuil1!AR16-Feuil1!AR10</f>
        <v>149.21629080000002</v>
      </c>
      <c r="AS4">
        <f>Feuil1!AS16-Feuil1!AS10</f>
        <v>148.98364830000003</v>
      </c>
      <c r="AT4">
        <f>Feuil1!AT16-Feuil1!AT10</f>
        <v>148.82789289999999</v>
      </c>
      <c r="AU4">
        <f>Feuil1!AU16-Feuil1!AU10</f>
        <v>149.22990680000001</v>
      </c>
      <c r="AV4">
        <f>Feuil1!AV16-Feuil1!AV10</f>
        <v>148.49376539999997</v>
      </c>
    </row>
    <row r="5" spans="1:49" x14ac:dyDescent="0.25">
      <c r="A5" t="s">
        <v>63</v>
      </c>
      <c r="B5">
        <f>Feuil1!B17-Feuil1!B11</f>
        <v>0</v>
      </c>
      <c r="C5">
        <f>Feuil1!C17-Feuil1!C11</f>
        <v>0</v>
      </c>
      <c r="D5">
        <f>Feuil1!D17-Feuil1!D11</f>
        <v>0</v>
      </c>
      <c r="E5">
        <f>Feuil1!E17-Feuil1!E11</f>
        <v>0</v>
      </c>
      <c r="F5">
        <f>Feuil1!F17-Feuil1!F11</f>
        <v>0</v>
      </c>
      <c r="G5">
        <f>Feuil1!G17-Feuil1!G11</f>
        <v>0</v>
      </c>
      <c r="H5">
        <f>Feuil1!H17-Feuil1!H11</f>
        <v>0</v>
      </c>
      <c r="I5">
        <f>Feuil1!I17-Feuil1!I11</f>
        <v>0</v>
      </c>
      <c r="J5">
        <f>Feuil1!J17-Feuil1!J11</f>
        <v>0</v>
      </c>
      <c r="K5">
        <f>Feuil1!K17-Feuil1!K11</f>
        <v>0</v>
      </c>
      <c r="L5">
        <f>Feuil1!L17-Feuil1!L11</f>
        <v>0</v>
      </c>
      <c r="M5">
        <f>Feuil1!M17-Feuil1!M11</f>
        <v>0</v>
      </c>
      <c r="N5">
        <f>Feuil1!N17-Feuil1!N11</f>
        <v>0</v>
      </c>
      <c r="O5">
        <f>Feuil1!O17-Feuil1!O11</f>
        <v>0</v>
      </c>
      <c r="P5">
        <f>Feuil1!P17-Feuil1!P11</f>
        <v>0</v>
      </c>
      <c r="Q5">
        <f>Feuil1!Q17-Feuil1!Q11</f>
        <v>0</v>
      </c>
      <c r="R5">
        <f>Feuil1!R17-Feuil1!R11</f>
        <v>0</v>
      </c>
      <c r="S5">
        <f>Feuil1!S17-Feuil1!S11</f>
        <v>0</v>
      </c>
      <c r="T5">
        <f>Feuil1!T17-Feuil1!T11</f>
        <v>0</v>
      </c>
      <c r="U5">
        <f>Feuil1!U17-Feuil1!U11</f>
        <v>7.7100000009378E-8</v>
      </c>
      <c r="V5">
        <f>Feuil1!V17-Feuil1!V11</f>
        <v>30.662598000000003</v>
      </c>
      <c r="W5">
        <f>Feuil1!W17-Feuil1!W11</f>
        <v>28.834149950000011</v>
      </c>
      <c r="X5">
        <f>Feuil1!X17-Feuil1!X11</f>
        <v>29.463895289999996</v>
      </c>
      <c r="Y5">
        <f>Feuil1!Y17-Feuil1!Y11</f>
        <v>28.740893360000001</v>
      </c>
      <c r="Z5">
        <f>Feuil1!Z17-Feuil1!Z11</f>
        <v>28.793283860000003</v>
      </c>
      <c r="AA5">
        <f>Feuil1!AA17-Feuil1!AA11</f>
        <v>28.933778070000002</v>
      </c>
      <c r="AB5">
        <f>Feuil1!AB17-Feuil1!AB11</f>
        <v>29.07239521999999</v>
      </c>
      <c r="AC5">
        <f>Feuil1!AC17-Feuil1!AC11</f>
        <v>30.136691209999995</v>
      </c>
      <c r="AD5">
        <f>Feuil1!AD17-Feuil1!AD11</f>
        <v>30.553885319999992</v>
      </c>
      <c r="AE5">
        <f>Feuil1!AE17-Feuil1!AE11</f>
        <v>31.057602489999994</v>
      </c>
      <c r="AF5">
        <f>Feuil1!AF17-Feuil1!AF11</f>
        <v>31.613436210000003</v>
      </c>
      <c r="AG5">
        <f>Feuil1!AG17-Feuil1!AG11</f>
        <v>32.200590789999993</v>
      </c>
      <c r="AH5">
        <f>Feuil1!AH17-Feuil1!AH11</f>
        <v>31.859037080000007</v>
      </c>
      <c r="AI5">
        <f>Feuil1!AI17-Feuil1!AI11</f>
        <v>32.275869710000009</v>
      </c>
      <c r="AJ5">
        <f>Feuil1!AJ17-Feuil1!AJ11</f>
        <v>32.817475610000002</v>
      </c>
      <c r="AK5">
        <f>Feuil1!AK17-Feuil1!AK11</f>
        <v>33.416763739999993</v>
      </c>
      <c r="AL5">
        <f>Feuil1!AL17-Feuil1!AL11</f>
        <v>34.045011880000104</v>
      </c>
      <c r="AM5">
        <f>Feuil1!AM17-Feuil1!AM11</f>
        <v>30.155442189999995</v>
      </c>
      <c r="AN5">
        <f>Feuil1!AN17-Feuil1!AN11</f>
        <v>30.347370220000009</v>
      </c>
      <c r="AO5">
        <f>Feuil1!AO17-Feuil1!AO11</f>
        <v>30.67803894</v>
      </c>
      <c r="AP5">
        <f>Feuil1!AP17-Feuil1!AP11</f>
        <v>30.863971930000005</v>
      </c>
      <c r="AQ5">
        <f>Feuil1!AQ17-Feuil1!AQ11</f>
        <v>31.048310280000003</v>
      </c>
      <c r="AR5">
        <f>Feuil1!AR17-Feuil1!AR11</f>
        <v>29.649372869999993</v>
      </c>
      <c r="AS5">
        <f>Feuil1!AS17-Feuil1!AS11</f>
        <v>29.719732439999994</v>
      </c>
      <c r="AT5">
        <f>Feuil1!AT17-Feuil1!AT11</f>
        <v>29.833474189999997</v>
      </c>
      <c r="AU5">
        <f>Feuil1!AU17-Feuil1!AU11</f>
        <v>30.237950559999895</v>
      </c>
      <c r="AV5">
        <f>Feuil1!AV17-Feuil1!AV11</f>
        <v>30.043779809999997</v>
      </c>
    </row>
    <row r="6" spans="1:49" x14ac:dyDescent="0.25">
      <c r="A6" t="s">
        <v>64</v>
      </c>
      <c r="B6">
        <f>Feuil1!B18-Feuil1!B12</f>
        <v>0</v>
      </c>
      <c r="C6">
        <f>Feuil1!C18-Feuil1!C12</f>
        <v>0</v>
      </c>
      <c r="D6">
        <f>Feuil1!D18-Feuil1!D12</f>
        <v>0</v>
      </c>
      <c r="E6">
        <f>Feuil1!E18-Feuil1!E12</f>
        <v>0</v>
      </c>
      <c r="F6">
        <f>Feuil1!F18-Feuil1!F12</f>
        <v>0</v>
      </c>
      <c r="G6">
        <f>Feuil1!G18-Feuil1!G12</f>
        <v>0</v>
      </c>
      <c r="H6">
        <f>Feuil1!H18-Feuil1!H12</f>
        <v>0</v>
      </c>
      <c r="I6">
        <f>Feuil1!I18-Feuil1!I12</f>
        <v>0</v>
      </c>
      <c r="J6">
        <f>Feuil1!J18-Feuil1!J12</f>
        <v>0</v>
      </c>
      <c r="K6">
        <f>Feuil1!K18-Feuil1!K12</f>
        <v>0</v>
      </c>
      <c r="L6">
        <f>Feuil1!L18-Feuil1!L12</f>
        <v>0</v>
      </c>
      <c r="M6">
        <f>Feuil1!M18-Feuil1!M12</f>
        <v>0</v>
      </c>
      <c r="N6">
        <f>Feuil1!N18-Feuil1!N12</f>
        <v>0</v>
      </c>
      <c r="O6">
        <f>Feuil1!O18-Feuil1!O12</f>
        <v>0</v>
      </c>
      <c r="P6">
        <f>Feuil1!P18-Feuil1!P12</f>
        <v>0</v>
      </c>
      <c r="Q6">
        <f>Feuil1!Q18-Feuil1!Q12</f>
        <v>0</v>
      </c>
      <c r="R6">
        <f>Feuil1!R18-Feuil1!R12</f>
        <v>0</v>
      </c>
      <c r="S6">
        <f>Feuil1!S18-Feuil1!S12</f>
        <v>0</v>
      </c>
      <c r="T6">
        <f>Feuil1!T18-Feuil1!T12</f>
        <v>0</v>
      </c>
      <c r="U6">
        <f>Feuil1!U18-Feuil1!U12</f>
        <v>239.99347721620001</v>
      </c>
      <c r="V6">
        <f>Feuil1!V18-Feuil1!V12</f>
        <v>235.13123992999999</v>
      </c>
      <c r="W6">
        <f>Feuil1!W18-Feuil1!W12</f>
        <v>234.49241735000004</v>
      </c>
      <c r="X6">
        <f>Feuil1!X18-Feuil1!X12</f>
        <v>236.17592549000003</v>
      </c>
      <c r="Y6">
        <f>Feuil1!Y18-Feuil1!Y12</f>
        <v>236.71440534999999</v>
      </c>
      <c r="Z6">
        <f>Feuil1!Z18-Feuil1!Z12</f>
        <v>237.56293958000003</v>
      </c>
      <c r="AA6">
        <f>Feuil1!AA18-Feuil1!AA12</f>
        <v>238.54794282</v>
      </c>
      <c r="AB6">
        <f>Feuil1!AB18-Feuil1!AB12</f>
        <v>239.63084386000008</v>
      </c>
      <c r="AC6">
        <f>Feuil1!AC18-Feuil1!AC12</f>
        <v>244.44308089000003</v>
      </c>
      <c r="AD6">
        <f>Feuil1!AD18-Feuil1!AD12</f>
        <v>246.66245543000002</v>
      </c>
      <c r="AE6">
        <f>Feuil1!AE18-Feuil1!AE12</f>
        <v>249.16441202000004</v>
      </c>
      <c r="AF6">
        <f>Feuil1!AF18-Feuil1!AF12</f>
        <v>251.79818306000004</v>
      </c>
      <c r="AG6">
        <f>Feuil1!AG18-Feuil1!AG12</f>
        <v>254.49101350000001</v>
      </c>
      <c r="AH6">
        <f>Feuil1!AH18-Feuil1!AH12</f>
        <v>254.13638227000001</v>
      </c>
      <c r="AI6">
        <f>Feuil1!AI18-Feuil1!AI12</f>
        <v>255.9859079</v>
      </c>
      <c r="AJ6">
        <f>Feuil1!AJ18-Feuil1!AJ12</f>
        <v>258.41914222000003</v>
      </c>
      <c r="AK6">
        <f>Feuil1!AK18-Feuil1!AK12</f>
        <v>261.12145940000011</v>
      </c>
      <c r="AL6">
        <f>Feuil1!AL18-Feuil1!AL12</f>
        <v>263.92953424999996</v>
      </c>
      <c r="AM6">
        <f>Feuil1!AM18-Feuil1!AM12</f>
        <v>249.76599772000009</v>
      </c>
      <c r="AN6">
        <f>Feuil1!AN18-Feuil1!AN12</f>
        <v>249.63072951999999</v>
      </c>
      <c r="AO6">
        <f>Feuil1!AO18-Feuil1!AO12</f>
        <v>250.56278392999999</v>
      </c>
      <c r="AP6">
        <f>Feuil1!AP18-Feuil1!AP12</f>
        <v>251.42929570999996</v>
      </c>
      <c r="AQ6">
        <f>Feuil1!AQ18-Feuil1!AQ12</f>
        <v>252.35720283000001</v>
      </c>
      <c r="AR6">
        <f>Feuil1!AR18-Feuil1!AR12</f>
        <v>247.79041291000001</v>
      </c>
      <c r="AS6">
        <f>Feuil1!AS18-Feuil1!AS12</f>
        <v>248.42559046000002</v>
      </c>
      <c r="AT6">
        <f>Feuil1!AT18-Feuil1!AT12</f>
        <v>248.83717967999999</v>
      </c>
      <c r="AU6">
        <f>Feuil1!AU18-Feuil1!AU12</f>
        <v>249.66735069999999</v>
      </c>
      <c r="AV6">
        <f>Feuil1!AV18-Feuil1!AV12</f>
        <v>249.70701176</v>
      </c>
    </row>
    <row r="7" spans="1:49" x14ac:dyDescent="0.25">
      <c r="A7" t="s">
        <v>65</v>
      </c>
      <c r="B7">
        <f>Feuil1!B30-Feuil1!B13</f>
        <v>0</v>
      </c>
      <c r="C7">
        <f>Feuil1!C30-Feuil1!C13</f>
        <v>0</v>
      </c>
      <c r="D7">
        <f>Feuil1!D30-Feuil1!D13</f>
        <v>-1.0000000116860974E-7</v>
      </c>
      <c r="E7">
        <f>Feuil1!E30-Feuil1!E13</f>
        <v>-2.7660000000651053E-4</v>
      </c>
      <c r="F7">
        <f>Feuil1!F30-Feuil1!F13</f>
        <v>-6.2300000001869194E-4</v>
      </c>
      <c r="G7">
        <f>Feuil1!G30-Feuil1!G13</f>
        <v>1.4677000000347107E-3</v>
      </c>
      <c r="H7">
        <f>Feuil1!H30-Feuil1!H13</f>
        <v>-6.8864599999983511E-2</v>
      </c>
      <c r="I7">
        <f>Feuil1!I30-Feuil1!I13</f>
        <v>-0.27567099999987477</v>
      </c>
      <c r="J7">
        <f>Feuil1!J30-Feuil1!J13</f>
        <v>-0.78463500000020758</v>
      </c>
      <c r="K7">
        <f>Feuil1!K30-Feuil1!K13</f>
        <v>-2.0918819999999414</v>
      </c>
      <c r="L7">
        <f>Feuil1!L30-Feuil1!L13</f>
        <v>-4.7452200000002449</v>
      </c>
      <c r="M7">
        <f>Feuil1!M30-Feuil1!M13</f>
        <v>-9.2668340000000171</v>
      </c>
      <c r="N7">
        <f>Feuil1!N30-Feuil1!N13</f>
        <v>-4.1666969999999692E-4</v>
      </c>
      <c r="O7">
        <f>Feuil1!O30-Feuil1!O13</f>
        <v>-5.0842129999999208E-4</v>
      </c>
      <c r="P7">
        <f>Feuil1!P30-Feuil1!P13</f>
        <v>-5.8260319999998977E-4</v>
      </c>
      <c r="Q7">
        <f>Feuil1!Q30-Feuil1!Q13</f>
        <v>-6.3764899999999014E-4</v>
      </c>
      <c r="R7">
        <f>Feuil1!R30-Feuil1!R13</f>
        <v>-6.7897719999999995E-4</v>
      </c>
      <c r="S7">
        <f>Feuil1!S30-Feuil1!S13</f>
        <v>-6.1441361000000825</v>
      </c>
      <c r="T7">
        <f>Feuil1!T30-Feuil1!T13</f>
        <v>-4.2589371999999912</v>
      </c>
      <c r="U7">
        <f>Feuil1!U30-Feuil1!U13</f>
        <v>73.029196300000081</v>
      </c>
      <c r="V7">
        <f>Feuil1!V30-Feuil1!V13</f>
        <v>35.111402300000009</v>
      </c>
      <c r="W7">
        <f>Feuil1!W30-Feuil1!W13</f>
        <v>14.645752700000003</v>
      </c>
      <c r="X7">
        <f>Feuil1!X30-Feuil1!X13</f>
        <v>16.240695999999843</v>
      </c>
      <c r="Y7">
        <f>Feuil1!Y30-Feuil1!Y13</f>
        <v>4.2260060000000976</v>
      </c>
      <c r="Z7">
        <f>Feuil1!Z30-Feuil1!Z13</f>
        <v>-0.47275600000011764</v>
      </c>
      <c r="AA7">
        <f>Feuil1!AA30-Feuil1!AA13</f>
        <v>-5.2693930000000364</v>
      </c>
      <c r="AB7">
        <f>Feuil1!AB30-Feuil1!AB13</f>
        <v>-10.512795000000096</v>
      </c>
      <c r="AC7">
        <f>Feuil1!AC30-Feuil1!AC13</f>
        <v>-9.6728630000000067</v>
      </c>
      <c r="AD7">
        <f>Feuil1!AD30-Feuil1!AD13</f>
        <v>-13.823458999999957</v>
      </c>
      <c r="AE7">
        <f>Feuil1!AE30-Feuil1!AE13</f>
        <v>-17.918658999999934</v>
      </c>
      <c r="AF7">
        <f>Feuil1!AF30-Feuil1!AF13</f>
        <v>-22.639087000000018</v>
      </c>
      <c r="AG7">
        <f>Feuil1!AG30-Feuil1!AG13</f>
        <v>-26.872544999999946</v>
      </c>
      <c r="AH7">
        <f>Feuil1!AH30-Feuil1!AH13</f>
        <v>-27.393638999999894</v>
      </c>
      <c r="AI7">
        <f>Feuil1!AI30-Feuil1!AI13</f>
        <v>-29.872426000000132</v>
      </c>
      <c r="AJ7">
        <f>Feuil1!AJ30-Feuil1!AJ13</f>
        <v>-32.488764000000174</v>
      </c>
      <c r="AK7">
        <f>Feuil1!AK30-Feuil1!AK13</f>
        <v>-35.806035999999949</v>
      </c>
      <c r="AL7">
        <f>Feuil1!AL30-Feuil1!AL13</f>
        <v>-38.683052000000089</v>
      </c>
      <c r="AM7">
        <f>Feuil1!AM30-Feuil1!AM13</f>
        <v>-57.651530000000093</v>
      </c>
      <c r="AN7">
        <f>Feuil1!AN30-Feuil1!AN13</f>
        <v>-56.266082999999981</v>
      </c>
      <c r="AO7">
        <f>Feuil1!AO30-Feuil1!AO13</f>
        <v>-56.686161999999968</v>
      </c>
      <c r="AP7">
        <f>Feuil1!AP30-Feuil1!AP13</f>
        <v>-59.728728000000046</v>
      </c>
      <c r="AQ7">
        <f>Feuil1!AQ30-Feuil1!AQ13</f>
        <v>-63.108172000000195</v>
      </c>
      <c r="AR7">
        <f>Feuil1!AR30-Feuil1!AR13</f>
        <v>-83.399326999999857</v>
      </c>
      <c r="AS7">
        <f>Feuil1!AS30-Feuil1!AS13</f>
        <v>-88.95571300000006</v>
      </c>
      <c r="AT7">
        <f>Feuil1!AT30-Feuil1!AT13</f>
        <v>-92.512698</v>
      </c>
      <c r="AU7">
        <f>Feuil1!AU30-Feuil1!AU13</f>
        <v>-91.368091000000049</v>
      </c>
      <c r="AV7">
        <f>Feuil1!AV30-Feuil1!AV13</f>
        <v>-100.23739100000012</v>
      </c>
    </row>
    <row r="8" spans="1:49" x14ac:dyDescent="0.25">
      <c r="A8" t="s">
        <v>17</v>
      </c>
      <c r="B8">
        <f>B2-Feuil1!B2</f>
        <v>0</v>
      </c>
      <c r="C8">
        <f>C2-Feuil1!C2</f>
        <v>0</v>
      </c>
      <c r="D8">
        <f>D2-Feuil1!D2</f>
        <v>0</v>
      </c>
      <c r="E8">
        <f>E2-Feuil1!E2</f>
        <v>0</v>
      </c>
      <c r="F8">
        <f>F2-Feuil1!F2</f>
        <v>0</v>
      </c>
      <c r="G8">
        <f>G2-Feuil1!G2</f>
        <v>0</v>
      </c>
      <c r="H8">
        <f>H2-Feuil1!H2</f>
        <v>0</v>
      </c>
      <c r="I8">
        <f>I2-Feuil1!I2</f>
        <v>0</v>
      </c>
      <c r="J8">
        <f>J2-Feuil1!J2</f>
        <v>0</v>
      </c>
      <c r="K8">
        <f>K2-Feuil1!K2</f>
        <v>0</v>
      </c>
      <c r="L8">
        <f>L2-Feuil1!L2</f>
        <v>0</v>
      </c>
      <c r="M8">
        <f>M2-Feuil1!M2</f>
        <v>0</v>
      </c>
      <c r="N8">
        <f>N2-Feuil1!N2</f>
        <v>0</v>
      </c>
      <c r="O8">
        <f>O2-Feuil1!O2</f>
        <v>0</v>
      </c>
      <c r="P8">
        <f>P2-Feuil1!P2</f>
        <v>0</v>
      </c>
      <c r="Q8">
        <f>Q2-Feuil1!Q2</f>
        <v>0</v>
      </c>
      <c r="R8">
        <f>R2-Feuil1!R2</f>
        <v>0</v>
      </c>
      <c r="S8">
        <f>S2-Feuil1!S2</f>
        <v>0</v>
      </c>
      <c r="T8">
        <f>T2-Feuil1!T2</f>
        <v>0</v>
      </c>
      <c r="U8">
        <f>U2-Feuil1!U2</f>
        <v>154.23597469999993</v>
      </c>
      <c r="V8">
        <f>V2-Feuil1!V2</f>
        <v>61.211914099999944</v>
      </c>
      <c r="W8">
        <f>W2-Feuil1!W2</f>
        <v>-3.8100585000000819</v>
      </c>
      <c r="X8">
        <f>X2-Feuil1!X2</f>
        <v>-0.55181799999991199</v>
      </c>
      <c r="Y8">
        <f>Y2-Feuil1!Y2</f>
        <v>-36.621322000000191</v>
      </c>
      <c r="Z8">
        <f>Z2-Feuil1!Z2</f>
        <v>-46.831097</v>
      </c>
      <c r="AA8">
        <f>AA2-Feuil1!AA2</f>
        <v>-55.486607999999933</v>
      </c>
      <c r="AB8">
        <f>AB2-Feuil1!AB2</f>
        <v>-65.801780000000008</v>
      </c>
      <c r="AC8">
        <f>AC2-Feuil1!AC2</f>
        <v>-96.248540999999932</v>
      </c>
      <c r="AD8">
        <f>AD2-Feuil1!AD2</f>
        <v>-112.30931099999998</v>
      </c>
      <c r="AE8">
        <f>AE2-Feuil1!AE2</f>
        <v>-129.34580699999992</v>
      </c>
      <c r="AF8">
        <f>AF2-Feuil1!AF2</f>
        <v>-146.14513899999997</v>
      </c>
      <c r="AG8">
        <f>AG2-Feuil1!AG2</f>
        <v>-162.413321</v>
      </c>
      <c r="AH8">
        <f>AH2-Feuil1!AH2</f>
        <v>-171.19368699999995</v>
      </c>
      <c r="AI8">
        <f>AI2-Feuil1!AI2</f>
        <v>-181.74257899999998</v>
      </c>
      <c r="AJ8">
        <f>AJ2-Feuil1!AJ2</f>
        <v>-196.45666600000004</v>
      </c>
      <c r="AK8">
        <f>AK2-Feuil1!AK2</f>
        <v>-213.11668600000007</v>
      </c>
      <c r="AL8">
        <f>AL2-Feuil1!AL2</f>
        <v>-230.19027100000017</v>
      </c>
      <c r="AM8">
        <f>AM2-Feuil1!AM2</f>
        <v>-165.92417699999999</v>
      </c>
      <c r="AN8">
        <f>AN2-Feuil1!AN2</f>
        <v>-155.22081470000001</v>
      </c>
      <c r="AO8">
        <f>AO2-Feuil1!AO2</f>
        <v>-155.46903300000008</v>
      </c>
      <c r="AP8">
        <f>AP2-Feuil1!AP2</f>
        <v>-160.61737800000003</v>
      </c>
      <c r="AQ8">
        <f>AQ2-Feuil1!AQ2</f>
        <v>-166.65422799999999</v>
      </c>
      <c r="AR8">
        <f>AR2-Feuil1!AR2</f>
        <v>-146.33408559999987</v>
      </c>
      <c r="AS8">
        <f>AS2-Feuil1!AS2</f>
        <v>-151.26066419999995</v>
      </c>
      <c r="AT8">
        <f>AT2-Feuil1!AT2</f>
        <v>-152.34593159999997</v>
      </c>
      <c r="AU8">
        <f>AU2-Feuil1!AU2</f>
        <v>-146.37720619999993</v>
      </c>
      <c r="AV8">
        <f>AV2-Feuil1!AV2</f>
        <v>-155.03388210000003</v>
      </c>
    </row>
    <row r="9" spans="1:49" s="5" customFormat="1" x14ac:dyDescent="0.25">
      <c r="A9" s="5" t="s">
        <v>18</v>
      </c>
      <c r="B9" s="5">
        <f>B3-Feuil1!B3</f>
        <v>0</v>
      </c>
      <c r="C9" s="5">
        <f>C3-Feuil1!C3</f>
        <v>0</v>
      </c>
      <c r="D9" s="5">
        <f>D3-Feuil1!D3</f>
        <v>0</v>
      </c>
      <c r="E9" s="5">
        <f>E3-Feuil1!E3</f>
        <v>0</v>
      </c>
      <c r="F9" s="5">
        <f>F3-Feuil1!F3</f>
        <v>0</v>
      </c>
      <c r="G9" s="5">
        <f>G3-Feuil1!G3</f>
        <v>0</v>
      </c>
      <c r="H9" s="5">
        <f>H3-Feuil1!H3</f>
        <v>0</v>
      </c>
      <c r="I9" s="5">
        <f>I3-Feuil1!I3</f>
        <v>0</v>
      </c>
      <c r="J9" s="5">
        <f>J3-Feuil1!J3</f>
        <v>0</v>
      </c>
      <c r="K9" s="5">
        <f>K3-Feuil1!K3</f>
        <v>0</v>
      </c>
      <c r="L9" s="5">
        <f>L3-Feuil1!L3</f>
        <v>0</v>
      </c>
      <c r="M9" s="5">
        <f>M3-Feuil1!M3</f>
        <v>0</v>
      </c>
      <c r="N9" s="5">
        <f>N3-Feuil1!N3</f>
        <v>0</v>
      </c>
      <c r="O9" s="5">
        <f>O3-Feuil1!O3</f>
        <v>0</v>
      </c>
      <c r="P9" s="5">
        <f>P3-Feuil1!P3</f>
        <v>0</v>
      </c>
      <c r="Q9" s="5">
        <f>Q3-Feuil1!Q3</f>
        <v>0</v>
      </c>
      <c r="R9" s="5">
        <f>R3-Feuil1!R3</f>
        <v>0</v>
      </c>
      <c r="S9" s="5">
        <f>S3-Feuil1!S3</f>
        <v>0</v>
      </c>
      <c r="T9" s="5">
        <f>T3-Feuil1!T3</f>
        <v>0</v>
      </c>
      <c r="U9" s="5">
        <f>U3-Feuil1!U3</f>
        <v>0.11631354269786698</v>
      </c>
      <c r="V9" s="5">
        <f>V3-Feuil1!V3</f>
        <v>-15.537680557301996</v>
      </c>
      <c r="W9" s="5">
        <f>W3-Feuil1!W3</f>
        <v>-20.457272057302021</v>
      </c>
      <c r="X9" s="5">
        <f>X3-Feuil1!X3</f>
        <v>-17.201948657301955</v>
      </c>
      <c r="Y9" s="5">
        <f>Y3-Feuil1!Y3</f>
        <v>-18.806292757302003</v>
      </c>
      <c r="Z9" s="5">
        <f>Z3-Feuil1!Z3</f>
        <v>-18.317280857301967</v>
      </c>
      <c r="AA9" s="5">
        <f>AA3-Feuil1!AA3</f>
        <v>-17.56709025730197</v>
      </c>
      <c r="AB9" s="5">
        <f>AB3-Feuil1!AB3</f>
        <v>-16.808860757302</v>
      </c>
      <c r="AC9" s="5">
        <f>AC3-Feuil1!AC3</f>
        <v>-12.16535965730202</v>
      </c>
      <c r="AD9" s="5">
        <f>AD3-Feuil1!AD3</f>
        <v>-10.437494457302137</v>
      </c>
      <c r="AE9" s="5">
        <f>AE3-Feuil1!AE3</f>
        <v>-8.3902200573020309</v>
      </c>
      <c r="AF9" s="5">
        <f>AF3-Feuil1!AF3</f>
        <v>-6.2046842573021195</v>
      </c>
      <c r="AG9" s="5">
        <f>AG3-Feuil1!AG3</f>
        <v>-3.9369412573020099</v>
      </c>
      <c r="AH9" s="5">
        <f>AH3-Feuil1!AH3</f>
        <v>-3.8889585573020895</v>
      </c>
      <c r="AI9" s="5">
        <f>AI3-Feuil1!AI3</f>
        <v>-2.0141666573020984</v>
      </c>
      <c r="AJ9" s="5">
        <f>AJ3-Feuil1!AJ3</f>
        <v>0.45724414269784575</v>
      </c>
      <c r="AK9" s="5">
        <f>AK3-Feuil1!AK3</f>
        <v>3.2013356426979271</v>
      </c>
      <c r="AL9" s="5">
        <f>AL3-Feuil1!AL3</f>
        <v>6.0551917426979571</v>
      </c>
      <c r="AM9" s="5">
        <f>AM3-Feuil1!AM3</f>
        <v>-11.792034357301986</v>
      </c>
      <c r="AN9" s="5">
        <f>AN3-Feuil1!AN3</f>
        <v>-11.32668455730186</v>
      </c>
      <c r="AO9" s="5">
        <f>AO3-Feuil1!AO3</f>
        <v>-10.081932957301888</v>
      </c>
      <c r="AP9" s="5">
        <f>AP3-Feuil1!AP3</f>
        <v>-9.3444994573019358</v>
      </c>
      <c r="AQ9" s="5">
        <f>AQ3-Feuil1!AQ3</f>
        <v>-8.6013462573018842</v>
      </c>
      <c r="AR9" s="5">
        <f>AR3-Feuil1!AR3</f>
        <v>-12.648791357302116</v>
      </c>
      <c r="AS9" s="5">
        <f>AS3-Feuil1!AS3</f>
        <v>-12.106282257302041</v>
      </c>
      <c r="AT9" s="5">
        <f>AT3-Feuil1!AT3</f>
        <v>-11.488487557302165</v>
      </c>
      <c r="AU9" s="5">
        <f>AU3-Feuil1!AU3</f>
        <v>-9.6856059573019593</v>
      </c>
      <c r="AV9" s="5">
        <f>AV3-Feuil1!AV3</f>
        <v>-10.319780157301921</v>
      </c>
      <c r="AW9" s="5">
        <f>SUM(G9:AV9)</f>
        <v>-269.29961060445657</v>
      </c>
    </row>
    <row r="10" spans="1:49" s="5" customFormat="1" x14ac:dyDescent="0.25">
      <c r="A10" s="5" t="s">
        <v>19</v>
      </c>
      <c r="B10" s="5">
        <f>B4-Feuil1!B4</f>
        <v>0</v>
      </c>
      <c r="C10" s="5">
        <f>C4-Feuil1!C4</f>
        <v>0</v>
      </c>
      <c r="D10" s="5">
        <f>D4-Feuil1!D4</f>
        <v>0</v>
      </c>
      <c r="E10" s="5">
        <f>E4-Feuil1!E4</f>
        <v>0</v>
      </c>
      <c r="F10" s="5">
        <f>F4-Feuil1!F4</f>
        <v>0</v>
      </c>
      <c r="G10" s="5">
        <f>G4-Feuil1!G4</f>
        <v>0</v>
      </c>
      <c r="H10" s="5">
        <f>H4-Feuil1!H4</f>
        <v>0</v>
      </c>
      <c r="I10" s="5">
        <f>I4-Feuil1!I4</f>
        <v>0</v>
      </c>
      <c r="J10" s="5">
        <f>J4-Feuil1!J4</f>
        <v>0</v>
      </c>
      <c r="K10" s="5">
        <f>K4-Feuil1!K4</f>
        <v>0</v>
      </c>
      <c r="L10" s="5">
        <f>L4-Feuil1!L4</f>
        <v>0</v>
      </c>
      <c r="M10" s="5">
        <f>M4-Feuil1!M4</f>
        <v>0</v>
      </c>
      <c r="N10" s="5">
        <f>N4-Feuil1!N4</f>
        <v>0</v>
      </c>
      <c r="O10" s="5">
        <f>O4-Feuil1!O4</f>
        <v>0</v>
      </c>
      <c r="P10" s="5">
        <f>P4-Feuil1!P4</f>
        <v>0</v>
      </c>
      <c r="Q10" s="5">
        <f>Q4-Feuil1!Q4</f>
        <v>0</v>
      </c>
      <c r="R10" s="5">
        <f>R4-Feuil1!R4</f>
        <v>0</v>
      </c>
      <c r="S10" s="5">
        <f>S4-Feuil1!S4</f>
        <v>0</v>
      </c>
      <c r="T10" s="5">
        <f>T4-Feuil1!T4</f>
        <v>0</v>
      </c>
      <c r="U10" s="5">
        <f>U4-Feuil1!U4</f>
        <v>-41.443679499197998</v>
      </c>
      <c r="V10" s="5">
        <f>V4-Feuil1!V4</f>
        <v>-6.5867523153980301</v>
      </c>
      <c r="W10" s="5">
        <f>W4-Feuil1!W4</f>
        <v>-7.9439085153979931</v>
      </c>
      <c r="X10" s="5">
        <f>X4-Feuil1!X4</f>
        <v>-8.9853434453980014</v>
      </c>
      <c r="Y10" s="5">
        <f>Y4-Feuil1!Y4</f>
        <v>-9.2729170753979986</v>
      </c>
      <c r="Z10" s="5">
        <f>Z4-Feuil1!Z4</f>
        <v>-8.8791997353980037</v>
      </c>
      <c r="AA10" s="5">
        <f>AA4-Feuil1!AA4</f>
        <v>-8.3633375153980012</v>
      </c>
      <c r="AB10" s="5">
        <f>AB4-Feuil1!AB4</f>
        <v>-7.8043034053980023</v>
      </c>
      <c r="AC10" s="5">
        <f>AC4-Feuil1!AC4</f>
        <v>-5.9808771153979876</v>
      </c>
      <c r="AD10" s="5">
        <f>AD4-Feuil1!AD4</f>
        <v>-5.3282920153980058</v>
      </c>
      <c r="AE10" s="5">
        <f>AE4-Feuil1!AE4</f>
        <v>-4.5587056153980257</v>
      </c>
      <c r="AF10" s="5">
        <f>AF4-Feuil1!AF4</f>
        <v>-3.7571281153980181</v>
      </c>
      <c r="AG10" s="5">
        <f>AG4-Feuil1!AG4</f>
        <v>-2.9325857153979769</v>
      </c>
      <c r="AH10" s="5">
        <f>AH4-Feuil1!AH4</f>
        <v>-4.1529884153980277</v>
      </c>
      <c r="AI10" s="5">
        <f>AI4-Feuil1!AI4</f>
        <v>-3.8533931153980348</v>
      </c>
      <c r="AJ10" s="5">
        <f>AJ4-Feuil1!AJ4</f>
        <v>-3.305904815398037</v>
      </c>
      <c r="AK10" s="5">
        <f>AK4-Feuil1!AK4</f>
        <v>-2.7215156153979763</v>
      </c>
      <c r="AL10" s="5">
        <f>AL4-Feuil1!AL4</f>
        <v>-2.0735635153980354</v>
      </c>
      <c r="AM10" s="5">
        <f>AM4-Feuil1!AM4</f>
        <v>-9.8508966153979713</v>
      </c>
      <c r="AN10" s="5">
        <f>AN4-Feuil1!AN4</f>
        <v>-10.123149915398017</v>
      </c>
      <c r="AO10" s="5">
        <f>AO4-Feuil1!AO4</f>
        <v>-10.027539215398008</v>
      </c>
      <c r="AP10" s="5">
        <f>AP4-Feuil1!AP4</f>
        <v>-10.160141215397999</v>
      </c>
      <c r="AQ10" s="5">
        <f>AQ4-Feuil1!AQ4</f>
        <v>-10.303185815397967</v>
      </c>
      <c r="AR10" s="5">
        <f>AR4-Feuil1!AR4</f>
        <v>-12.364572115397976</v>
      </c>
      <c r="AS10" s="5">
        <f>AS4-Feuil1!AS4</f>
        <v>-12.597214615397974</v>
      </c>
      <c r="AT10" s="5">
        <f>AT4-Feuil1!AT4</f>
        <v>-12.752970015398006</v>
      </c>
      <c r="AU10" s="5">
        <f>AU4-Feuil1!AU4</f>
        <v>-12.350956115397992</v>
      </c>
      <c r="AV10" s="5">
        <f>AV4-Feuil1!AV4</f>
        <v>-13.087097515398028</v>
      </c>
      <c r="AW10" s="5">
        <f t="shared" ref="AW10:AW13" si="0">SUM(G10:AV10)</f>
        <v>-251.56211871494409</v>
      </c>
    </row>
    <row r="11" spans="1:49" s="5" customFormat="1" x14ac:dyDescent="0.25">
      <c r="A11" s="5" t="s">
        <v>20</v>
      </c>
      <c r="B11" s="5">
        <f>B5-Feuil1!B5</f>
        <v>0</v>
      </c>
      <c r="C11" s="5">
        <f>C5-Feuil1!C5</f>
        <v>0</v>
      </c>
      <c r="D11" s="5">
        <f>D5-Feuil1!D5</f>
        <v>0</v>
      </c>
      <c r="E11" s="5">
        <f>E5-Feuil1!E5</f>
        <v>0</v>
      </c>
      <c r="F11" s="5">
        <f>F5-Feuil1!F5</f>
        <v>0</v>
      </c>
      <c r="G11" s="5">
        <f>G5-Feuil1!G5</f>
        <v>0</v>
      </c>
      <c r="H11" s="5">
        <f>H5-Feuil1!H5</f>
        <v>0</v>
      </c>
      <c r="I11" s="5">
        <f>I5-Feuil1!I5</f>
        <v>0</v>
      </c>
      <c r="J11" s="5">
        <f>J5-Feuil1!J5</f>
        <v>0</v>
      </c>
      <c r="K11" s="5">
        <f>K5-Feuil1!K5</f>
        <v>0</v>
      </c>
      <c r="L11" s="5">
        <f>L5-Feuil1!L5</f>
        <v>0</v>
      </c>
      <c r="M11" s="5">
        <f>M5-Feuil1!M5</f>
        <v>0</v>
      </c>
      <c r="N11" s="5">
        <f>N5-Feuil1!N5</f>
        <v>0</v>
      </c>
      <c r="O11" s="5">
        <f>O5-Feuil1!O5</f>
        <v>0</v>
      </c>
      <c r="P11" s="5">
        <f>P5-Feuil1!P5</f>
        <v>0</v>
      </c>
      <c r="Q11" s="5">
        <f>Q5-Feuil1!Q5</f>
        <v>0</v>
      </c>
      <c r="R11" s="5">
        <f>R5-Feuil1!R5</f>
        <v>0</v>
      </c>
      <c r="S11" s="5">
        <f>S5-Feuil1!S5</f>
        <v>0</v>
      </c>
      <c r="T11" s="5">
        <f>T5-Feuil1!T5</f>
        <v>0</v>
      </c>
      <c r="U11" s="5">
        <f>U5-Feuil1!U5</f>
        <v>-35.189531103415405</v>
      </c>
      <c r="V11" s="5">
        <f>V5-Feuil1!V5</f>
        <v>-4.5269331805153996</v>
      </c>
      <c r="W11" s="5">
        <f>W5-Feuil1!W5</f>
        <v>-6.3553812305153912</v>
      </c>
      <c r="X11" s="5">
        <f>X5-Feuil1!X5</f>
        <v>-5.7256358905154059</v>
      </c>
      <c r="Y11" s="5">
        <f>Y5-Feuil1!Y5</f>
        <v>-6.4486378205154011</v>
      </c>
      <c r="Z11" s="5">
        <f>Z5-Feuil1!Z5</f>
        <v>-6.3962473205153998</v>
      </c>
      <c r="AA11" s="5">
        <f>AA5-Feuil1!AA5</f>
        <v>-6.2557531105153998</v>
      </c>
      <c r="AB11" s="5">
        <f>AB5-Feuil1!AB5</f>
        <v>-6.1171359605154123</v>
      </c>
      <c r="AC11" s="5">
        <f>AC5-Feuil1!AC5</f>
        <v>-5.0528399705154072</v>
      </c>
      <c r="AD11" s="5">
        <f>AD5-Feuil1!AD5</f>
        <v>-4.6356458605154103</v>
      </c>
      <c r="AE11" s="5">
        <f>AE5-Feuil1!AE5</f>
        <v>-4.1319286905154087</v>
      </c>
      <c r="AF11" s="5">
        <f>AF5-Feuil1!AF5</f>
        <v>-3.576094970515399</v>
      </c>
      <c r="AG11" s="5">
        <f>AG5-Feuil1!AG5</f>
        <v>-2.9889403905154097</v>
      </c>
      <c r="AH11" s="5">
        <f>AH5-Feuil1!AH5</f>
        <v>-3.330494100515395</v>
      </c>
      <c r="AI11" s="5">
        <f>AI5-Feuil1!AI5</f>
        <v>-2.9136614705153931</v>
      </c>
      <c r="AJ11" s="5">
        <f>AJ5-Feuil1!AJ5</f>
        <v>-2.3720555705153998</v>
      </c>
      <c r="AK11" s="5">
        <f>AK5-Feuil1!AK5</f>
        <v>-1.772767440515409</v>
      </c>
      <c r="AL11" s="5">
        <f>AL5-Feuil1!AL5</f>
        <v>-1.1445193005152987</v>
      </c>
      <c r="AM11" s="5">
        <f>AM5-Feuil1!AM5</f>
        <v>-5.0340889905154071</v>
      </c>
      <c r="AN11" s="5">
        <f>AN5-Feuil1!AN5</f>
        <v>-4.8421609605153932</v>
      </c>
      <c r="AO11" s="5">
        <f>AO5-Feuil1!AO5</f>
        <v>-4.5114922405154019</v>
      </c>
      <c r="AP11" s="5">
        <f>AP5-Feuil1!AP5</f>
        <v>-4.325559250515397</v>
      </c>
      <c r="AQ11" s="5">
        <f>AQ5-Feuil1!AQ5</f>
        <v>-4.1412209005153997</v>
      </c>
      <c r="AR11" s="5">
        <f>AR5-Feuil1!AR5</f>
        <v>-5.5401583105154089</v>
      </c>
      <c r="AS11" s="5">
        <f>AS5-Feuil1!AS5</f>
        <v>-5.469798740515408</v>
      </c>
      <c r="AT11" s="5">
        <f>AT5-Feuil1!AT5</f>
        <v>-5.3560569905154054</v>
      </c>
      <c r="AU11" s="5">
        <f>AU5-Feuil1!AU5</f>
        <v>-4.9515806205155073</v>
      </c>
      <c r="AV11" s="5">
        <f>AV5-Feuil1!AV5</f>
        <v>-5.1457513705154057</v>
      </c>
      <c r="AW11" s="5">
        <f t="shared" si="0"/>
        <v>-158.25207175733129</v>
      </c>
    </row>
    <row r="12" spans="1:49" s="5" customFormat="1" x14ac:dyDescent="0.25">
      <c r="A12" s="5" t="s">
        <v>21</v>
      </c>
      <c r="B12" s="5">
        <f>B6-Feuil1!B6</f>
        <v>0</v>
      </c>
      <c r="C12" s="5">
        <f>C6-Feuil1!C6</f>
        <v>0</v>
      </c>
      <c r="D12" s="5">
        <f>D6-Feuil1!D6</f>
        <v>0</v>
      </c>
      <c r="E12" s="5">
        <f>E6-Feuil1!E6</f>
        <v>0</v>
      </c>
      <c r="F12" s="5">
        <f>F6-Feuil1!F6</f>
        <v>0</v>
      </c>
      <c r="G12" s="5">
        <f>G6-Feuil1!G6</f>
        <v>0</v>
      </c>
      <c r="H12" s="5">
        <f>H6-Feuil1!H6</f>
        <v>0</v>
      </c>
      <c r="I12" s="5">
        <f>I6-Feuil1!I6</f>
        <v>0</v>
      </c>
      <c r="J12" s="5">
        <f>J6-Feuil1!J6</f>
        <v>0</v>
      </c>
      <c r="K12" s="5">
        <f>K6-Feuil1!K6</f>
        <v>0</v>
      </c>
      <c r="L12" s="5">
        <f>L6-Feuil1!L6</f>
        <v>0</v>
      </c>
      <c r="M12" s="5">
        <f>M6-Feuil1!M6</f>
        <v>0</v>
      </c>
      <c r="N12" s="5">
        <f>N6-Feuil1!N6</f>
        <v>0</v>
      </c>
      <c r="O12" s="5">
        <f>O6-Feuil1!O6</f>
        <v>0</v>
      </c>
      <c r="P12" s="5">
        <f>P6-Feuil1!P6</f>
        <v>0</v>
      </c>
      <c r="Q12" s="5">
        <f>Q6-Feuil1!Q6</f>
        <v>0</v>
      </c>
      <c r="R12" s="5">
        <f>R6-Feuil1!R6</f>
        <v>0</v>
      </c>
      <c r="S12" s="5">
        <f>S6-Feuil1!S6</f>
        <v>0</v>
      </c>
      <c r="T12" s="5">
        <f>T6-Feuil1!T6</f>
        <v>0</v>
      </c>
      <c r="U12" s="5">
        <f>U6-Feuil1!U6</f>
        <v>-10.478285671348999</v>
      </c>
      <c r="V12" s="5">
        <f>V6-Feuil1!V6</f>
        <v>-15.340522957549013</v>
      </c>
      <c r="W12" s="5">
        <f>W6-Feuil1!W6</f>
        <v>-15.979345537548966</v>
      </c>
      <c r="X12" s="5">
        <f>X6-Feuil1!X6</f>
        <v>-14.295837397548979</v>
      </c>
      <c r="Y12" s="5">
        <f>Y6-Feuil1!Y6</f>
        <v>-13.757357537549012</v>
      </c>
      <c r="Z12" s="5">
        <f>Z6-Feuil1!Z6</f>
        <v>-12.908823307548971</v>
      </c>
      <c r="AA12" s="5">
        <f>AA6-Feuil1!AA6</f>
        <v>-11.923820067549002</v>
      </c>
      <c r="AB12" s="5">
        <f>AB6-Feuil1!AB6</f>
        <v>-10.840919027548921</v>
      </c>
      <c r="AC12" s="5">
        <f>AC6-Feuil1!AC6</f>
        <v>-6.028681997548972</v>
      </c>
      <c r="AD12" s="5">
        <f>AD6-Feuil1!AD6</f>
        <v>-3.8093074575489823</v>
      </c>
      <c r="AE12" s="5">
        <f>AE6-Feuil1!AE6</f>
        <v>-1.307350867548962</v>
      </c>
      <c r="AF12" s="5">
        <f>AF6-Feuil1!AF6</f>
        <v>1.3264201724510372</v>
      </c>
      <c r="AG12" s="5">
        <f>AG6-Feuil1!AG6</f>
        <v>4.0192506124510032</v>
      </c>
      <c r="AH12" s="5">
        <f>AH6-Feuil1!AH6</f>
        <v>3.6646193824510078</v>
      </c>
      <c r="AI12" s="5">
        <f>AI6-Feuil1!AI6</f>
        <v>5.5141450124509959</v>
      </c>
      <c r="AJ12" s="5">
        <f>AJ6-Feuil1!AJ6</f>
        <v>7.9473793324510211</v>
      </c>
      <c r="AK12" s="5">
        <f>AK6-Feuil1!AK6</f>
        <v>10.649696512451101</v>
      </c>
      <c r="AL12" s="5">
        <f>AL6-Feuil1!AL6</f>
        <v>13.457771362450956</v>
      </c>
      <c r="AM12" s="5">
        <f>AM6-Feuil1!AM6</f>
        <v>-0.70576516754891827</v>
      </c>
      <c r="AN12" s="5">
        <f>AN6-Feuil1!AN6</f>
        <v>-0.84103336754901648</v>
      </c>
      <c r="AO12" s="5">
        <f>AO6-Feuil1!AO6</f>
        <v>9.1021042450989853E-2</v>
      </c>
      <c r="AP12" s="5">
        <f>AP6-Feuil1!AP6</f>
        <v>0.95753282245095761</v>
      </c>
      <c r="AQ12" s="5">
        <f>AQ6-Feuil1!AQ6</f>
        <v>1.8854399424510007</v>
      </c>
      <c r="AR12" s="5">
        <f>AR6-Feuil1!AR6</f>
        <v>-2.6813499775489902</v>
      </c>
      <c r="AS12" s="5">
        <f>AS6-Feuil1!AS6</f>
        <v>-2.0461724275489814</v>
      </c>
      <c r="AT12" s="5">
        <f>AT6-Feuil1!AT6</f>
        <v>-1.6345832075490137</v>
      </c>
      <c r="AU12" s="5">
        <f>AU6-Feuil1!AU6</f>
        <v>-0.80441218754901911</v>
      </c>
      <c r="AV12" s="5">
        <f>AV6-Feuil1!AV6</f>
        <v>-0.76475112754900465</v>
      </c>
      <c r="AW12" s="5">
        <f t="shared" si="0"/>
        <v>-76.635043095171653</v>
      </c>
    </row>
    <row r="13" spans="1:49" s="5" customFormat="1" x14ac:dyDescent="0.25">
      <c r="A13" s="5" t="s">
        <v>22</v>
      </c>
      <c r="B13" s="5">
        <f>B7-Feuil1!B7</f>
        <v>0</v>
      </c>
      <c r="C13" s="5">
        <f>C7-Feuil1!C7</f>
        <v>0</v>
      </c>
      <c r="D13" s="5">
        <f>D7-Feuil1!D7</f>
        <v>-1.0000000116860974E-7</v>
      </c>
      <c r="E13" s="5">
        <f>E7-Feuil1!E7</f>
        <v>-2.7660000000651053E-4</v>
      </c>
      <c r="F13" s="5">
        <f>F7-Feuil1!F7</f>
        <v>-6.2300000001869194E-4</v>
      </c>
      <c r="G13" s="5">
        <f>G7-Feuil1!G7</f>
        <v>1.4677000000347107E-3</v>
      </c>
      <c r="H13" s="5">
        <f>H7-Feuil1!H7</f>
        <v>-6.8864599999983511E-2</v>
      </c>
      <c r="I13" s="5">
        <f>I7-Feuil1!I7</f>
        <v>-0.27567099999987477</v>
      </c>
      <c r="J13" s="5">
        <f>J7-Feuil1!J7</f>
        <v>-0.78463500000020758</v>
      </c>
      <c r="K13" s="5">
        <f>K7-Feuil1!K7</f>
        <v>-2.0918819999999414</v>
      </c>
      <c r="L13" s="5">
        <f>L7-Feuil1!L7</f>
        <v>-4.7452200000002449</v>
      </c>
      <c r="M13" s="5">
        <f>M7-Feuil1!M7</f>
        <v>-9.2668340000000171</v>
      </c>
      <c r="N13" s="5">
        <f>N7-Feuil1!N7</f>
        <v>-4.1666969999999692E-4</v>
      </c>
      <c r="O13" s="5">
        <f>O7-Feuil1!O7</f>
        <v>-5.0842129999999208E-4</v>
      </c>
      <c r="P13" s="5">
        <f>P7-Feuil1!P7</f>
        <v>-5.8260319999998977E-4</v>
      </c>
      <c r="Q13" s="5">
        <f>Q7-Feuil1!Q7</f>
        <v>-6.3764899999999014E-4</v>
      </c>
      <c r="R13" s="5">
        <f>R7-Feuil1!R7</f>
        <v>-6.7897719999999995E-4</v>
      </c>
      <c r="S13" s="5">
        <f>S7-Feuil1!S7</f>
        <v>-6.1441361000000825</v>
      </c>
      <c r="T13" s="5">
        <f>T7-Feuil1!T7</f>
        <v>-4.2589371999999912</v>
      </c>
      <c r="U13" s="5">
        <f>U7-Feuil1!U7</f>
        <v>9.2826630391200808</v>
      </c>
      <c r="V13" s="5">
        <f>V7-Feuil1!V7</f>
        <v>-28.635130960879991</v>
      </c>
      <c r="W13" s="5">
        <f>W7-Feuil1!W7</f>
        <v>-49.100780560879997</v>
      </c>
      <c r="X13" s="5">
        <f>X7-Feuil1!X7</f>
        <v>-47.505837260880156</v>
      </c>
      <c r="Y13" s="5">
        <f>Y7-Feuil1!Y7</f>
        <v>-59.520527260879902</v>
      </c>
      <c r="Z13" s="5">
        <f>Z7-Feuil1!Z7</f>
        <v>-64.219289260880117</v>
      </c>
      <c r="AA13" s="5">
        <f>AA7-Feuil1!AA7</f>
        <v>-69.015926260880036</v>
      </c>
      <c r="AB13" s="5">
        <f>AB7-Feuil1!AB7</f>
        <v>-74.259328260880096</v>
      </c>
      <c r="AC13" s="5">
        <f>AC7-Feuil1!AC7</f>
        <v>-73.419396260880006</v>
      </c>
      <c r="AD13" s="5">
        <f>AD7-Feuil1!AD7</f>
        <v>-77.569992260879957</v>
      </c>
      <c r="AE13" s="5">
        <f>AE7-Feuil1!AE7</f>
        <v>-81.665192260879934</v>
      </c>
      <c r="AF13" s="5">
        <f>AF7-Feuil1!AF7</f>
        <v>-86.385620260880017</v>
      </c>
      <c r="AG13" s="5">
        <f>AG7-Feuil1!AG7</f>
        <v>-90.619078260879945</v>
      </c>
      <c r="AH13" s="5">
        <f>AH7-Feuil1!AH7</f>
        <v>-91.140172260879893</v>
      </c>
      <c r="AI13" s="5">
        <f>AI7-Feuil1!AI7</f>
        <v>-93.618959260880132</v>
      </c>
      <c r="AJ13" s="5">
        <f>AJ7-Feuil1!AJ7</f>
        <v>-96.235297260880174</v>
      </c>
      <c r="AK13" s="5">
        <f>AK7-Feuil1!AK7</f>
        <v>-99.552569260879949</v>
      </c>
      <c r="AL13" s="5">
        <f>AL7-Feuil1!AL7</f>
        <v>-102.42958526088009</v>
      </c>
      <c r="AM13" s="5">
        <f>AM7-Feuil1!AM7</f>
        <v>-121.39806326088009</v>
      </c>
      <c r="AN13" s="5">
        <f>AN7-Feuil1!AN7</f>
        <v>-120.01261626087998</v>
      </c>
      <c r="AO13" s="5">
        <f>AO7-Feuil1!AO7</f>
        <v>-120.43269526087997</v>
      </c>
      <c r="AP13" s="5">
        <f>AP7-Feuil1!AP7</f>
        <v>-123.47526126088005</v>
      </c>
      <c r="AQ13" s="5">
        <f>AQ7-Feuil1!AQ7</f>
        <v>-126.85470526088019</v>
      </c>
      <c r="AR13" s="5">
        <f>AR7-Feuil1!AR7</f>
        <v>-147.14586026087986</v>
      </c>
      <c r="AS13" s="5">
        <f>AS7-Feuil1!AS7</f>
        <v>-152.70224626088006</v>
      </c>
      <c r="AT13" s="5">
        <f>AT7-Feuil1!AT7</f>
        <v>-156.25923126088</v>
      </c>
      <c r="AU13" s="5">
        <f>AU7-Feuil1!AU7</f>
        <v>-155.11462426088005</v>
      </c>
      <c r="AV13" s="5">
        <f>AV7-Feuil1!AV7</f>
        <v>-163.98392426088012</v>
      </c>
      <c r="AW13" s="5">
        <f t="shared" si="0"/>
        <v>-2690.6267835250405</v>
      </c>
    </row>
    <row r="14" spans="1:49" x14ac:dyDescent="0.25">
      <c r="A14" t="s">
        <v>83</v>
      </c>
      <c r="G14">
        <f>SUM(Feuil1!G3:G7)-G8</f>
        <v>0</v>
      </c>
      <c r="H14">
        <f>SUM(Feuil1!H3:H7)-H8</f>
        <v>0</v>
      </c>
      <c r="I14">
        <f>SUM(Feuil1!I3:I7)-I8</f>
        <v>0</v>
      </c>
      <c r="J14">
        <f>SUM(Feuil1!J3:J7)-J8</f>
        <v>0</v>
      </c>
      <c r="K14">
        <f>SUM(Feuil1!K3:K7)-K8</f>
        <v>0</v>
      </c>
      <c r="L14">
        <f>SUM(Feuil1!L3:L7)-L8</f>
        <v>0</v>
      </c>
      <c r="M14">
        <f>SUM(Feuil1!M3:M7)-M8</f>
        <v>0</v>
      </c>
      <c r="N14">
        <f>SUM(Feuil1!N3:N7)-N8</f>
        <v>0</v>
      </c>
      <c r="O14">
        <f>SUM(Feuil1!O3:O7)-O8</f>
        <v>0</v>
      </c>
      <c r="P14">
        <f>SUM(Feuil1!P3:P7)-P8</f>
        <v>0</v>
      </c>
      <c r="Q14">
        <f>SUM(Feuil1!Q3:Q7)-Q8</f>
        <v>0</v>
      </c>
      <c r="R14">
        <f>SUM(Feuil1!R3:R7)-R8</f>
        <v>0</v>
      </c>
      <c r="S14">
        <f>SUM(Feuil1!S3:S7)-S8</f>
        <v>0</v>
      </c>
      <c r="T14">
        <f>SUM(Feuil1!T3:T7)-T8</f>
        <v>0</v>
      </c>
      <c r="U14">
        <f>SUM(Feuil1!U3:U7)-U8</f>
        <v>1231.4755752016445</v>
      </c>
      <c r="V14">
        <f>SUM(Feuil1!V3:V7)-V8</f>
        <v>1324.4996358016442</v>
      </c>
      <c r="W14">
        <f>SUM(Feuil1!W3:W7)-W8</f>
        <v>1389.5216084016442</v>
      </c>
      <c r="X14">
        <f>SUM(Feuil1!X3:X7)-X8</f>
        <v>1386.2633679016442</v>
      </c>
      <c r="Y14">
        <f>SUM(Feuil1!Y3:Y7)-Y8</f>
        <v>1422.3328719016445</v>
      </c>
      <c r="Z14">
        <f>SUM(Feuil1!Z3:Z7)-Z8</f>
        <v>1432.5426469016443</v>
      </c>
      <c r="AA14">
        <f>SUM(Feuil1!AA3:AA7)-AA8</f>
        <v>1441.1981579016442</v>
      </c>
      <c r="AB14">
        <f>SUM(Feuil1!AB3:AB7)-AB8</f>
        <v>1451.5133299016443</v>
      </c>
      <c r="AC14">
        <f>SUM(Feuil1!AC3:AC7)-AC8</f>
        <v>1481.9600909016442</v>
      </c>
      <c r="AD14">
        <f>SUM(Feuil1!AD3:AD7)-AD8</f>
        <v>1498.0208609016443</v>
      </c>
      <c r="AE14">
        <f>SUM(Feuil1!AE3:AE7)-AE8</f>
        <v>1515.0573569016442</v>
      </c>
      <c r="AF14">
        <f>SUM(Feuil1!AF3:AF7)-AF8</f>
        <v>1531.8566889016442</v>
      </c>
      <c r="AG14">
        <f>SUM(Feuil1!AG3:AG7)-AG8</f>
        <v>1548.1248709016443</v>
      </c>
      <c r="AH14">
        <f>SUM(Feuil1!AH3:AH7)-AH8</f>
        <v>1556.9052369016442</v>
      </c>
      <c r="AI14">
        <f>SUM(Feuil1!AI3:AI7)-AI8</f>
        <v>1567.4541289016443</v>
      </c>
      <c r="AJ14">
        <f>SUM(Feuil1!AJ3:AJ7)-AJ8</f>
        <v>1582.1682159016443</v>
      </c>
      <c r="AK14">
        <f>SUM(Feuil1!AK3:AK7)-AK8</f>
        <v>1598.8282359016443</v>
      </c>
      <c r="AL14">
        <f>SUM(Feuil1!AL3:AL7)-AL8</f>
        <v>1615.9018209016444</v>
      </c>
      <c r="AM14">
        <f>SUM(Feuil1!AM3:AM7)-AM8</f>
        <v>1551.6357269016444</v>
      </c>
      <c r="AN14">
        <f>SUM(Feuil1!AN3:AN7)-AN8</f>
        <v>1540.9323646016442</v>
      </c>
      <c r="AO14">
        <f>SUM(Feuil1!AO3:AO7)-AO8</f>
        <v>1541.1805829016444</v>
      </c>
      <c r="AP14">
        <f>SUM(Feuil1!AP3:AP7)-AP8</f>
        <v>1546.3289279016444</v>
      </c>
      <c r="AQ14">
        <f>SUM(Feuil1!AQ3:AQ7)-AQ8</f>
        <v>1552.3657779016444</v>
      </c>
      <c r="AR14">
        <f>SUM(Feuil1!AR3:AR7)-AR8</f>
        <v>1532.045635501644</v>
      </c>
      <c r="AS14">
        <f>SUM(Feuil1!AS3:AS7)-AS8</f>
        <v>1536.9722141016441</v>
      </c>
      <c r="AT14">
        <f>SUM(Feuil1!AT3:AT7)-AT8</f>
        <v>1538.0574815016444</v>
      </c>
      <c r="AU14">
        <f>SUM(Feuil1!AU3:AU7)-AU8</f>
        <v>1532.0887561016443</v>
      </c>
      <c r="AV14">
        <f>SUM(Feuil1!AV3:AV7)-AV8</f>
        <v>1540.7454320016443</v>
      </c>
    </row>
    <row r="15" spans="1:49" x14ac:dyDescent="0.25">
      <c r="A15" s="5"/>
    </row>
    <row r="16" spans="1:49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2024-10-29T14:34:49Z</dcterms:created>
  <dcterms:modified xsi:type="dcterms:W3CDTF">2024-11-21T16:25:44Z</dcterms:modified>
</cp:coreProperties>
</file>