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88375DB6-8D76-44CA-AD6F-59842D16672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J88" i="25" l="1"/>
  <c r="H33" i="13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97" i="25" l="1"/>
  <c r="O89" i="25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<sst xmlns="http://schemas.openxmlformats.org/spreadsheetml/2006/main" count="1547" uniqueCount="536">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</sst>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4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229.10207970660002</c:v>
                </c:pt>
                <c:pt idx="1">
                  <c:v>229.77756066040001</c:v>
                </c:pt>
                <c:pt idx="2">
                  <c:v>196.98659552890001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8.6413757757305993E-3</c:v>
                </c:pt>
                <c:pt idx="1">
                  <c:v>6.957205690729119E-3</c:v>
                </c:pt>
                <c:pt idx="2">
                  <c:v>7.0660959971937656E-3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0.6940809129997324</c:v>
                </c:pt>
                <c:pt idx="1">
                  <c:v>0.64846858626432657</c:v>
                </c:pt>
                <c:pt idx="2">
                  <c:v>0.37300389179568089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0.10258601324640368</c:v>
                </c:pt>
                <c:pt idx="1">
                  <c:v>0.10222058429515718</c:v>
                </c:pt>
                <c:pt idx="2">
                  <c:v>9.7911813999835506E-2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3.6998234278685774E-2</c:v>
                </c:pt>
                <c:pt idx="1">
                  <c:v>6.03269022120827E-2</c:v>
                </c:pt>
                <c:pt idx="2">
                  <c:v>0.17656228754395525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8.3952357055521232E-2</c:v>
                </c:pt>
                <c:pt idx="1">
                  <c:v>0.13922108432479563</c:v>
                </c:pt>
                <c:pt idx="2">
                  <c:v>0.26336672855709797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7.3741106643926427E-2</c:v>
                </c:pt>
                <c:pt idx="1">
                  <c:v>4.2805637212908865E-2</c:v>
                </c:pt>
                <c:pt idx="2">
                  <c:v>8.2089182106236655E-2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0.95161573824604495</c:v>
                </c:pt>
                <c:pt idx="1">
                  <c:v>0.93912696517316629</c:v>
                </c:pt>
                <c:pt idx="2">
                  <c:v>0.93651036758542372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4.8384261753955035E-2</c:v>
                </c:pt>
                <c:pt idx="1">
                  <c:v>6.0873034826833733E-2</c:v>
                </c:pt>
                <c:pt idx="2">
                  <c:v>6.348963241457628E-2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0.98439656249839891</c:v>
                </c:pt>
                <c:pt idx="1">
                  <c:v>0.9785000973892507</c:v>
                </c:pt>
                <c:pt idx="2">
                  <c:v>0.95693676438715725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1.5603437501601069E-2</c:v>
                </c:pt>
                <c:pt idx="1">
                  <c:v>2.1499902610749258E-2</c:v>
                </c:pt>
                <c:pt idx="2">
                  <c:v>4.3063235612842775E-2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45.121083018811824</c:v>
                </c:pt>
                <c:pt idx="1">
                  <c:v>33.816201792224227</c:v>
                </c:pt>
                <c:pt idx="2">
                  <c:v>22.09896129829729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125.31389995472077</c:v>
                </c:pt>
                <c:pt idx="1">
                  <c:v>107.82612592939959</c:v>
                </c:pt>
                <c:pt idx="2">
                  <c:v>89.251663952154971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24.533056031315745</c:v>
                </c:pt>
                <c:pt idx="1">
                  <c:v>19.7037487016648</c:v>
                </c:pt>
                <c:pt idx="2">
                  <c:v>15.062613266676941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102.07876701642707</c:v>
                </c:pt>
                <c:pt idx="1">
                  <c:v>106.82603840400587</c:v>
                </c:pt>
                <c:pt idx="2">
                  <c:v>127.04480061796586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0.1200899837378398</c:v>
                </c:pt>
                <c:pt idx="1">
                  <c:v>7.397504362240595E-2</c:v>
                </c:pt>
                <c:pt idx="2">
                  <c:v>2.4383139337264156E-2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0.71572935641577207</c:v>
                </c:pt>
                <c:pt idx="1">
                  <c:v>0.63468521955110546</c:v>
                </c:pt>
                <c:pt idx="2">
                  <c:v>0.37287754228355141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0.1476125358396283</c:v>
                </c:pt>
                <c:pt idx="1">
                  <c:v>0.18073669881661025</c:v>
                </c:pt>
                <c:pt idx="2">
                  <c:v>0.16082888786620597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1.6568123960975289E-2</c:v>
                </c:pt>
                <c:pt idx="1">
                  <c:v>0.11060303793027788</c:v>
                </c:pt>
                <c:pt idx="2">
                  <c:v>0.441910430599671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0.14346335766130036</c:v>
                </c:pt>
                <c:pt idx="1">
                  <c:v>8.3127341643120453E-2</c:v>
                </c:pt>
                <c:pt idx="2">
                  <c:v>3.8193848221508349E-2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0.76506950672181995</c:v>
                </c:pt>
                <c:pt idx="1">
                  <c:v>0.69075772676941394</c:v>
                </c:pt>
                <c:pt idx="2">
                  <c:v>0.53404215853193548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9.1467135523191245E-2</c:v>
                </c:pt>
                <c:pt idx="1">
                  <c:v>0.22611493166584101</c:v>
                </c:pt>
                <c:pt idx="2">
                  <c:v>0.42816353477027425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 refreshError="1"/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 refreshError="1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 refreshError="1"/>
      <sheetData sheetId="12" refreshError="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 refreshError="1"/>
      <sheetData sheetId="14" refreshError="1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 refreshError="1"/>
      <sheetData sheetId="16" refreshError="1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 refreshError="1"/>
      <sheetData sheetId="18" refreshError="1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 refreshError="1"/>
      <sheetData sheetId="20" refreshError="1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78.155731330970795</v>
      </c>
      <c r="D3">
        <v>79.410546877677106</v>
      </c>
      <c r="E3">
        <v>80.657586730000006</v>
      </c>
      <c r="F3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64.50175265</v>
      </c>
      <c r="T3">
        <v>64.016000980000001</v>
      </c>
      <c r="U3">
        <v>63.525168129999997</v>
      </c>
      <c r="V3">
        <v>63.168126180000002</v>
      </c>
      <c r="W3">
        <v>62.452509720000002</v>
      </c>
      <c r="X3">
        <v>61.474538219999999</v>
      </c>
      <c r="Y3">
        <v>60.420174609999997</v>
      </c>
      <c r="Z3">
        <v>59.559609809999998</v>
      </c>
      <c r="AA3">
        <v>58.81425891</v>
      </c>
      <c r="AB3">
        <v>58.167843009999999</v>
      </c>
      <c r="AC3">
        <v>57.593631790000003</v>
      </c>
      <c r="AD3">
        <v>56.98882923</v>
      </c>
      <c r="AE3">
        <v>56.369707589999997</v>
      </c>
      <c r="AF3">
        <v>55.762973219999999</v>
      </c>
      <c r="AG3">
        <v>55.166371390000002</v>
      </c>
      <c r="AH3">
        <v>54.552453139999997</v>
      </c>
      <c r="AI3">
        <v>54.060116200000003</v>
      </c>
      <c r="AJ3">
        <v>53.590438949999999</v>
      </c>
      <c r="AK3">
        <v>53.145956529999999</v>
      </c>
      <c r="AL3">
        <v>52.719976099999997</v>
      </c>
      <c r="AM3">
        <v>52.310601810000001</v>
      </c>
      <c r="AN3">
        <v>52.002192170000001</v>
      </c>
      <c r="AO3">
        <v>51.699033669999999</v>
      </c>
      <c r="AP3">
        <v>51.393670610000001</v>
      </c>
      <c r="AQ3">
        <v>51.094226650000003</v>
      </c>
      <c r="AR3">
        <v>50.797920329999997</v>
      </c>
      <c r="AS3">
        <v>50.612966499999999</v>
      </c>
      <c r="AT3">
        <v>50.43566732</v>
      </c>
      <c r="AU3">
        <v>50.268197639999997</v>
      </c>
      <c r="AV3">
        <v>50.112308149999997</v>
      </c>
      <c r="AW3">
        <v>49.984251</v>
      </c>
    </row>
    <row r="4" spans="1:49" x14ac:dyDescent="0.25">
      <c r="B4" s="16" t="s">
        <v>332</v>
      </c>
      <c r="C4">
        <v>77.477678819662401</v>
      </c>
      <c r="D4">
        <v>78.721608013977402</v>
      </c>
      <c r="E4">
        <v>79.990234009999995</v>
      </c>
      <c r="F4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61.380882970000002</v>
      </c>
      <c r="T4">
        <v>60.727960629999998</v>
      </c>
      <c r="U4">
        <v>60.075131239999997</v>
      </c>
      <c r="V4">
        <v>59.55328686</v>
      </c>
      <c r="W4">
        <v>58.765848099999999</v>
      </c>
      <c r="X4">
        <v>57.733691010000001</v>
      </c>
      <c r="Y4">
        <v>56.743671429999999</v>
      </c>
      <c r="Z4">
        <v>55.935663140000003</v>
      </c>
      <c r="AA4">
        <v>55.23586487</v>
      </c>
      <c r="AB4">
        <v>54.627912350000003</v>
      </c>
      <c r="AC4">
        <v>54.087732639999999</v>
      </c>
      <c r="AD4">
        <v>53.522650290000001</v>
      </c>
      <c r="AE4">
        <v>52.944213849999997</v>
      </c>
      <c r="AF4">
        <v>52.377513810000004</v>
      </c>
      <c r="AG4">
        <v>51.819975540000002</v>
      </c>
      <c r="AH4">
        <v>51.24627589</v>
      </c>
      <c r="AI4">
        <v>50.782364970000003</v>
      </c>
      <c r="AJ4">
        <v>50.339692820000003</v>
      </c>
      <c r="AK4">
        <v>49.920635070000003</v>
      </c>
      <c r="AL4">
        <v>49.519445760000004</v>
      </c>
      <c r="AM4">
        <v>49.133812499999998</v>
      </c>
      <c r="AN4">
        <v>48.832754600000001</v>
      </c>
      <c r="AO4">
        <v>48.536325099999999</v>
      </c>
      <c r="AP4">
        <v>48.237504639999997</v>
      </c>
      <c r="AQ4">
        <v>47.943898240000003</v>
      </c>
      <c r="AR4">
        <v>47.652871240000003</v>
      </c>
      <c r="AS4">
        <v>47.464105240000002</v>
      </c>
      <c r="AT4">
        <v>47.282291170000001</v>
      </c>
      <c r="AU4">
        <v>47.109452470000001</v>
      </c>
      <c r="AV4">
        <v>46.947211750000001</v>
      </c>
      <c r="AW4">
        <v>46.810769270000002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3.1208696840000001</v>
      </c>
      <c r="T5">
        <v>3.288040348</v>
      </c>
      <c r="U5">
        <v>3.450036887</v>
      </c>
      <c r="V5">
        <v>3.6148393209999998</v>
      </c>
      <c r="W5">
        <v>3.6866616200000002</v>
      </c>
      <c r="X5">
        <v>3.7408472160000001</v>
      </c>
      <c r="Y5">
        <v>3.6765031750000001</v>
      </c>
      <c r="Z5">
        <v>3.6239466729999998</v>
      </c>
      <c r="AA5">
        <v>3.5783940420000002</v>
      </c>
      <c r="AB5">
        <v>3.5399306589999999</v>
      </c>
      <c r="AC5">
        <v>3.5058991540000002</v>
      </c>
      <c r="AD5">
        <v>3.4661789440000002</v>
      </c>
      <c r="AE5">
        <v>3.4254937449999998</v>
      </c>
      <c r="AF5">
        <v>3.3854594150000001</v>
      </c>
      <c r="AG5">
        <v>3.3463958470000001</v>
      </c>
      <c r="AH5">
        <v>3.3061772509999998</v>
      </c>
      <c r="AI5">
        <v>3.2777512359999998</v>
      </c>
      <c r="AJ5">
        <v>3.2507461389999999</v>
      </c>
      <c r="AK5">
        <v>3.2253214610000001</v>
      </c>
      <c r="AL5">
        <v>3.200530342</v>
      </c>
      <c r="AM5">
        <v>3.1767893119999999</v>
      </c>
      <c r="AN5">
        <v>3.1694375699999999</v>
      </c>
      <c r="AO5">
        <v>3.1627085739999998</v>
      </c>
      <c r="AP5">
        <v>3.156165975</v>
      </c>
      <c r="AQ5">
        <v>3.1503284050000002</v>
      </c>
      <c r="AR5">
        <v>3.1450490919999998</v>
      </c>
      <c r="AS5">
        <v>3.148861262</v>
      </c>
      <c r="AT5">
        <v>3.1533761569999998</v>
      </c>
      <c r="AU5">
        <v>3.1587451770000001</v>
      </c>
      <c r="AV5">
        <v>3.1650964049999999</v>
      </c>
      <c r="AW5">
        <v>3.173481722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29.72058256</v>
      </c>
      <c r="F6">
        <v>30.21409676</v>
      </c>
      <c r="G6">
        <v>30.73903503</v>
      </c>
      <c r="H6">
        <v>28.568780870000001</v>
      </c>
      <c r="I6">
        <v>29.588712109999999</v>
      </c>
      <c r="J6">
        <v>30.63268265</v>
      </c>
      <c r="K6">
        <v>30.99826934</v>
      </c>
      <c r="L6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26.375312220000001</v>
      </c>
      <c r="T6">
        <v>26.160774350000001</v>
      </c>
      <c r="U6">
        <v>25.832519980000001</v>
      </c>
      <c r="V6">
        <v>25.426300990000001</v>
      </c>
      <c r="W6">
        <v>25.19680408</v>
      </c>
      <c r="X6">
        <v>25.153944020000001</v>
      </c>
      <c r="Y6">
        <v>24.973346190000001</v>
      </c>
      <c r="Z6">
        <v>24.895118979999999</v>
      </c>
      <c r="AA6">
        <v>24.867450510000001</v>
      </c>
      <c r="AB6">
        <v>24.923203229999999</v>
      </c>
      <c r="AC6">
        <v>24.990239880000001</v>
      </c>
      <c r="AD6">
        <v>24.80825986</v>
      </c>
      <c r="AE6">
        <v>24.646558840000001</v>
      </c>
      <c r="AF6">
        <v>24.5001997</v>
      </c>
      <c r="AG6">
        <v>24.337864540000002</v>
      </c>
      <c r="AH6">
        <v>24.17903256</v>
      </c>
      <c r="AI6">
        <v>23.93543824</v>
      </c>
      <c r="AJ6">
        <v>23.684350999999999</v>
      </c>
      <c r="AK6">
        <v>23.426153530000001</v>
      </c>
      <c r="AL6">
        <v>23.13498422</v>
      </c>
      <c r="AM6">
        <v>22.83626881</v>
      </c>
      <c r="AN6">
        <v>22.511623849999999</v>
      </c>
      <c r="AO6">
        <v>22.177035979999999</v>
      </c>
      <c r="AP6">
        <v>21.83464189</v>
      </c>
      <c r="AQ6">
        <v>21.48537176</v>
      </c>
      <c r="AR6">
        <v>21.12836385</v>
      </c>
      <c r="AS6">
        <v>20.658793320000001</v>
      </c>
      <c r="AT6">
        <v>20.181619529999999</v>
      </c>
      <c r="AU6">
        <v>19.697468600000001</v>
      </c>
      <c r="AV6">
        <v>19.205532999999999</v>
      </c>
      <c r="AW6">
        <v>18.709565690000002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0.1105267496</v>
      </c>
      <c r="T7">
        <v>0.1789314464</v>
      </c>
      <c r="U7">
        <v>0.2424677388</v>
      </c>
      <c r="V7">
        <v>0.30093989399999999</v>
      </c>
      <c r="W7">
        <v>0.25873608879999999</v>
      </c>
      <c r="X7">
        <v>0.21907188899999999</v>
      </c>
      <c r="Y7">
        <v>0.2161637189</v>
      </c>
      <c r="Z7">
        <v>0.21414485180000001</v>
      </c>
      <c r="AA7">
        <v>0.21255584290000001</v>
      </c>
      <c r="AB7">
        <v>0.2116765115</v>
      </c>
      <c r="AC7">
        <v>0.21088213389999999</v>
      </c>
      <c r="AD7">
        <v>0.2161609961</v>
      </c>
      <c r="AE7">
        <v>0.22165407170000001</v>
      </c>
      <c r="AF7">
        <v>0.22733386159999999</v>
      </c>
      <c r="AG7">
        <v>0.23330151530000001</v>
      </c>
      <c r="AH7">
        <v>0.23937208530000001</v>
      </c>
      <c r="AI7">
        <v>0.2400289622</v>
      </c>
      <c r="AJ7">
        <v>0.2406438061</v>
      </c>
      <c r="AK7">
        <v>0.24121914019999999</v>
      </c>
      <c r="AL7">
        <v>0.24163426960000001</v>
      </c>
      <c r="AM7">
        <v>0.2420052023</v>
      </c>
      <c r="AN7">
        <v>0.2474463244</v>
      </c>
      <c r="AO7">
        <v>0.25286707200000003</v>
      </c>
      <c r="AP7">
        <v>0.25828566180000001</v>
      </c>
      <c r="AQ7">
        <v>0.26370871670000001</v>
      </c>
      <c r="AR7">
        <v>0.26912135269999998</v>
      </c>
      <c r="AS7">
        <v>0.2718797758</v>
      </c>
      <c r="AT7">
        <v>0.2746167498</v>
      </c>
      <c r="AU7">
        <v>0.27733741360000003</v>
      </c>
      <c r="AV7">
        <v>0.28002681969999998</v>
      </c>
      <c r="AW7">
        <v>0.28273683290000001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1.5232610900000001</v>
      </c>
      <c r="F8">
        <v>1.5508073550000001</v>
      </c>
      <c r="G8">
        <v>1.580045785</v>
      </c>
      <c r="H8">
        <v>1.4706263900000001</v>
      </c>
      <c r="I8">
        <v>1.52534441</v>
      </c>
      <c r="J8">
        <v>1.5814595549999999</v>
      </c>
      <c r="K8">
        <v>1.6026611550000001</v>
      </c>
      <c r="L8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2.338806049</v>
      </c>
      <c r="T8">
        <v>1.765892692</v>
      </c>
      <c r="U8">
        <v>1.217996353</v>
      </c>
      <c r="V8">
        <v>0.70104902270000002</v>
      </c>
      <c r="W8">
        <v>0.66784894959999996</v>
      </c>
      <c r="X8">
        <v>0.64001978400000004</v>
      </c>
      <c r="Y8">
        <v>0.63626637019999999</v>
      </c>
      <c r="Z8">
        <v>0.6351191155</v>
      </c>
      <c r="AA8">
        <v>0.63526488339999998</v>
      </c>
      <c r="AB8">
        <v>0.63752203569999999</v>
      </c>
      <c r="AC8">
        <v>0.6400745095</v>
      </c>
      <c r="AD8">
        <v>0.64854340600000004</v>
      </c>
      <c r="AE8">
        <v>0.65761472769999996</v>
      </c>
      <c r="AF8">
        <v>0.66718930880000005</v>
      </c>
      <c r="AG8">
        <v>0.67717397170000004</v>
      </c>
      <c r="AH8">
        <v>0.68738974419999999</v>
      </c>
      <c r="AI8">
        <v>0.69728377419999998</v>
      </c>
      <c r="AJ8">
        <v>0.70714099350000004</v>
      </c>
      <c r="AK8">
        <v>0.7169653466</v>
      </c>
      <c r="AL8">
        <v>0.726757714</v>
      </c>
      <c r="AM8">
        <v>0.73650272890000001</v>
      </c>
      <c r="AN8">
        <v>0.74494271359999997</v>
      </c>
      <c r="AO8">
        <v>0.75324299289999996</v>
      </c>
      <c r="AP8">
        <v>0.76146305319999996</v>
      </c>
      <c r="AQ8">
        <v>0.76962600680000004</v>
      </c>
      <c r="AR8">
        <v>0.77769181489999994</v>
      </c>
      <c r="AS8">
        <v>1.0729322720000001</v>
      </c>
      <c r="AT8">
        <v>1.370589045</v>
      </c>
      <c r="AU8">
        <v>1.6705837619999999</v>
      </c>
      <c r="AV8">
        <v>1.9727199959999999</v>
      </c>
      <c r="AW8">
        <v>2.2772811320000002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0.21784848709999999</v>
      </c>
      <c r="T9">
        <v>0.17684757149999999</v>
      </c>
      <c r="U9">
        <v>0.13739339780000001</v>
      </c>
      <c r="V9">
        <v>9.9976858700000004E-2</v>
      </c>
      <c r="W9">
        <v>7.8197702499999897E-2</v>
      </c>
      <c r="X9">
        <v>5.7327200500000002E-2</v>
      </c>
      <c r="Y9">
        <v>5.6970820499999998E-2</v>
      </c>
      <c r="Z9">
        <v>5.6847842599999997E-2</v>
      </c>
      <c r="AA9">
        <v>5.6840523599999998E-2</v>
      </c>
      <c r="AB9">
        <v>5.7022092099999998E-2</v>
      </c>
      <c r="AC9">
        <v>5.7229911600000002E-2</v>
      </c>
      <c r="AD9">
        <v>5.7972515799999999E-2</v>
      </c>
      <c r="AE9">
        <v>5.8768891199999999E-2</v>
      </c>
      <c r="AF9">
        <v>5.9610140899999997E-2</v>
      </c>
      <c r="AG9">
        <v>6.0486850600000003E-2</v>
      </c>
      <c r="AH9">
        <v>6.1384064000000002E-2</v>
      </c>
      <c r="AI9">
        <v>6.2264808900000003E-2</v>
      </c>
      <c r="AJ9">
        <v>6.3142237399999995E-2</v>
      </c>
      <c r="AK9">
        <v>6.4016702699999997E-2</v>
      </c>
      <c r="AL9">
        <v>6.4888143400000001E-2</v>
      </c>
      <c r="AM9">
        <v>6.5755327500000002E-2</v>
      </c>
      <c r="AN9">
        <v>6.6506114599999999E-2</v>
      </c>
      <c r="AO9">
        <v>6.72444024E-2</v>
      </c>
      <c r="AP9">
        <v>6.7975503500000006E-2</v>
      </c>
      <c r="AQ9">
        <v>6.8701482100000003E-2</v>
      </c>
      <c r="AR9">
        <v>6.9418765499999896E-2</v>
      </c>
      <c r="AS9">
        <v>6.9886713200000006E-2</v>
      </c>
      <c r="AT9">
        <v>7.0347026800000004E-2</v>
      </c>
      <c r="AU9">
        <v>7.0801110900000006E-2</v>
      </c>
      <c r="AV9">
        <v>7.1245239899999896E-2</v>
      </c>
      <c r="AW9">
        <v>7.1692678800000006E-2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3.190218298</v>
      </c>
      <c r="T10">
        <v>3.3277326340000002</v>
      </c>
      <c r="U10">
        <v>3.4411335059999999</v>
      </c>
      <c r="V10">
        <v>3.5339302350000001</v>
      </c>
      <c r="W10">
        <v>3.8155418299999999</v>
      </c>
      <c r="X10">
        <v>4.1204686669999999</v>
      </c>
      <c r="Y10">
        <v>4.3796427080000004</v>
      </c>
      <c r="Z10">
        <v>4.6560765310000001</v>
      </c>
      <c r="AA10">
        <v>4.9430565719999997</v>
      </c>
      <c r="AB10">
        <v>5.1521708459999997</v>
      </c>
      <c r="AC10">
        <v>5.3652071469999996</v>
      </c>
      <c r="AD10">
        <v>5.7025996750000001</v>
      </c>
      <c r="AE10">
        <v>6.0467262750000002</v>
      </c>
      <c r="AF10">
        <v>6.3973094210000001</v>
      </c>
      <c r="AG10">
        <v>6.7677435600000004</v>
      </c>
      <c r="AH10">
        <v>7.1429815579999998</v>
      </c>
      <c r="AI10">
        <v>7.5320551919999996</v>
      </c>
      <c r="AJ10">
        <v>7.9237453200000001</v>
      </c>
      <c r="AK10">
        <v>8.3179748999999994</v>
      </c>
      <c r="AL10">
        <v>8.7271467579999999</v>
      </c>
      <c r="AM10">
        <v>9.1386705520000007</v>
      </c>
      <c r="AN10">
        <v>9.5512719669999999</v>
      </c>
      <c r="AO10">
        <v>9.9650862090000007</v>
      </c>
      <c r="AP10">
        <v>10.380697959999999</v>
      </c>
      <c r="AQ10">
        <v>10.79828185</v>
      </c>
      <c r="AR10">
        <v>11.21714171</v>
      </c>
      <c r="AS10">
        <v>11.61257099</v>
      </c>
      <c r="AT10">
        <v>12.009525780000001</v>
      </c>
      <c r="AU10">
        <v>12.40812927</v>
      </c>
      <c r="AV10">
        <v>12.80760882</v>
      </c>
      <c r="AW10">
        <v>13.210256559999999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6.9089783700000004E-2</v>
      </c>
      <c r="F11">
        <v>9.34434871E-2</v>
      </c>
      <c r="G11">
        <v>0.12647729160000001</v>
      </c>
      <c r="H11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1.405945564</v>
      </c>
      <c r="T11">
        <v>1.4665488369999999</v>
      </c>
      <c r="U11">
        <v>1.5165251829999999</v>
      </c>
      <c r="V11">
        <v>1.5574211769999999</v>
      </c>
      <c r="W11">
        <v>1.614362251</v>
      </c>
      <c r="X11">
        <v>1.6821408330000001</v>
      </c>
      <c r="Y11">
        <v>1.799293891</v>
      </c>
      <c r="Z11">
        <v>1.9235123599999999</v>
      </c>
      <c r="AA11">
        <v>2.0521251989999998</v>
      </c>
      <c r="AB11">
        <v>2.187461275</v>
      </c>
      <c r="AC11">
        <v>2.3248369919999998</v>
      </c>
      <c r="AD11">
        <v>2.6341439379999998</v>
      </c>
      <c r="AE11">
        <v>2.9474001940000001</v>
      </c>
      <c r="AF11">
        <v>3.2648245070000002</v>
      </c>
      <c r="AG11">
        <v>3.6006390659999998</v>
      </c>
      <c r="AH11">
        <v>3.940287901</v>
      </c>
      <c r="AI11">
        <v>4.2950664249999999</v>
      </c>
      <c r="AJ11">
        <v>4.6527566089999999</v>
      </c>
      <c r="AK11">
        <v>5.013258166</v>
      </c>
      <c r="AL11">
        <v>5.3893127620000003</v>
      </c>
      <c r="AM11">
        <v>5.7680555350000002</v>
      </c>
      <c r="AN11">
        <v>6.1543816659999999</v>
      </c>
      <c r="AO11">
        <v>6.5426781810000003</v>
      </c>
      <c r="AP11">
        <v>6.9332513589999998</v>
      </c>
      <c r="AQ11">
        <v>7.326165574</v>
      </c>
      <c r="AR11">
        <v>7.720899878</v>
      </c>
      <c r="AS11">
        <v>7.9465395189999999</v>
      </c>
      <c r="AT11">
        <v>8.1728276869999998</v>
      </c>
      <c r="AU11">
        <v>8.3998642760000006</v>
      </c>
      <c r="AV11">
        <v>8.6271423049999996</v>
      </c>
      <c r="AW11">
        <v>8.8562178300000003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3.4538545680000001</v>
      </c>
      <c r="F12">
        <v>3.3875489320000001</v>
      </c>
      <c r="G12">
        <v>3.3250288970000001</v>
      </c>
      <c r="H12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3.8983036100000001</v>
      </c>
      <c r="T12">
        <v>4.0663399570000003</v>
      </c>
      <c r="U12">
        <v>4.2049107350000003</v>
      </c>
      <c r="V12">
        <v>4.3183041739999997</v>
      </c>
      <c r="W12">
        <v>4.1158996820000002</v>
      </c>
      <c r="X12">
        <v>3.9465611840000001</v>
      </c>
      <c r="Y12">
        <v>3.9216307129999999</v>
      </c>
      <c r="Z12">
        <v>3.9127675979999998</v>
      </c>
      <c r="AA12">
        <v>3.9118636599999999</v>
      </c>
      <c r="AB12">
        <v>3.9246807079999999</v>
      </c>
      <c r="AC12">
        <v>3.939307125</v>
      </c>
      <c r="AD12">
        <v>3.9886616689999999</v>
      </c>
      <c r="AE12">
        <v>4.0417063139999998</v>
      </c>
      <c r="AF12">
        <v>4.0978249990000002</v>
      </c>
      <c r="AG12">
        <v>4.1566143809999998</v>
      </c>
      <c r="AH12">
        <v>4.216799333</v>
      </c>
      <c r="AI12">
        <v>4.2760336910000003</v>
      </c>
      <c r="AJ12">
        <v>4.3350269309999998</v>
      </c>
      <c r="AK12">
        <v>4.3938038529999996</v>
      </c>
      <c r="AL12">
        <v>4.4525110349999997</v>
      </c>
      <c r="AM12">
        <v>4.5109152259999998</v>
      </c>
      <c r="AN12">
        <v>4.5614558089999999</v>
      </c>
      <c r="AO12">
        <v>4.611129697</v>
      </c>
      <c r="AP12">
        <v>4.6603018089999999</v>
      </c>
      <c r="AQ12">
        <v>4.7091141189999997</v>
      </c>
      <c r="AR12">
        <v>4.757322147</v>
      </c>
      <c r="AS12">
        <v>4.7890014760000001</v>
      </c>
      <c r="AT12">
        <v>4.8201542750000002</v>
      </c>
      <c r="AU12">
        <v>4.8508769300000001</v>
      </c>
      <c r="AV12">
        <v>4.8809143229999998</v>
      </c>
      <c r="AW12">
        <v>4.9111753419999999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0.22373855049999999</v>
      </c>
      <c r="F13">
        <v>0.25496084800000002</v>
      </c>
      <c r="G13">
        <v>0.29075988359999999</v>
      </c>
      <c r="H13">
        <v>0.30291190439999999</v>
      </c>
      <c r="I13">
        <v>0.3516665598</v>
      </c>
      <c r="J13">
        <v>0.40810359400000001</v>
      </c>
      <c r="K13">
        <v>0.46291708770000001</v>
      </c>
      <c r="L13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0.46338123889999999</v>
      </c>
      <c r="T13">
        <v>0.60366681109999998</v>
      </c>
      <c r="U13">
        <v>0.73282558279999999</v>
      </c>
      <c r="V13">
        <v>0.85076740480000002</v>
      </c>
      <c r="W13">
        <v>0.83923589890000005</v>
      </c>
      <c r="X13">
        <v>0.83398154229999999</v>
      </c>
      <c r="Y13">
        <v>0.86409101509999997</v>
      </c>
      <c r="Z13">
        <v>0.897655906</v>
      </c>
      <c r="AA13">
        <v>0.93318012019999996</v>
      </c>
      <c r="AB13">
        <v>0.97099685420000004</v>
      </c>
      <c r="AC13">
        <v>1.0095399279999999</v>
      </c>
      <c r="AD13">
        <v>1.030717908</v>
      </c>
      <c r="AE13">
        <v>1.0528954960000001</v>
      </c>
      <c r="AF13">
        <v>1.0759325390000001</v>
      </c>
      <c r="AG13">
        <v>1.100250443</v>
      </c>
      <c r="AH13">
        <v>1.125018447</v>
      </c>
      <c r="AI13">
        <v>1.204944099</v>
      </c>
      <c r="AJ13">
        <v>1.2854772000000001</v>
      </c>
      <c r="AK13">
        <v>1.366597928</v>
      </c>
      <c r="AL13">
        <v>1.451300137</v>
      </c>
      <c r="AM13">
        <v>1.536560317</v>
      </c>
      <c r="AN13">
        <v>1.5665067020000001</v>
      </c>
      <c r="AO13">
        <v>1.5962796930000001</v>
      </c>
      <c r="AP13">
        <v>1.625997248</v>
      </c>
      <c r="AQ13">
        <v>1.655703092</v>
      </c>
      <c r="AR13">
        <v>1.685305702</v>
      </c>
      <c r="AS13">
        <v>1.7162865629999999</v>
      </c>
      <c r="AT13">
        <v>1.7472513540000001</v>
      </c>
      <c r="AU13">
        <v>1.7782278090000001</v>
      </c>
      <c r="AV13">
        <v>1.8091150119999999</v>
      </c>
      <c r="AW13">
        <v>1.840244124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38.00034222</v>
      </c>
      <c r="T14">
        <v>37.7467343</v>
      </c>
      <c r="U14">
        <v>37.325772469999997</v>
      </c>
      <c r="V14">
        <v>36.788689750000003</v>
      </c>
      <c r="W14">
        <v>36.58662648</v>
      </c>
      <c r="X14">
        <v>36.653515120000002</v>
      </c>
      <c r="Y14">
        <v>36.847405430000002</v>
      </c>
      <c r="Z14">
        <v>37.191243180000001</v>
      </c>
      <c r="AA14">
        <v>37.612337310000001</v>
      </c>
      <c r="AB14">
        <v>38.06473355</v>
      </c>
      <c r="AC14">
        <v>38.537317620000003</v>
      </c>
      <c r="AD14">
        <v>39.087059959999998</v>
      </c>
      <c r="AE14">
        <v>39.673324809999997</v>
      </c>
      <c r="AF14">
        <v>40.290224479999999</v>
      </c>
      <c r="AG14">
        <v>40.934074330000001</v>
      </c>
      <c r="AH14">
        <v>41.592265689999998</v>
      </c>
      <c r="AI14">
        <v>42.243115189999997</v>
      </c>
      <c r="AJ14">
        <v>42.892284099999998</v>
      </c>
      <c r="AK14">
        <v>43.539989560000002</v>
      </c>
      <c r="AL14">
        <v>44.188535039999998</v>
      </c>
      <c r="AM14">
        <v>44.834733700000001</v>
      </c>
      <c r="AN14">
        <v>45.404135140000001</v>
      </c>
      <c r="AO14">
        <v>45.965564219999997</v>
      </c>
      <c r="AP14">
        <v>46.522614480000001</v>
      </c>
      <c r="AQ14">
        <v>47.076672610000003</v>
      </c>
      <c r="AR14">
        <v>47.625265220000003</v>
      </c>
      <c r="AS14">
        <v>48.137890640000002</v>
      </c>
      <c r="AT14">
        <v>48.646931459999998</v>
      </c>
      <c r="AU14">
        <v>49.153289170000001</v>
      </c>
      <c r="AV14">
        <v>49.654305520000001</v>
      </c>
      <c r="AW14">
        <v>50.159170189999998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37.371999930000001</v>
      </c>
      <c r="F15">
        <v>37.851570029999998</v>
      </c>
      <c r="G15">
        <v>37.358164289999998</v>
      </c>
      <c r="H15">
        <v>35.995376620000002</v>
      </c>
      <c r="I15">
        <v>36.83628951</v>
      </c>
      <c r="J15">
        <v>37.014649630000001</v>
      </c>
      <c r="K15">
        <v>35.978819989999998</v>
      </c>
      <c r="L15">
        <v>35.265400020000001</v>
      </c>
      <c r="M15">
        <v>35.035617530000003</v>
      </c>
      <c r="N15">
        <v>35.020382240000004</v>
      </c>
      <c r="O15">
        <v>35.143647950000002</v>
      </c>
      <c r="P15">
        <v>35.23518412</v>
      </c>
      <c r="Q15">
        <v>34.334187069999999</v>
      </c>
      <c r="R15">
        <v>33.315965040000002</v>
      </c>
      <c r="S15">
        <v>32.428807759999998</v>
      </c>
      <c r="T15">
        <v>31.91947081</v>
      </c>
      <c r="U15">
        <v>31.763118609999999</v>
      </c>
      <c r="V15">
        <v>31.73518159</v>
      </c>
      <c r="W15">
        <v>31.530365849999999</v>
      </c>
      <c r="X15">
        <v>31.35585914</v>
      </c>
      <c r="Y15">
        <v>31.407898800000002</v>
      </c>
      <c r="Z15">
        <v>31.450876520000001</v>
      </c>
      <c r="AA15">
        <v>31.459214889999998</v>
      </c>
      <c r="AB15">
        <v>31.46317809</v>
      </c>
      <c r="AC15">
        <v>31.474751349999998</v>
      </c>
      <c r="AD15">
        <v>31.50788288</v>
      </c>
      <c r="AE15">
        <v>31.55015981</v>
      </c>
      <c r="AF15">
        <v>31.609124179999998</v>
      </c>
      <c r="AG15">
        <v>31.680846979999998</v>
      </c>
      <c r="AH15">
        <v>31.767096339999998</v>
      </c>
      <c r="AI15">
        <v>31.840769869999999</v>
      </c>
      <c r="AJ15">
        <v>31.93565143</v>
      </c>
      <c r="AK15">
        <v>32.04889258</v>
      </c>
      <c r="AL15">
        <v>32.171695880000001</v>
      </c>
      <c r="AM15">
        <v>32.301913620000001</v>
      </c>
      <c r="AN15">
        <v>32.283193310000001</v>
      </c>
      <c r="AO15">
        <v>32.24851469</v>
      </c>
      <c r="AP15">
        <v>32.202241309999998</v>
      </c>
      <c r="AQ15">
        <v>32.153524480000002</v>
      </c>
      <c r="AR15">
        <v>32.102688809999997</v>
      </c>
      <c r="AS15">
        <v>32.018784539999999</v>
      </c>
      <c r="AT15">
        <v>31.928976899999999</v>
      </c>
      <c r="AU15">
        <v>31.834989100000001</v>
      </c>
      <c r="AV15">
        <v>31.73965321</v>
      </c>
      <c r="AW15">
        <v>31.65693748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22.195006190000001</v>
      </c>
      <c r="T16">
        <v>21.746275130000001</v>
      </c>
      <c r="U16">
        <v>21.542132509999998</v>
      </c>
      <c r="V16">
        <v>21.427603479999998</v>
      </c>
      <c r="W16">
        <v>21.070599999999999</v>
      </c>
      <c r="X16">
        <v>20.733521849999999</v>
      </c>
      <c r="Y16">
        <v>20.554473770000001</v>
      </c>
      <c r="Z16">
        <v>20.368518120000001</v>
      </c>
      <c r="AA16">
        <v>20.15944751</v>
      </c>
      <c r="AB16">
        <v>19.941702540000001</v>
      </c>
      <c r="AC16">
        <v>19.728425789999999</v>
      </c>
      <c r="AD16">
        <v>19.557665360000001</v>
      </c>
      <c r="AE16">
        <v>19.393397719999999</v>
      </c>
      <c r="AF16">
        <v>19.24004038</v>
      </c>
      <c r="AG16">
        <v>19.090456400000001</v>
      </c>
      <c r="AH16">
        <v>18.94998069</v>
      </c>
      <c r="AI16">
        <v>18.90651665</v>
      </c>
      <c r="AJ16">
        <v>18.8755752</v>
      </c>
      <c r="AK16">
        <v>18.855307490000001</v>
      </c>
      <c r="AL16">
        <v>18.83844762</v>
      </c>
      <c r="AM16">
        <v>18.825615450000001</v>
      </c>
      <c r="AN16">
        <v>18.701789640000001</v>
      </c>
      <c r="AO16">
        <v>18.569032610000001</v>
      </c>
      <c r="AP16">
        <v>18.430008319999999</v>
      </c>
      <c r="AQ16">
        <v>18.290043010000002</v>
      </c>
      <c r="AR16">
        <v>18.149344960000001</v>
      </c>
      <c r="AS16">
        <v>17.987490229999999</v>
      </c>
      <c r="AT16">
        <v>17.822513839999999</v>
      </c>
      <c r="AU16">
        <v>17.655436210000001</v>
      </c>
      <c r="AV16">
        <v>17.48786428</v>
      </c>
      <c r="AW16">
        <v>17.327459659999999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1.608608627</v>
      </c>
      <c r="F17">
        <v>2.5959592109999998</v>
      </c>
      <c r="G17">
        <v>3.4525771170000001</v>
      </c>
      <c r="H17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6.2905917139999996</v>
      </c>
      <c r="T17">
        <v>6.3927469290000003</v>
      </c>
      <c r="U17">
        <v>6.5573583160000002</v>
      </c>
      <c r="V17">
        <v>6.7434211590000004</v>
      </c>
      <c r="W17">
        <v>6.7208446090000002</v>
      </c>
      <c r="X17">
        <v>6.7047600889999996</v>
      </c>
      <c r="Y17">
        <v>6.798719331</v>
      </c>
      <c r="Z17">
        <v>6.8910961390000001</v>
      </c>
      <c r="AA17">
        <v>6.9761476839999998</v>
      </c>
      <c r="AB17">
        <v>7.0609095039999996</v>
      </c>
      <c r="AC17">
        <v>7.1475143839999999</v>
      </c>
      <c r="AD17">
        <v>7.2450180929999997</v>
      </c>
      <c r="AE17">
        <v>7.3442413520000001</v>
      </c>
      <c r="AF17">
        <v>7.4470424309999999</v>
      </c>
      <c r="AG17">
        <v>7.552736511</v>
      </c>
      <c r="AH17">
        <v>7.661730726</v>
      </c>
      <c r="AI17">
        <v>7.6958267649999996</v>
      </c>
      <c r="AJ17">
        <v>7.7350618730000003</v>
      </c>
      <c r="AK17">
        <v>7.7787770040000002</v>
      </c>
      <c r="AL17">
        <v>7.8243504310000001</v>
      </c>
      <c r="AM17">
        <v>7.8717826349999998</v>
      </c>
      <c r="AN17">
        <v>7.9015515289999998</v>
      </c>
      <c r="AO17">
        <v>7.9273191970000001</v>
      </c>
      <c r="AP17">
        <v>7.9501122500000001</v>
      </c>
      <c r="AQ17">
        <v>7.9721629920000003</v>
      </c>
      <c r="AR17">
        <v>7.99354472</v>
      </c>
      <c r="AS17">
        <v>7.9740859290000001</v>
      </c>
      <c r="AT17">
        <v>7.9531545010000002</v>
      </c>
      <c r="AU17">
        <v>7.9311789319999999</v>
      </c>
      <c r="AV17">
        <v>7.9088643340000004</v>
      </c>
      <c r="AW17">
        <v>7.8896917389999999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0.35180780299999997</v>
      </c>
      <c r="T18">
        <v>0.3239318632</v>
      </c>
      <c r="U18">
        <v>0.30055445800000002</v>
      </c>
      <c r="V18">
        <v>0.27895485749999999</v>
      </c>
      <c r="W18">
        <v>0.35610530839999999</v>
      </c>
      <c r="X18">
        <v>0.4337168716</v>
      </c>
      <c r="Y18">
        <v>0.43410649029999998</v>
      </c>
      <c r="Z18">
        <v>0.43436934710000003</v>
      </c>
      <c r="AA18">
        <v>0.4341527442</v>
      </c>
      <c r="AB18">
        <v>0.4337637667</v>
      </c>
      <c r="AC18">
        <v>0.4334789892</v>
      </c>
      <c r="AD18">
        <v>0.45008108879999997</v>
      </c>
      <c r="AE18">
        <v>0.46674503639999998</v>
      </c>
      <c r="AF18">
        <v>0.48360082380000002</v>
      </c>
      <c r="AG18">
        <v>0.50072491429999999</v>
      </c>
      <c r="AH18">
        <v>0.51804917979999998</v>
      </c>
      <c r="AI18">
        <v>0.53930548270000001</v>
      </c>
      <c r="AJ18">
        <v>0.56093714620000001</v>
      </c>
      <c r="AK18">
        <v>0.58293205709999996</v>
      </c>
      <c r="AL18">
        <v>0.60551753659999996</v>
      </c>
      <c r="AM18">
        <v>0.62831425959999998</v>
      </c>
      <c r="AN18">
        <v>0.64635797319999999</v>
      </c>
      <c r="AO18">
        <v>0.66403107289999996</v>
      </c>
      <c r="AP18">
        <v>0.6813987252</v>
      </c>
      <c r="AQ18">
        <v>0.69864010600000004</v>
      </c>
      <c r="AR18">
        <v>0.71575841490000003</v>
      </c>
      <c r="AS18">
        <v>0.72873228899999998</v>
      </c>
      <c r="AT18">
        <v>0.74154654080000004</v>
      </c>
      <c r="AU18">
        <v>0.7542335979</v>
      </c>
      <c r="AV18">
        <v>0.76685584740000001</v>
      </c>
      <c r="AW18">
        <v>0.77975526250000005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1.1846783670000001</v>
      </c>
      <c r="T19">
        <v>1.0200243090000001</v>
      </c>
      <c r="U19">
        <v>0.87263781460000001</v>
      </c>
      <c r="V19">
        <v>0.73245619449999999</v>
      </c>
      <c r="W19">
        <v>0.7390221548</v>
      </c>
      <c r="X19">
        <v>0.74631550449999995</v>
      </c>
      <c r="Y19">
        <v>0.74817412260000005</v>
      </c>
      <c r="Z19">
        <v>0.74981971219999999</v>
      </c>
      <c r="AA19">
        <v>0.75064144499999996</v>
      </c>
      <c r="AB19">
        <v>0.75087962770000005</v>
      </c>
      <c r="AC19">
        <v>0.75129965850000002</v>
      </c>
      <c r="AD19">
        <v>0.74711410649999999</v>
      </c>
      <c r="AE19">
        <v>0.74316661269999995</v>
      </c>
      <c r="AF19">
        <v>0.73962915409999996</v>
      </c>
      <c r="AG19">
        <v>0.73628472489999996</v>
      </c>
      <c r="AH19">
        <v>0.73328712389999995</v>
      </c>
      <c r="AI19">
        <v>0.73235920740000005</v>
      </c>
      <c r="AJ19">
        <v>0.73191697349999996</v>
      </c>
      <c r="AK19">
        <v>0.73189017000000001</v>
      </c>
      <c r="AL19">
        <v>0.73204190020000004</v>
      </c>
      <c r="AM19">
        <v>0.73235299549999999</v>
      </c>
      <c r="AN19">
        <v>0.73084584590000001</v>
      </c>
      <c r="AO19">
        <v>0.7289804285</v>
      </c>
      <c r="AP19">
        <v>0.7268568339</v>
      </c>
      <c r="AQ19">
        <v>0.72468247249999995</v>
      </c>
      <c r="AR19">
        <v>0.72246488740000003</v>
      </c>
      <c r="AS19">
        <v>0.72167432669999998</v>
      </c>
      <c r="AT19">
        <v>0.72074884130000005</v>
      </c>
      <c r="AU19">
        <v>0.71972676830000004</v>
      </c>
      <c r="AV19">
        <v>0.71867178710000001</v>
      </c>
      <c r="AW19">
        <v>0.7179005088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0.2010760784</v>
      </c>
      <c r="F20">
        <v>0.20318595119999999</v>
      </c>
      <c r="G20">
        <v>0.20007416680000001</v>
      </c>
      <c r="H20">
        <v>0.19233039439999999</v>
      </c>
      <c r="I20">
        <v>0.19636893690000001</v>
      </c>
      <c r="J20">
        <v>0.19686398190000001</v>
      </c>
      <c r="K20">
        <v>0.1909128886</v>
      </c>
      <c r="L20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0.30767159519999998</v>
      </c>
      <c r="T20">
        <v>0.29325720560000001</v>
      </c>
      <c r="U20">
        <v>0.28247866599999999</v>
      </c>
      <c r="V20">
        <v>0.27308339669999998</v>
      </c>
      <c r="W20">
        <v>0.27598842229999998</v>
      </c>
      <c r="X20">
        <v>0.27916576920000002</v>
      </c>
      <c r="Y20">
        <v>0.28279006820000002</v>
      </c>
      <c r="Z20">
        <v>0.2863472447</v>
      </c>
      <c r="AA20">
        <v>0.28959913609999999</v>
      </c>
      <c r="AB20">
        <v>0.29272702900000003</v>
      </c>
      <c r="AC20">
        <v>0.29593070789999998</v>
      </c>
      <c r="AD20">
        <v>0.29452136410000002</v>
      </c>
      <c r="AE20">
        <v>0.29320483920000001</v>
      </c>
      <c r="AF20">
        <v>0.2920492609</v>
      </c>
      <c r="AG20">
        <v>0.29098562729999999</v>
      </c>
      <c r="AH20">
        <v>0.29005858800000001</v>
      </c>
      <c r="AI20">
        <v>0.28988727469999997</v>
      </c>
      <c r="AJ20">
        <v>0.28990836549999999</v>
      </c>
      <c r="AK20">
        <v>0.29009440689999999</v>
      </c>
      <c r="AL20">
        <v>0.29037744259999998</v>
      </c>
      <c r="AM20">
        <v>0.2907244812</v>
      </c>
      <c r="AN20">
        <v>0.2904318903</v>
      </c>
      <c r="AO20">
        <v>0.28999607690000001</v>
      </c>
      <c r="AP20">
        <v>0.28945644679999999</v>
      </c>
      <c r="AQ20">
        <v>0.2888953561</v>
      </c>
      <c r="AR20">
        <v>0.28831574710000002</v>
      </c>
      <c r="AS20">
        <v>0.2881301402</v>
      </c>
      <c r="AT20">
        <v>0.28789044349999998</v>
      </c>
      <c r="AU20">
        <v>0.28761190399999997</v>
      </c>
      <c r="AV20">
        <v>0.28731992769999998</v>
      </c>
      <c r="AW20">
        <v>0.2871411324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0.40215215679999999</v>
      </c>
      <c r="F21">
        <v>0.52063139420000004</v>
      </c>
      <c r="G21">
        <v>0.65680185980000005</v>
      </c>
      <c r="H21">
        <v>0.80890581930000005</v>
      </c>
      <c r="I21">
        <v>1.0581068039999999</v>
      </c>
      <c r="J21">
        <v>1.359031941</v>
      </c>
      <c r="K21">
        <v>1.688516576</v>
      </c>
      <c r="L21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2.0990520830000001</v>
      </c>
      <c r="T21">
        <v>2.1432353709999998</v>
      </c>
      <c r="U21">
        <v>2.2079568470000002</v>
      </c>
      <c r="V21">
        <v>2.2796625060000002</v>
      </c>
      <c r="W21">
        <v>2.3678053530000001</v>
      </c>
      <c r="X21">
        <v>2.4583790589999999</v>
      </c>
      <c r="Y21">
        <v>2.5896350240000001</v>
      </c>
      <c r="Z21">
        <v>2.7207259609999999</v>
      </c>
      <c r="AA21">
        <v>2.849226372</v>
      </c>
      <c r="AB21">
        <v>2.9831956239999999</v>
      </c>
      <c r="AC21">
        <v>3.1181018159999998</v>
      </c>
      <c r="AD21">
        <v>3.2134828629999999</v>
      </c>
      <c r="AE21">
        <v>3.3094042479999999</v>
      </c>
      <c r="AF21">
        <v>3.406762133</v>
      </c>
      <c r="AG21">
        <v>3.5096587970000002</v>
      </c>
      <c r="AH21">
        <v>3.613990034</v>
      </c>
      <c r="AI21">
        <v>3.676874492</v>
      </c>
      <c r="AJ21">
        <v>3.7422518739999999</v>
      </c>
      <c r="AK21">
        <v>3.809891446</v>
      </c>
      <c r="AL21">
        <v>3.8809609489999999</v>
      </c>
      <c r="AM21">
        <v>3.9531238050000002</v>
      </c>
      <c r="AN21">
        <v>4.0122164290000004</v>
      </c>
      <c r="AO21">
        <v>4.069155308</v>
      </c>
      <c r="AP21">
        <v>4.1244087289999998</v>
      </c>
      <c r="AQ21">
        <v>4.1791005400000003</v>
      </c>
      <c r="AR21">
        <v>4.2332600789999999</v>
      </c>
      <c r="AS21">
        <v>4.3186716250000003</v>
      </c>
      <c r="AT21">
        <v>4.4031227350000002</v>
      </c>
      <c r="AU21">
        <v>4.4868016920000002</v>
      </c>
      <c r="AV21">
        <v>4.5700770349999997</v>
      </c>
      <c r="AW21">
        <v>4.6549891749999999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2.362613037</v>
      </c>
      <c r="T22">
        <v>2.3104714149999999</v>
      </c>
      <c r="U22">
        <v>2.3259604949999999</v>
      </c>
      <c r="V22">
        <v>2.37677512</v>
      </c>
      <c r="W22">
        <v>2.422699492</v>
      </c>
      <c r="X22">
        <v>2.4652196239999999</v>
      </c>
      <c r="Y22">
        <v>2.4938027489999999</v>
      </c>
      <c r="Z22">
        <v>2.5220868240000001</v>
      </c>
      <c r="AA22">
        <v>2.5505291159999999</v>
      </c>
      <c r="AB22">
        <v>2.581991935</v>
      </c>
      <c r="AC22">
        <v>2.616693594</v>
      </c>
      <c r="AD22">
        <v>2.652089309</v>
      </c>
      <c r="AE22">
        <v>2.6873625149999998</v>
      </c>
      <c r="AF22">
        <v>2.7231392140000001</v>
      </c>
      <c r="AG22">
        <v>2.758902075</v>
      </c>
      <c r="AH22">
        <v>2.7942875229999999</v>
      </c>
      <c r="AI22">
        <v>2.8313628369999999</v>
      </c>
      <c r="AJ22">
        <v>2.8688268799999999</v>
      </c>
      <c r="AK22">
        <v>2.9071928429999998</v>
      </c>
      <c r="AL22">
        <v>2.9461328080000002</v>
      </c>
      <c r="AM22">
        <v>2.9856338629999999</v>
      </c>
      <c r="AN22">
        <v>3.0205882530000001</v>
      </c>
      <c r="AO22">
        <v>3.0546059219999999</v>
      </c>
      <c r="AP22">
        <v>3.0874141540000002</v>
      </c>
      <c r="AQ22">
        <v>3.1196903599999999</v>
      </c>
      <c r="AR22">
        <v>3.151358144</v>
      </c>
      <c r="AS22">
        <v>3.1864605620000002</v>
      </c>
      <c r="AT22">
        <v>3.2228876940000002</v>
      </c>
      <c r="AU22">
        <v>3.2601973829999999</v>
      </c>
      <c r="AV22">
        <v>3.2982607690000001</v>
      </c>
      <c r="AW22">
        <v>3.3380234180000001</v>
      </c>
    </row>
    <row r="23" spans="2:49" x14ac:dyDescent="0.25">
      <c r="B23" t="s">
        <v>351</v>
      </c>
      <c r="C23">
        <v>155.572754408756</v>
      </c>
      <c r="D23">
        <v>158.07052530222199</v>
      </c>
      <c r="E23">
        <v>160.97938669999999</v>
      </c>
      <c r="F23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137.2935157</v>
      </c>
      <c r="T23">
        <v>135.99267750000001</v>
      </c>
      <c r="U23">
        <v>134.94001969999999</v>
      </c>
      <c r="V23">
        <v>134.06877259999999</v>
      </c>
      <c r="W23">
        <v>132.99220149999999</v>
      </c>
      <c r="X23">
        <v>131.94913210000001</v>
      </c>
      <c r="Y23">
        <v>131.16928160000001</v>
      </c>
      <c r="Z23">
        <v>130.72381630000001</v>
      </c>
      <c r="AA23">
        <v>130.43634019999999</v>
      </c>
      <c r="AB23">
        <v>130.2777466</v>
      </c>
      <c r="AC23">
        <v>130.22239440000001</v>
      </c>
      <c r="AD23">
        <v>130.2358614</v>
      </c>
      <c r="AE23">
        <v>130.28055470000001</v>
      </c>
      <c r="AF23">
        <v>130.38546109999999</v>
      </c>
      <c r="AG23">
        <v>130.54019479999999</v>
      </c>
      <c r="AH23">
        <v>130.7061027</v>
      </c>
      <c r="AI23">
        <v>130.97536410000001</v>
      </c>
      <c r="AJ23">
        <v>131.28720139999999</v>
      </c>
      <c r="AK23">
        <v>131.6420315</v>
      </c>
      <c r="AL23">
        <v>132.02633979999999</v>
      </c>
      <c r="AM23">
        <v>132.432883</v>
      </c>
      <c r="AN23">
        <v>132.71010889999999</v>
      </c>
      <c r="AO23">
        <v>132.96771849999999</v>
      </c>
      <c r="AP23">
        <v>133.20594059999999</v>
      </c>
      <c r="AQ23">
        <v>133.44411410000001</v>
      </c>
      <c r="AR23">
        <v>133.6772325</v>
      </c>
      <c r="AS23">
        <v>133.9561022</v>
      </c>
      <c r="AT23">
        <v>134.23446340000001</v>
      </c>
      <c r="AU23">
        <v>134.51667330000001</v>
      </c>
      <c r="AV23">
        <v>134.80452769999999</v>
      </c>
      <c r="AW23">
        <v>135.1383821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2.8319856520000002</v>
      </c>
      <c r="T24">
        <v>2.842308139</v>
      </c>
      <c r="U24">
        <v>2.8389853559999998</v>
      </c>
      <c r="V24">
        <v>2.8381436459999998</v>
      </c>
      <c r="W24">
        <v>2.8256194909999999</v>
      </c>
      <c r="X24">
        <v>2.8113059100000002</v>
      </c>
      <c r="Y24">
        <v>2.810482956</v>
      </c>
      <c r="Z24">
        <v>2.826492338</v>
      </c>
      <c r="AA24">
        <v>2.8535281280000002</v>
      </c>
      <c r="AB24">
        <v>2.8880832459999999</v>
      </c>
      <c r="AC24">
        <v>2.9276054729999998</v>
      </c>
      <c r="AD24">
        <v>2.9706369320000001</v>
      </c>
      <c r="AE24">
        <v>3.016505499</v>
      </c>
      <c r="AF24">
        <v>3.0636097310000001</v>
      </c>
      <c r="AG24">
        <v>3.1114690469999999</v>
      </c>
      <c r="AH24">
        <v>3.1609927099999999</v>
      </c>
      <c r="AI24">
        <v>3.2103481180000002</v>
      </c>
      <c r="AJ24">
        <v>3.2605545729999998</v>
      </c>
      <c r="AK24">
        <v>3.3117894730000002</v>
      </c>
      <c r="AL24">
        <v>3.363921011</v>
      </c>
      <c r="AM24">
        <v>3.4169245610000001</v>
      </c>
      <c r="AN24">
        <v>3.4662100530000002</v>
      </c>
      <c r="AO24">
        <v>3.5137293029999999</v>
      </c>
      <c r="AP24">
        <v>3.5596601880000001</v>
      </c>
      <c r="AQ24">
        <v>3.604890411</v>
      </c>
      <c r="AR24">
        <v>3.6495791049999999</v>
      </c>
      <c r="AS24">
        <v>3.6926581870000001</v>
      </c>
      <c r="AT24">
        <v>3.734516138</v>
      </c>
      <c r="AU24">
        <v>3.7757389529999998</v>
      </c>
      <c r="AV24">
        <v>3.8169293149999999</v>
      </c>
      <c r="AW24">
        <v>3.8599339170000002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34.585255269999998</v>
      </c>
      <c r="T25">
        <v>34.084590370000001</v>
      </c>
      <c r="U25">
        <v>33.956553739999997</v>
      </c>
      <c r="V25">
        <v>34.156507230000003</v>
      </c>
      <c r="W25">
        <v>34.218650390000001</v>
      </c>
      <c r="X25">
        <v>34.310229759999999</v>
      </c>
      <c r="Y25">
        <v>34.369071660000003</v>
      </c>
      <c r="Z25">
        <v>34.60406776</v>
      </c>
      <c r="AA25">
        <v>34.910785859999997</v>
      </c>
      <c r="AB25">
        <v>35.277448929999998</v>
      </c>
      <c r="AC25">
        <v>35.692229470000001</v>
      </c>
      <c r="AD25">
        <v>36.147234900000001</v>
      </c>
      <c r="AE25">
        <v>36.630201939999999</v>
      </c>
      <c r="AF25">
        <v>37.135912050000002</v>
      </c>
      <c r="AG25">
        <v>37.657247419999997</v>
      </c>
      <c r="AH25">
        <v>38.195315360000002</v>
      </c>
      <c r="AI25">
        <v>38.75101592</v>
      </c>
      <c r="AJ25">
        <v>39.316664619999997</v>
      </c>
      <c r="AK25">
        <v>39.899745129999999</v>
      </c>
      <c r="AL25">
        <v>40.495051429999997</v>
      </c>
      <c r="AM25">
        <v>41.100680259999997</v>
      </c>
      <c r="AN25">
        <v>41.65369922</v>
      </c>
      <c r="AO25">
        <v>42.208280940000002</v>
      </c>
      <c r="AP25">
        <v>42.753775320000003</v>
      </c>
      <c r="AQ25">
        <v>43.298823200000001</v>
      </c>
      <c r="AR25">
        <v>43.839200980000001</v>
      </c>
      <c r="AS25">
        <v>44.398789350000001</v>
      </c>
      <c r="AT25">
        <v>44.963857849999997</v>
      </c>
      <c r="AU25">
        <v>45.536480040000001</v>
      </c>
      <c r="AV25">
        <v>46.117702010000002</v>
      </c>
      <c r="AW25">
        <v>46.724461759999997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34.401076740000001</v>
      </c>
      <c r="T26">
        <v>33.84127745</v>
      </c>
      <c r="U26">
        <v>33.563614600000001</v>
      </c>
      <c r="V26">
        <v>33.199709749999997</v>
      </c>
      <c r="W26">
        <v>32.71600299</v>
      </c>
      <c r="X26">
        <v>32.181373790000002</v>
      </c>
      <c r="Y26">
        <v>31.718349419999999</v>
      </c>
      <c r="Z26">
        <v>31.281257950000001</v>
      </c>
      <c r="AA26">
        <v>30.888261660000001</v>
      </c>
      <c r="AB26">
        <v>30.543832009999999</v>
      </c>
      <c r="AC26">
        <v>30.23654282</v>
      </c>
      <c r="AD26">
        <v>29.951725660000001</v>
      </c>
      <c r="AE26">
        <v>29.689821930000001</v>
      </c>
      <c r="AF26">
        <v>29.4482325</v>
      </c>
      <c r="AG26">
        <v>29.222785340000001</v>
      </c>
      <c r="AH26">
        <v>29.014310330000001</v>
      </c>
      <c r="AI26">
        <v>28.824073850000001</v>
      </c>
      <c r="AJ26">
        <v>28.64538108</v>
      </c>
      <c r="AK26">
        <v>28.476633639999999</v>
      </c>
      <c r="AL26">
        <v>28.313560970000001</v>
      </c>
      <c r="AM26">
        <v>28.154167050000002</v>
      </c>
      <c r="AN26">
        <v>27.982302600000001</v>
      </c>
      <c r="AO26">
        <v>27.80185741</v>
      </c>
      <c r="AP26">
        <v>27.61249304</v>
      </c>
      <c r="AQ26">
        <v>27.416529520000001</v>
      </c>
      <c r="AR26">
        <v>27.212983349999998</v>
      </c>
      <c r="AS26">
        <v>27.00568818</v>
      </c>
      <c r="AT26">
        <v>26.78737404</v>
      </c>
      <c r="AU26">
        <v>26.55806844</v>
      </c>
      <c r="AV26">
        <v>26.319112140000001</v>
      </c>
      <c r="AW26">
        <v>26.08978703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22.0394921</v>
      </c>
      <c r="T27">
        <v>21.947542850000001</v>
      </c>
      <c r="U27">
        <v>21.708355340000001</v>
      </c>
      <c r="V27">
        <v>21.4174194</v>
      </c>
      <c r="W27">
        <v>21.284591840000001</v>
      </c>
      <c r="X27">
        <v>21.272070889999998</v>
      </c>
      <c r="Y27">
        <v>21.377469860000001</v>
      </c>
      <c r="Z27">
        <v>21.499417510000001</v>
      </c>
      <c r="AA27">
        <v>21.600991910000001</v>
      </c>
      <c r="AB27">
        <v>21.671588799999999</v>
      </c>
      <c r="AC27">
        <v>21.715861199999999</v>
      </c>
      <c r="AD27">
        <v>21.75065081</v>
      </c>
      <c r="AE27">
        <v>21.778713809999999</v>
      </c>
      <c r="AF27">
        <v>21.800697270000001</v>
      </c>
      <c r="AG27">
        <v>21.817244639999998</v>
      </c>
      <c r="AH27">
        <v>21.82733713</v>
      </c>
      <c r="AI27">
        <v>21.827903890000002</v>
      </c>
      <c r="AJ27">
        <v>21.819165609999999</v>
      </c>
      <c r="AK27">
        <v>21.80036213</v>
      </c>
      <c r="AL27">
        <v>21.771989090000002</v>
      </c>
      <c r="AM27">
        <v>21.733846610000001</v>
      </c>
      <c r="AN27">
        <v>21.60063014</v>
      </c>
      <c r="AO27">
        <v>21.432019610000001</v>
      </c>
      <c r="AP27">
        <v>21.250079920000001</v>
      </c>
      <c r="AQ27">
        <v>21.062720899999999</v>
      </c>
      <c r="AR27">
        <v>20.873000340000001</v>
      </c>
      <c r="AS27">
        <v>20.678308510000001</v>
      </c>
      <c r="AT27">
        <v>20.482082909999999</v>
      </c>
      <c r="AU27">
        <v>20.285366419999999</v>
      </c>
      <c r="AV27">
        <v>20.088132869999999</v>
      </c>
      <c r="AW27">
        <v>19.889409879999999</v>
      </c>
    </row>
    <row r="28" spans="2:49" x14ac:dyDescent="0.25">
      <c r="B28" t="s">
        <v>356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23.663677020000002</v>
      </c>
      <c r="T28">
        <v>23.327225899999998</v>
      </c>
      <c r="U28">
        <v>22.83640677</v>
      </c>
      <c r="V28">
        <v>22.298085879999999</v>
      </c>
      <c r="W28">
        <v>21.758550079999999</v>
      </c>
      <c r="X28">
        <v>21.215111740000001</v>
      </c>
      <c r="Y28">
        <v>20.783452820000001</v>
      </c>
      <c r="Z28">
        <v>20.402162839999999</v>
      </c>
      <c r="AA28">
        <v>20.045050419999999</v>
      </c>
      <c r="AB28">
        <v>19.700423350000001</v>
      </c>
      <c r="AC28">
        <v>19.36345189</v>
      </c>
      <c r="AD28">
        <v>19.032019590000001</v>
      </c>
      <c r="AE28">
        <v>18.670916170000002</v>
      </c>
      <c r="AF28">
        <v>18.301765679999999</v>
      </c>
      <c r="AG28">
        <v>17.93473938</v>
      </c>
      <c r="AH28">
        <v>17.545822149999999</v>
      </c>
      <c r="AI28">
        <v>17.180409090000001</v>
      </c>
      <c r="AJ28">
        <v>16.833700870000001</v>
      </c>
      <c r="AK28">
        <v>16.500801379999999</v>
      </c>
      <c r="AL28">
        <v>16.180014320000002</v>
      </c>
      <c r="AM28">
        <v>15.87070454</v>
      </c>
      <c r="AN28">
        <v>15.563607470000001</v>
      </c>
      <c r="AO28">
        <v>15.261720390000001</v>
      </c>
      <c r="AP28">
        <v>14.96746514</v>
      </c>
      <c r="AQ28">
        <v>14.68201232</v>
      </c>
      <c r="AR28">
        <v>14.405805170000001</v>
      </c>
      <c r="AS28">
        <v>14.137174440000001</v>
      </c>
      <c r="AT28">
        <v>13.876561710000001</v>
      </c>
      <c r="AU28">
        <v>13.62462552</v>
      </c>
      <c r="AV28">
        <v>13.38149681</v>
      </c>
      <c r="AW28">
        <v>13.14730606</v>
      </c>
    </row>
    <row r="29" spans="2:49" x14ac:dyDescent="0.25">
      <c r="B29" t="s">
        <v>357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19.77202887</v>
      </c>
      <c r="T29">
        <v>19.949732780000001</v>
      </c>
      <c r="U29">
        <v>20.036103910000001</v>
      </c>
      <c r="V29">
        <v>20.158906689999998</v>
      </c>
      <c r="W29">
        <v>20.18878673</v>
      </c>
      <c r="X29">
        <v>20.159040019999999</v>
      </c>
      <c r="Y29">
        <v>20.110454879999999</v>
      </c>
      <c r="Z29">
        <v>20.110417940000001</v>
      </c>
      <c r="AA29">
        <v>20.137722239999999</v>
      </c>
      <c r="AB29">
        <v>20.196370259999998</v>
      </c>
      <c r="AC29">
        <v>20.286703500000002</v>
      </c>
      <c r="AD29">
        <v>20.383593479999998</v>
      </c>
      <c r="AE29">
        <v>20.49439538</v>
      </c>
      <c r="AF29">
        <v>20.63524387</v>
      </c>
      <c r="AG29">
        <v>20.796708939999998</v>
      </c>
      <c r="AH29">
        <v>20.962325010000001</v>
      </c>
      <c r="AI29">
        <v>21.18161323</v>
      </c>
      <c r="AJ29">
        <v>21.411734620000001</v>
      </c>
      <c r="AK29">
        <v>21.652699760000001</v>
      </c>
      <c r="AL29">
        <v>21.901803009999998</v>
      </c>
      <c r="AM29">
        <v>22.156559990000002</v>
      </c>
      <c r="AN29">
        <v>22.443659400000001</v>
      </c>
      <c r="AO29">
        <v>22.750110849999999</v>
      </c>
      <c r="AP29">
        <v>23.062466950000001</v>
      </c>
      <c r="AQ29">
        <v>23.37913773</v>
      </c>
      <c r="AR29">
        <v>23.696663560000001</v>
      </c>
      <c r="AS29">
        <v>24.04348358</v>
      </c>
      <c r="AT29">
        <v>24.390070730000001</v>
      </c>
      <c r="AU29">
        <v>24.736393929999998</v>
      </c>
      <c r="AV29">
        <v>25.081154510000001</v>
      </c>
      <c r="AW29">
        <v>25.42748344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37130.571369999998</v>
      </c>
      <c r="T30">
        <v>36956.229800000001</v>
      </c>
      <c r="U30">
        <v>36575.558089999999</v>
      </c>
      <c r="V30">
        <v>36150.078379999999</v>
      </c>
      <c r="W30">
        <v>35721.23143</v>
      </c>
      <c r="X30">
        <v>35282.444580000003</v>
      </c>
      <c r="Y30">
        <v>35108.430289999997</v>
      </c>
      <c r="Z30">
        <v>35056.412640000002</v>
      </c>
      <c r="AA30">
        <v>35066.82069</v>
      </c>
      <c r="AB30">
        <v>35111.093359999999</v>
      </c>
      <c r="AC30">
        <v>35175.701950000002</v>
      </c>
      <c r="AD30">
        <v>35252.829749999997</v>
      </c>
      <c r="AE30">
        <v>35227.820229999998</v>
      </c>
      <c r="AF30">
        <v>35165.954989999998</v>
      </c>
      <c r="AG30">
        <v>35091.693939999997</v>
      </c>
      <c r="AH30">
        <v>34909.296240000003</v>
      </c>
      <c r="AI30">
        <v>34791.98315</v>
      </c>
      <c r="AJ30">
        <v>34703.386740000002</v>
      </c>
      <c r="AK30">
        <v>34628.022559999998</v>
      </c>
      <c r="AL30">
        <v>34559.926149999999</v>
      </c>
      <c r="AM30">
        <v>34496.513370000001</v>
      </c>
      <c r="AN30">
        <v>34408.69268</v>
      </c>
      <c r="AO30">
        <v>34310.679199999999</v>
      </c>
      <c r="AP30">
        <v>34209.35327</v>
      </c>
      <c r="AQ30">
        <v>34107.99843</v>
      </c>
      <c r="AR30">
        <v>34007.834069999997</v>
      </c>
      <c r="AS30">
        <v>33898.657010000003</v>
      </c>
      <c r="AT30">
        <v>33786.639020000002</v>
      </c>
      <c r="AU30">
        <v>33674.232889999999</v>
      </c>
      <c r="AV30">
        <v>33562.242879999998</v>
      </c>
      <c r="AW30">
        <v>33451.576419999998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563.23781210000004</v>
      </c>
      <c r="T31">
        <v>602.09851130000004</v>
      </c>
      <c r="U31">
        <v>661.66016079999997</v>
      </c>
      <c r="V31">
        <v>733.301604</v>
      </c>
      <c r="W31">
        <v>804.49991690000002</v>
      </c>
      <c r="X31">
        <v>873.94005070000003</v>
      </c>
      <c r="Y31">
        <v>957.58038339999996</v>
      </c>
      <c r="Z31">
        <v>1043.6601539999999</v>
      </c>
      <c r="AA31">
        <v>1127.327499</v>
      </c>
      <c r="AB31">
        <v>1206.2882830000001</v>
      </c>
      <c r="AC31">
        <v>1279.6409639999999</v>
      </c>
      <c r="AD31">
        <v>1347.1159</v>
      </c>
      <c r="AE31">
        <v>1401.6221640000001</v>
      </c>
      <c r="AF31">
        <v>1448.1514360000001</v>
      </c>
      <c r="AG31">
        <v>1488.896673</v>
      </c>
      <c r="AH31">
        <v>1518.4497879999999</v>
      </c>
      <c r="AI31">
        <v>1548.14804</v>
      </c>
      <c r="AJ31">
        <v>1576.105378</v>
      </c>
      <c r="AK31">
        <v>1601.718797</v>
      </c>
      <c r="AL31">
        <v>1624.97074</v>
      </c>
      <c r="AM31">
        <v>1646.022352</v>
      </c>
      <c r="AN31">
        <v>1664.6054690000001</v>
      </c>
      <c r="AO31">
        <v>1681.756883</v>
      </c>
      <c r="AP31">
        <v>1698.0379290000001</v>
      </c>
      <c r="AQ31">
        <v>1713.7908789999999</v>
      </c>
      <c r="AR31">
        <v>1729.233704</v>
      </c>
      <c r="AS31">
        <v>1744.0837389999999</v>
      </c>
      <c r="AT31">
        <v>1758.8791000000001</v>
      </c>
      <c r="AU31">
        <v>1773.8877950000001</v>
      </c>
      <c r="AV31">
        <v>1789.2560840000001</v>
      </c>
      <c r="AW31">
        <v>1805.125933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4917.6999850000002</v>
      </c>
      <c r="T32">
        <v>4975.1656030000004</v>
      </c>
      <c r="U32">
        <v>5005.9285550000004</v>
      </c>
      <c r="V32">
        <v>5024.4307699999999</v>
      </c>
      <c r="W32">
        <v>5028.0196159999996</v>
      </c>
      <c r="X32">
        <v>5015.5941249999996</v>
      </c>
      <c r="Y32">
        <v>5033.3612750000002</v>
      </c>
      <c r="Z32">
        <v>5055.7167719999998</v>
      </c>
      <c r="AA32">
        <v>5072.7832399999998</v>
      </c>
      <c r="AB32">
        <v>5080.5597390000003</v>
      </c>
      <c r="AC32">
        <v>5077.8992850000004</v>
      </c>
      <c r="AD32">
        <v>5064.8122059999996</v>
      </c>
      <c r="AE32">
        <v>5027.8998419999998</v>
      </c>
      <c r="AF32">
        <v>4977.6171459999996</v>
      </c>
      <c r="AG32">
        <v>4918.4992769999999</v>
      </c>
      <c r="AH32">
        <v>4841.0706200000004</v>
      </c>
      <c r="AI32">
        <v>4766.1263399999998</v>
      </c>
      <c r="AJ32">
        <v>4690.2828719999998</v>
      </c>
      <c r="AK32">
        <v>4612.5950590000002</v>
      </c>
      <c r="AL32">
        <v>4533.1266820000001</v>
      </c>
      <c r="AM32">
        <v>4452.2314319999996</v>
      </c>
      <c r="AN32">
        <v>4367.3743160000004</v>
      </c>
      <c r="AO32">
        <v>4280.4051790000003</v>
      </c>
      <c r="AP32">
        <v>4192.3734729999996</v>
      </c>
      <c r="AQ32">
        <v>4103.9292070000001</v>
      </c>
      <c r="AR32">
        <v>4015.4869189999999</v>
      </c>
      <c r="AS32">
        <v>3926.4443529999999</v>
      </c>
      <c r="AT32">
        <v>3837.54207</v>
      </c>
      <c r="AU32">
        <v>3749.1666989999999</v>
      </c>
      <c r="AV32">
        <v>3661.5387719999999</v>
      </c>
      <c r="AW32">
        <v>3574.8539000000001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8015.2287820000001</v>
      </c>
      <c r="T33">
        <v>8060.6251050000001</v>
      </c>
      <c r="U33">
        <v>8047.7048850000001</v>
      </c>
      <c r="V33">
        <v>8008.6830410000002</v>
      </c>
      <c r="W33">
        <v>7949.617553</v>
      </c>
      <c r="X33">
        <v>7869.4638430000005</v>
      </c>
      <c r="Y33">
        <v>7831.382404</v>
      </c>
      <c r="Z33">
        <v>7800.9079830000001</v>
      </c>
      <c r="AA33">
        <v>7764.8225659999998</v>
      </c>
      <c r="AB33">
        <v>7717.9244609999996</v>
      </c>
      <c r="AC33">
        <v>7658.809287</v>
      </c>
      <c r="AD33">
        <v>7587.566683</v>
      </c>
      <c r="AE33">
        <v>7486.5139470000004</v>
      </c>
      <c r="AF33">
        <v>7369.5507630000002</v>
      </c>
      <c r="AG33">
        <v>7242.6503970000003</v>
      </c>
      <c r="AH33">
        <v>7093.4328370000003</v>
      </c>
      <c r="AI33">
        <v>6949.0601470000001</v>
      </c>
      <c r="AJ33">
        <v>6805.066828</v>
      </c>
      <c r="AK33">
        <v>6660.2086710000003</v>
      </c>
      <c r="AL33">
        <v>6514.5471530000004</v>
      </c>
      <c r="AM33">
        <v>6368.5181789999997</v>
      </c>
      <c r="AN33">
        <v>6218.306783</v>
      </c>
      <c r="AO33">
        <v>6066.343965</v>
      </c>
      <c r="AP33">
        <v>5914.0121310000004</v>
      </c>
      <c r="AQ33">
        <v>5762.1605149999996</v>
      </c>
      <c r="AR33">
        <v>5611.3239009999998</v>
      </c>
      <c r="AS33">
        <v>5460.7851929999997</v>
      </c>
      <c r="AT33">
        <v>5311.4672369999998</v>
      </c>
      <c r="AU33">
        <v>5163.8575140000003</v>
      </c>
      <c r="AV33">
        <v>5018.2374419999996</v>
      </c>
      <c r="AW33">
        <v>4874.8549149999999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8493.4257679999901</v>
      </c>
      <c r="T34">
        <v>8494.4360859999997</v>
      </c>
      <c r="U34">
        <v>8429.0638959999997</v>
      </c>
      <c r="V34">
        <v>8334.9096680000002</v>
      </c>
      <c r="W34">
        <v>8223.8550780000005</v>
      </c>
      <c r="X34">
        <v>8095.1010319999996</v>
      </c>
      <c r="Y34">
        <v>8006.6136759999999</v>
      </c>
      <c r="Z34">
        <v>7927.0268820000001</v>
      </c>
      <c r="AA34">
        <v>7844.3142879999996</v>
      </c>
      <c r="AB34">
        <v>7753.7806399999999</v>
      </c>
      <c r="AC34">
        <v>7654.158332</v>
      </c>
      <c r="AD34">
        <v>7545.5079690000002</v>
      </c>
      <c r="AE34">
        <v>7411.906774</v>
      </c>
      <c r="AF34">
        <v>7265.8331680000001</v>
      </c>
      <c r="AG34">
        <v>7112.5951169999998</v>
      </c>
      <c r="AH34">
        <v>6941.1065760000001</v>
      </c>
      <c r="AI34">
        <v>6775.5503140000001</v>
      </c>
      <c r="AJ34">
        <v>6611.8794600000001</v>
      </c>
      <c r="AK34">
        <v>6448.9404340000001</v>
      </c>
      <c r="AL34">
        <v>6286.740264</v>
      </c>
      <c r="AM34">
        <v>6125.6195530000005</v>
      </c>
      <c r="AN34">
        <v>5961.8267820000001</v>
      </c>
      <c r="AO34">
        <v>5797.5155850000001</v>
      </c>
      <c r="AP34">
        <v>5633.9056680000003</v>
      </c>
      <c r="AQ34">
        <v>5471.7378410000001</v>
      </c>
      <c r="AR34">
        <v>5311.470808</v>
      </c>
      <c r="AS34">
        <v>5152.4758069999998</v>
      </c>
      <c r="AT34">
        <v>4995.5403489999999</v>
      </c>
      <c r="AU34">
        <v>4841.0781539999998</v>
      </c>
      <c r="AV34">
        <v>4689.3254989999996</v>
      </c>
      <c r="AW34">
        <v>4540.4889480000002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13628.98927</v>
      </c>
      <c r="G35">
        <v>13296.935530000001</v>
      </c>
      <c r="H35">
        <v>13023.27527</v>
      </c>
      <c r="I35">
        <v>12752.05256</v>
      </c>
      <c r="J35">
        <v>12479.38918</v>
      </c>
      <c r="K35">
        <v>12157.987359999999</v>
      </c>
      <c r="L35">
        <v>11836.92887</v>
      </c>
      <c r="M35">
        <v>11531.74163</v>
      </c>
      <c r="N35">
        <v>11211.763279999999</v>
      </c>
      <c r="O35">
        <v>10925.02815</v>
      </c>
      <c r="P35">
        <v>10720.007390000001</v>
      </c>
      <c r="Q35">
        <v>10520.88164</v>
      </c>
      <c r="R35">
        <v>10328.599270000001</v>
      </c>
      <c r="S35">
        <v>10066.785400000001</v>
      </c>
      <c r="T35">
        <v>9804.3444130000007</v>
      </c>
      <c r="U35">
        <v>9468.8565359999902</v>
      </c>
      <c r="V35">
        <v>9112.0157020000006</v>
      </c>
      <c r="W35">
        <v>8762.6453540000002</v>
      </c>
      <c r="X35">
        <v>8419.8705979999995</v>
      </c>
      <c r="Y35">
        <v>8111.1586040000002</v>
      </c>
      <c r="Z35">
        <v>7820.8641550000002</v>
      </c>
      <c r="AA35">
        <v>7542.5974219999998</v>
      </c>
      <c r="AB35">
        <v>7273.5468430000001</v>
      </c>
      <c r="AC35">
        <v>7012.5304960000003</v>
      </c>
      <c r="AD35">
        <v>6758.9900319999997</v>
      </c>
      <c r="AE35">
        <v>6504.9815980000003</v>
      </c>
      <c r="AF35">
        <v>6255.7544269999999</v>
      </c>
      <c r="AG35">
        <v>6013.2149170000002</v>
      </c>
      <c r="AH35">
        <v>5771.8137129999996</v>
      </c>
      <c r="AI35">
        <v>5542.0720389999997</v>
      </c>
      <c r="AJ35">
        <v>5321.6740669999999</v>
      </c>
      <c r="AK35">
        <v>5109.6633780000002</v>
      </c>
      <c r="AL35">
        <v>4905.6284480000004</v>
      </c>
      <c r="AM35">
        <v>4709.3292220000003</v>
      </c>
      <c r="AN35">
        <v>4517.9039670000002</v>
      </c>
      <c r="AO35">
        <v>4332.1061769999997</v>
      </c>
      <c r="AP35">
        <v>4152.2708789999997</v>
      </c>
      <c r="AQ35">
        <v>3978.518701</v>
      </c>
      <c r="AR35">
        <v>3810.8476209999999</v>
      </c>
      <c r="AS35">
        <v>3648.800099</v>
      </c>
      <c r="AT35">
        <v>3492.5247429999999</v>
      </c>
      <c r="AU35">
        <v>3342.0171310000001</v>
      </c>
      <c r="AV35">
        <v>3197.202397</v>
      </c>
      <c r="AW35">
        <v>3057.997738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3273.65407</v>
      </c>
      <c r="T36">
        <v>3147.4631800000002</v>
      </c>
      <c r="U36">
        <v>2997.3111410000001</v>
      </c>
      <c r="V36">
        <v>2841.4736720000001</v>
      </c>
      <c r="W36">
        <v>2692.3454539999998</v>
      </c>
      <c r="X36">
        <v>2549.7415070000002</v>
      </c>
      <c r="Y36">
        <v>2415.9635149999999</v>
      </c>
      <c r="Z36">
        <v>2289.4673200000002</v>
      </c>
      <c r="AA36">
        <v>2169.4760190000002</v>
      </c>
      <c r="AB36">
        <v>2055.5333909999999</v>
      </c>
      <c r="AC36">
        <v>1947.311252</v>
      </c>
      <c r="AD36">
        <v>1844.526957</v>
      </c>
      <c r="AE36">
        <v>1746.3690690000001</v>
      </c>
      <c r="AF36">
        <v>1652.994588</v>
      </c>
      <c r="AG36">
        <v>1564.3121430000001</v>
      </c>
      <c r="AH36">
        <v>1479.7383769999999</v>
      </c>
      <c r="AI36">
        <v>1399.765572</v>
      </c>
      <c r="AJ36">
        <v>1324.038378</v>
      </c>
      <c r="AK36">
        <v>1252.3068000000001</v>
      </c>
      <c r="AL36">
        <v>1184.364204</v>
      </c>
      <c r="AM36">
        <v>1120.0233250000001</v>
      </c>
      <c r="AN36">
        <v>1058.6215259999999</v>
      </c>
      <c r="AO36">
        <v>1000.106093</v>
      </c>
      <c r="AP36">
        <v>944.39871359999995</v>
      </c>
      <c r="AQ36">
        <v>891.40842429999998</v>
      </c>
      <c r="AR36">
        <v>841.03832599999998</v>
      </c>
      <c r="AS36">
        <v>793.17023429999995</v>
      </c>
      <c r="AT36">
        <v>747.71837340000002</v>
      </c>
      <c r="AU36">
        <v>704.59187840000004</v>
      </c>
      <c r="AV36">
        <v>663.69860900000003</v>
      </c>
      <c r="AW36">
        <v>624.94812860000002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1185.355642</v>
      </c>
      <c r="T37">
        <v>1126.0878600000001</v>
      </c>
      <c r="U37">
        <v>1063.527423</v>
      </c>
      <c r="V37">
        <v>1000.966986</v>
      </c>
      <c r="W37">
        <v>942.08657540000002</v>
      </c>
      <c r="X37">
        <v>886.66971809999995</v>
      </c>
      <c r="Y37">
        <v>834.51267580000001</v>
      </c>
      <c r="Z37">
        <v>785.42369489999999</v>
      </c>
      <c r="AA37">
        <v>739.22230109999998</v>
      </c>
      <c r="AB37">
        <v>695.73863630000005</v>
      </c>
      <c r="AC37">
        <v>654.8128342</v>
      </c>
      <c r="AD37">
        <v>616.29443219999996</v>
      </c>
      <c r="AE37">
        <v>580.04181849999998</v>
      </c>
      <c r="AF37">
        <v>545.92171150000001</v>
      </c>
      <c r="AG37">
        <v>513.8086697</v>
      </c>
      <c r="AH37">
        <v>483.58463030000001</v>
      </c>
      <c r="AI37">
        <v>455.13847559999999</v>
      </c>
      <c r="AJ37">
        <v>428.36562409999999</v>
      </c>
      <c r="AK37">
        <v>403.16764619999998</v>
      </c>
      <c r="AL37">
        <v>379.45190229999997</v>
      </c>
      <c r="AM37">
        <v>357.1312021</v>
      </c>
      <c r="AN37">
        <v>335.99917840000001</v>
      </c>
      <c r="AO37">
        <v>315.99922729999997</v>
      </c>
      <c r="AP37">
        <v>297.0771178</v>
      </c>
      <c r="AQ37">
        <v>279.18090590000003</v>
      </c>
      <c r="AR37">
        <v>262.260851</v>
      </c>
      <c r="AS37">
        <v>246.2693357</v>
      </c>
      <c r="AT37">
        <v>231.1607875</v>
      </c>
      <c r="AU37">
        <v>216.8916031</v>
      </c>
      <c r="AV37">
        <v>203.420075</v>
      </c>
      <c r="AW37">
        <v>190.70632029999999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9.38989312</v>
      </c>
      <c r="T38">
        <v>12.006645499999999</v>
      </c>
      <c r="U38">
        <v>17.427303949999999</v>
      </c>
      <c r="V38">
        <v>25.93622113</v>
      </c>
      <c r="W38">
        <v>36.275451320000002</v>
      </c>
      <c r="X38">
        <v>48.600053729999999</v>
      </c>
      <c r="Y38">
        <v>65.952090260000006</v>
      </c>
      <c r="Z38">
        <v>87.738814950000005</v>
      </c>
      <c r="AA38">
        <v>113.7033287</v>
      </c>
      <c r="AB38">
        <v>143.67185090000001</v>
      </c>
      <c r="AC38">
        <v>177.50223579999999</v>
      </c>
      <c r="AD38">
        <v>215.02488049999999</v>
      </c>
      <c r="AE38">
        <v>253.30570119999999</v>
      </c>
      <c r="AF38">
        <v>293.44651429999999</v>
      </c>
      <c r="AG38">
        <v>335.80252250000001</v>
      </c>
      <c r="AH38">
        <v>377.00593600000002</v>
      </c>
      <c r="AI38">
        <v>422.37382109999999</v>
      </c>
      <c r="AJ38">
        <v>470.68274839999998</v>
      </c>
      <c r="AK38">
        <v>521.29210660000001</v>
      </c>
      <c r="AL38">
        <v>573.86917730000005</v>
      </c>
      <c r="AM38">
        <v>628.20634380000001</v>
      </c>
      <c r="AN38">
        <v>684.0175696</v>
      </c>
      <c r="AO38">
        <v>741.79894090000005</v>
      </c>
      <c r="AP38">
        <v>801.78365859999997</v>
      </c>
      <c r="AQ38">
        <v>864.07092260000002</v>
      </c>
      <c r="AR38">
        <v>928.67537570000002</v>
      </c>
      <c r="AS38">
        <v>994.91768390000004</v>
      </c>
      <c r="AT38">
        <v>1063.108103</v>
      </c>
      <c r="AU38">
        <v>1133.3654730000001</v>
      </c>
      <c r="AV38">
        <v>1205.720268</v>
      </c>
      <c r="AW38">
        <v>1280.226762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9.2596750290000003</v>
      </c>
      <c r="T39">
        <v>11.6317453</v>
      </c>
      <c r="U39">
        <v>15.89913335</v>
      </c>
      <c r="V39">
        <v>22.257039689999999</v>
      </c>
      <c r="W39">
        <v>29.900259070000001</v>
      </c>
      <c r="X39">
        <v>38.90655297</v>
      </c>
      <c r="Y39">
        <v>51.475683420000003</v>
      </c>
      <c r="Z39">
        <v>67.091434169999999</v>
      </c>
      <c r="AA39">
        <v>85.501272740000005</v>
      </c>
      <c r="AB39">
        <v>106.52292780000001</v>
      </c>
      <c r="AC39">
        <v>130.00415369999999</v>
      </c>
      <c r="AD39">
        <v>155.7792474</v>
      </c>
      <c r="AE39">
        <v>181.78015310000001</v>
      </c>
      <c r="AF39">
        <v>208.75347239999999</v>
      </c>
      <c r="AG39">
        <v>236.91906349999999</v>
      </c>
      <c r="AH39">
        <v>263.98755349999999</v>
      </c>
      <c r="AI39">
        <v>293.51578949999998</v>
      </c>
      <c r="AJ39">
        <v>324.6472819</v>
      </c>
      <c r="AK39">
        <v>356.92668090000001</v>
      </c>
      <c r="AL39">
        <v>390.1080374</v>
      </c>
      <c r="AM39">
        <v>424.03037330000001</v>
      </c>
      <c r="AN39">
        <v>458.32772399999999</v>
      </c>
      <c r="AO39">
        <v>493.28308629999998</v>
      </c>
      <c r="AP39">
        <v>529.00354870000001</v>
      </c>
      <c r="AQ39">
        <v>565.5068023</v>
      </c>
      <c r="AR39">
        <v>602.75494879999997</v>
      </c>
      <c r="AS39">
        <v>640.28820889999997</v>
      </c>
      <c r="AT39">
        <v>678.24992440000005</v>
      </c>
      <c r="AU39">
        <v>716.66203180000002</v>
      </c>
      <c r="AV39">
        <v>755.49038570000005</v>
      </c>
      <c r="AW39">
        <v>794.71156719999999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19.07262222</v>
      </c>
      <c r="T40">
        <v>23.257721759999999</v>
      </c>
      <c r="U40">
        <v>28.619547520000001</v>
      </c>
      <c r="V40">
        <v>35.476462949999998</v>
      </c>
      <c r="W40">
        <v>43.470215690000003</v>
      </c>
      <c r="X40">
        <v>52.574625109999999</v>
      </c>
      <c r="Y40">
        <v>64.982933669999994</v>
      </c>
      <c r="Z40">
        <v>79.926942589999996</v>
      </c>
      <c r="AA40">
        <v>96.975861750000007</v>
      </c>
      <c r="AB40">
        <v>115.8075728</v>
      </c>
      <c r="AC40">
        <v>136.1572548</v>
      </c>
      <c r="AD40">
        <v>157.7702318</v>
      </c>
      <c r="AE40">
        <v>178.7760064</v>
      </c>
      <c r="AF40">
        <v>199.80690920000001</v>
      </c>
      <c r="AG40">
        <v>221.01309169999999</v>
      </c>
      <c r="AH40">
        <v>240.54335119999999</v>
      </c>
      <c r="AI40">
        <v>261.19645359999998</v>
      </c>
      <c r="AJ40">
        <v>282.23819859999998</v>
      </c>
      <c r="AK40">
        <v>303.27757769999999</v>
      </c>
      <c r="AL40">
        <v>324.09729670000002</v>
      </c>
      <c r="AM40">
        <v>344.55135089999999</v>
      </c>
      <c r="AN40">
        <v>364.01174099999997</v>
      </c>
      <c r="AO40">
        <v>382.64590770000001</v>
      </c>
      <c r="AP40">
        <v>400.489529</v>
      </c>
      <c r="AQ40">
        <v>417.51453420000001</v>
      </c>
      <c r="AR40">
        <v>433.65688349999999</v>
      </c>
      <c r="AS40">
        <v>448.61720650000001</v>
      </c>
      <c r="AT40">
        <v>462.4459804</v>
      </c>
      <c r="AU40">
        <v>475.11934589999998</v>
      </c>
      <c r="AV40">
        <v>486.5818122</v>
      </c>
      <c r="AW40">
        <v>496.7820074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401.45536490000001</v>
      </c>
      <c r="T41">
        <v>486.50305559999998</v>
      </c>
      <c r="U41">
        <v>586.33676700000001</v>
      </c>
      <c r="V41">
        <v>709.11993280000002</v>
      </c>
      <c r="W41">
        <v>851.4320037</v>
      </c>
      <c r="X41">
        <v>1012.498333</v>
      </c>
      <c r="Y41">
        <v>1231.5289829999999</v>
      </c>
      <c r="Z41">
        <v>1494.1669899999999</v>
      </c>
      <c r="AA41">
        <v>1792.4478369999999</v>
      </c>
      <c r="AB41">
        <v>2120.5558299999998</v>
      </c>
      <c r="AC41">
        <v>2473.84393</v>
      </c>
      <c r="AD41">
        <v>2847.9600420000002</v>
      </c>
      <c r="AE41">
        <v>3210.3756749999998</v>
      </c>
      <c r="AF41">
        <v>3572.4971260000002</v>
      </c>
      <c r="AG41">
        <v>3937.2711290000002</v>
      </c>
      <c r="AH41">
        <v>4272.7669850000002</v>
      </c>
      <c r="AI41">
        <v>4628.1354620000002</v>
      </c>
      <c r="AJ41">
        <v>4990.9600790000004</v>
      </c>
      <c r="AK41">
        <v>5354.8312900000001</v>
      </c>
      <c r="AL41">
        <v>5716.3846270000004</v>
      </c>
      <c r="AM41">
        <v>6073.5133269999997</v>
      </c>
      <c r="AN41">
        <v>6416.4507729999996</v>
      </c>
      <c r="AO41">
        <v>6748.9509230000003</v>
      </c>
      <c r="AP41">
        <v>7072.5127759999996</v>
      </c>
      <c r="AQ41">
        <v>7387.5600329999997</v>
      </c>
      <c r="AR41">
        <v>7693.9160830000001</v>
      </c>
      <c r="AS41">
        <v>7987.1094849999999</v>
      </c>
      <c r="AT41">
        <v>8269.0622839999996</v>
      </c>
      <c r="AU41">
        <v>8540.3976480000001</v>
      </c>
      <c r="AV41">
        <v>8801.1899850000009</v>
      </c>
      <c r="AW41">
        <v>9051.6337550000007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 s="100">
        <v>17.08152801</v>
      </c>
      <c r="L42" s="100">
        <v>23.045946239999999</v>
      </c>
      <c r="M42" s="100">
        <v>30.878693169999998</v>
      </c>
      <c r="N42" s="100">
        <v>40.218266749999998</v>
      </c>
      <c r="O42" s="100">
        <v>52.973928260000001</v>
      </c>
      <c r="P42">
        <v>70.925009729999999</v>
      </c>
      <c r="Q42">
        <v>94.363145250000002</v>
      </c>
      <c r="R42">
        <v>124.23220190000001</v>
      </c>
      <c r="S42">
        <v>154.12289799999999</v>
      </c>
      <c r="T42">
        <v>186.43289830000001</v>
      </c>
      <c r="U42">
        <v>223.0939405</v>
      </c>
      <c r="V42">
        <v>267.20775650000002</v>
      </c>
      <c r="W42">
        <v>318.09147810000002</v>
      </c>
      <c r="X42">
        <v>375.36071299999998</v>
      </c>
      <c r="Y42">
        <v>452.94413930000002</v>
      </c>
      <c r="Z42">
        <v>545.48066340000003</v>
      </c>
      <c r="AA42">
        <v>649.96460649999995</v>
      </c>
      <c r="AB42">
        <v>764.19861079999998</v>
      </c>
      <c r="AC42">
        <v>886.43249040000001</v>
      </c>
      <c r="AD42">
        <v>1015.048065</v>
      </c>
      <c r="AE42">
        <v>1138.7075179999999</v>
      </c>
      <c r="AF42">
        <v>1261.366509</v>
      </c>
      <c r="AG42">
        <v>1384.022694</v>
      </c>
      <c r="AH42">
        <v>1495.782348</v>
      </c>
      <c r="AI42">
        <v>1613.386092</v>
      </c>
      <c r="AJ42">
        <v>1732.5685659999999</v>
      </c>
      <c r="AK42">
        <v>1851.1410960000001</v>
      </c>
      <c r="AL42">
        <v>1967.9625430000001</v>
      </c>
      <c r="AM42">
        <v>2082.3261360000001</v>
      </c>
      <c r="AN42">
        <v>2190.6058330000001</v>
      </c>
      <c r="AO42">
        <v>2294.0774620000002</v>
      </c>
      <c r="AP42">
        <v>2393.261857</v>
      </c>
      <c r="AQ42">
        <v>2488.325617</v>
      </c>
      <c r="AR42">
        <v>2579.2433740000001</v>
      </c>
      <c r="AS42">
        <v>2664.6273369999999</v>
      </c>
      <c r="AT42">
        <v>2745.1436180000001</v>
      </c>
      <c r="AU42">
        <v>2821.0420819999999</v>
      </c>
      <c r="AV42">
        <v>2892.401809</v>
      </c>
      <c r="AW42">
        <v>2959.3425750000001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6.5647629599999997E-3</v>
      </c>
      <c r="Z43">
        <v>6.1786004300000003E-3</v>
      </c>
      <c r="AA43">
        <v>5.8151533500000003E-3</v>
      </c>
      <c r="AB43">
        <v>5.4730854999999997E-3</v>
      </c>
      <c r="AC43">
        <v>5.1511393000000004E-3</v>
      </c>
      <c r="AD43">
        <v>4.8481310999999999E-3</v>
      </c>
      <c r="AE43">
        <v>4.5629469199999998E-3</v>
      </c>
      <c r="AF43">
        <v>4.2945382800000003E-3</v>
      </c>
      <c r="AG43">
        <v>4.0419183799999996E-3</v>
      </c>
      <c r="AH43">
        <v>3.80415847E-3</v>
      </c>
      <c r="AI43">
        <v>3.5803844500000002E-3</v>
      </c>
      <c r="AJ43">
        <v>3.3697736000000002E-3</v>
      </c>
      <c r="AK43">
        <v>3.17155162E-3</v>
      </c>
      <c r="AL43">
        <v>2.98498976E-3</v>
      </c>
      <c r="AM43">
        <v>2.8094021299999998E-3</v>
      </c>
      <c r="AN43">
        <v>2.6431653199999999E-3</v>
      </c>
      <c r="AO43">
        <v>2.4858340499999999E-3</v>
      </c>
      <c r="AP43">
        <v>2.3369817099999999E-3</v>
      </c>
      <c r="AQ43">
        <v>2.1961996800000001E-3</v>
      </c>
      <c r="AR43">
        <v>2.0630966699999999E-3</v>
      </c>
      <c r="AS43">
        <v>1.9372980899999999E-3</v>
      </c>
      <c r="AT43">
        <v>1.8184454500000001E-3</v>
      </c>
      <c r="AU43">
        <v>1.7061957300000001E-3</v>
      </c>
      <c r="AV43">
        <v>1.60022084E-3</v>
      </c>
      <c r="AW43">
        <v>1.50020704E-3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21.87413132</v>
      </c>
      <c r="T44">
        <v>26.168114889999998</v>
      </c>
      <c r="U44">
        <v>30.120436949999998</v>
      </c>
      <c r="V44">
        <v>34.291647359999999</v>
      </c>
      <c r="W44">
        <v>38.985066179999997</v>
      </c>
      <c r="X44">
        <v>44.116456700000001</v>
      </c>
      <c r="Y44">
        <v>50.967357300000003</v>
      </c>
      <c r="Z44">
        <v>58.934659680000003</v>
      </c>
      <c r="AA44">
        <v>67.678632809999996</v>
      </c>
      <c r="AB44">
        <v>76.959101020000006</v>
      </c>
      <c r="AC44">
        <v>86.594281080000002</v>
      </c>
      <c r="AD44">
        <v>96.428258380000003</v>
      </c>
      <c r="AE44">
        <v>105.5353987</v>
      </c>
      <c r="AF44">
        <v>114.2569206</v>
      </c>
      <c r="AG44">
        <v>122.6842051</v>
      </c>
      <c r="AH44">
        <v>130.0097203</v>
      </c>
      <c r="AI44">
        <v>137.51102209999999</v>
      </c>
      <c r="AJ44">
        <v>144.87388949999999</v>
      </c>
      <c r="AK44">
        <v>151.94985270000001</v>
      </c>
      <c r="AL44">
        <v>158.67208650000001</v>
      </c>
      <c r="AM44">
        <v>165.0077689</v>
      </c>
      <c r="AN44">
        <v>170.63837910000001</v>
      </c>
      <c r="AO44">
        <v>175.68728239999999</v>
      </c>
      <c r="AP44">
        <v>180.22365579999999</v>
      </c>
      <c r="AQ44">
        <v>184.29185620000001</v>
      </c>
      <c r="AR44">
        <v>187.92321759999999</v>
      </c>
      <c r="AS44">
        <v>191.0663874</v>
      </c>
      <c r="AT44">
        <v>193.79462960000001</v>
      </c>
      <c r="AU44">
        <v>196.1538338</v>
      </c>
      <c r="AV44">
        <v>198.1781392</v>
      </c>
      <c r="AW44">
        <v>199.90237329999999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36515.387459999998</v>
      </c>
      <c r="T46">
        <v>36210.220759999997</v>
      </c>
      <c r="U46">
        <v>35674.052600000003</v>
      </c>
      <c r="V46">
        <v>35055.781439999999</v>
      </c>
      <c r="W46">
        <v>34403.06955</v>
      </c>
      <c r="X46">
        <v>33710.380870000001</v>
      </c>
      <c r="Y46">
        <v>33190.572529999998</v>
      </c>
      <c r="Z46">
        <v>32723.06696</v>
      </c>
      <c r="AA46">
        <v>32260.54333</v>
      </c>
      <c r="AB46">
        <v>31783.37199</v>
      </c>
      <c r="AC46">
        <v>31285.16245</v>
      </c>
      <c r="AD46">
        <v>30764.814180000001</v>
      </c>
      <c r="AE46">
        <v>30159.335210000001</v>
      </c>
      <c r="AF46">
        <v>29515.823240000002</v>
      </c>
      <c r="AG46">
        <v>28853.977190000001</v>
      </c>
      <c r="AH46">
        <v>28129.196540000001</v>
      </c>
      <c r="AI46">
        <v>27435.860929999999</v>
      </c>
      <c r="AJ46">
        <v>26757.412609999999</v>
      </c>
      <c r="AK46" s="100">
        <v>26088.60079</v>
      </c>
      <c r="AL46" s="100">
        <v>25428.829389999999</v>
      </c>
      <c r="AM46" s="100">
        <v>24778.87527</v>
      </c>
      <c r="AN46" s="100">
        <v>24124.638019999999</v>
      </c>
      <c r="AO46" s="100">
        <v>23474.233110000001</v>
      </c>
      <c r="AP46" s="100">
        <v>22832.07591</v>
      </c>
      <c r="AQ46" s="100">
        <v>22200.726470000001</v>
      </c>
      <c r="AR46" s="100">
        <v>21581.662130000001</v>
      </c>
      <c r="AS46" s="100">
        <v>20972.028760000001</v>
      </c>
      <c r="AT46" s="100">
        <v>20374.83266</v>
      </c>
      <c r="AU46" s="100">
        <v>19791.49077</v>
      </c>
      <c r="AV46" s="100">
        <v>19222.678879999999</v>
      </c>
      <c r="AW46">
        <v>18668.975880000002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5.8680792759999996</v>
      </c>
      <c r="G47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 s="100">
        <v>160.0030979</v>
      </c>
      <c r="O47" s="100">
        <v>211.60987560000001</v>
      </c>
      <c r="P47" s="100">
        <v>282.52463440000002</v>
      </c>
      <c r="Q47" s="100">
        <v>375.62361379999999</v>
      </c>
      <c r="R47" s="100">
        <v>494.99017429999998</v>
      </c>
      <c r="S47" s="100">
        <v>615.18390920000002</v>
      </c>
      <c r="T47" s="100">
        <v>746.00903989999995</v>
      </c>
      <c r="U47" s="100">
        <v>901.50549560000002</v>
      </c>
      <c r="V47" s="100">
        <v>1094.2969350000001</v>
      </c>
      <c r="W47" s="100">
        <v>1318.161885</v>
      </c>
      <c r="X47" s="100">
        <v>1572.0637099999999</v>
      </c>
      <c r="Y47" s="100">
        <v>1917.8577519999999</v>
      </c>
      <c r="Z47" s="100">
        <v>2333.345683</v>
      </c>
      <c r="AA47" s="100">
        <v>2806.2773550000002</v>
      </c>
      <c r="AB47" s="100">
        <v>3327.7213660000002</v>
      </c>
      <c r="AC47" s="100">
        <v>3890.5394970000002</v>
      </c>
      <c r="AD47" s="100">
        <v>4488.015574</v>
      </c>
      <c r="AE47" s="100">
        <v>5068.4850150000002</v>
      </c>
      <c r="AF47" s="100">
        <v>5650.1317470000004</v>
      </c>
      <c r="AG47">
        <v>6237.7167479999998</v>
      </c>
      <c r="AH47">
        <v>6780.0996990000003</v>
      </c>
      <c r="AI47">
        <v>7356.1222209999996</v>
      </c>
      <c r="AJ47">
        <v>7945.9741329999997</v>
      </c>
      <c r="AK47">
        <v>8539.4217750000007</v>
      </c>
      <c r="AL47">
        <v>9131.0967529999998</v>
      </c>
      <c r="AM47">
        <v>9717.6381089999995</v>
      </c>
      <c r="AN47">
        <v>10284.05466</v>
      </c>
      <c r="AO47">
        <v>10836.446089999999</v>
      </c>
      <c r="AP47">
        <v>11377.27736</v>
      </c>
      <c r="AQ47">
        <v>11907.27196</v>
      </c>
      <c r="AR47">
        <v>12426.17194</v>
      </c>
      <c r="AS47">
        <v>12926.62825</v>
      </c>
      <c r="AT47">
        <v>13411.80636</v>
      </c>
      <c r="AU47">
        <v>13882.742120000001</v>
      </c>
      <c r="AV47">
        <v>14339.564</v>
      </c>
      <c r="AW47">
        <v>14782.600539999999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2.9655530699999998E-2</v>
      </c>
      <c r="G48">
        <v>7.7959456299999896E-2</v>
      </c>
      <c r="H48">
        <v>0.1211946577</v>
      </c>
      <c r="I48" s="100">
        <v>0.1681683766</v>
      </c>
      <c r="J48" s="100">
        <v>0.22969017559999999</v>
      </c>
      <c r="K48" s="100">
        <v>0.2905203858</v>
      </c>
      <c r="L48" s="100">
        <v>0.34570321949999999</v>
      </c>
      <c r="M48" s="100">
        <v>0.39883114870000003</v>
      </c>
      <c r="N48" s="100">
        <v>0.43188859979999999</v>
      </c>
      <c r="O48" s="100">
        <v>0.46131053690000001</v>
      </c>
      <c r="P48" s="100">
        <v>0.4865564845</v>
      </c>
      <c r="Q48" s="100">
        <v>0.53400079190000005</v>
      </c>
      <c r="R48" s="100">
        <v>0.58217645689999997</v>
      </c>
      <c r="S48" s="100">
        <v>0.64125909150000004</v>
      </c>
      <c r="T48" s="100">
        <v>0.68522105160000002</v>
      </c>
      <c r="U48" s="100">
        <v>0.75254407030000003</v>
      </c>
      <c r="V48" s="100">
        <v>0.83350247879999995</v>
      </c>
      <c r="W48" s="100">
        <v>0.91394532880000001</v>
      </c>
      <c r="X48" s="100">
        <v>0.99238578840000002</v>
      </c>
      <c r="Y48" s="100">
        <v>1.0868997069999999</v>
      </c>
      <c r="Z48" s="100">
        <v>1.1841742710000001</v>
      </c>
      <c r="AA48" s="100">
        <v>1.2787180069999999</v>
      </c>
      <c r="AB48" s="100">
        <v>1.36793502</v>
      </c>
      <c r="AC48" s="100">
        <v>1.450805608</v>
      </c>
      <c r="AD48" s="100">
        <v>1.5270251420000001</v>
      </c>
      <c r="AE48" s="100">
        <v>1.588568953</v>
      </c>
      <c r="AF48" s="100">
        <v>1.6410870550000001</v>
      </c>
      <c r="AG48" s="100">
        <v>1.6870615659999999</v>
      </c>
      <c r="AH48" s="100">
        <v>1.720373001</v>
      </c>
      <c r="AI48" s="100">
        <v>1.753850895</v>
      </c>
      <c r="AJ48" s="100">
        <v>1.785361019</v>
      </c>
      <c r="AK48" s="100">
        <v>1.8142211589999999</v>
      </c>
      <c r="AL48">
        <v>1.840411542</v>
      </c>
      <c r="AM48">
        <v>1.8641145830000001</v>
      </c>
      <c r="AN48">
        <v>1.8850247760000001</v>
      </c>
      <c r="AO48">
        <v>1.9043153319999999</v>
      </c>
      <c r="AP48">
        <v>1.9226214909999999</v>
      </c>
      <c r="AQ48">
        <v>1.9403305980000001</v>
      </c>
      <c r="AR48">
        <v>1.9576893310000001</v>
      </c>
      <c r="AS48">
        <v>1.974377735</v>
      </c>
      <c r="AT48">
        <v>1.9910045080000001</v>
      </c>
      <c r="AU48">
        <v>2.0078728309999998</v>
      </c>
      <c r="AV48">
        <v>2.0251481689999999</v>
      </c>
      <c r="AW48">
        <v>2.0429911060000001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2542.822412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1872.514715</v>
      </c>
      <c r="T49">
        <v>1682.186995</v>
      </c>
      <c r="U49">
        <v>1672.452172</v>
      </c>
      <c r="V49">
        <v>1726.0237030000001</v>
      </c>
      <c r="W49">
        <v>1697.628252</v>
      </c>
      <c r="X49">
        <v>1662.4620600000001</v>
      </c>
      <c r="Y49">
        <v>1901.423618</v>
      </c>
      <c r="Z49">
        <v>2013.1841400000001</v>
      </c>
      <c r="AA49">
        <v>2072.549966</v>
      </c>
      <c r="AB49">
        <v>2107.026828</v>
      </c>
      <c r="AC49">
        <v>2129.9670209999999</v>
      </c>
      <c r="AD49">
        <v>2146.2867430000001</v>
      </c>
      <c r="AE49">
        <v>2048.6863440000002</v>
      </c>
      <c r="AF49">
        <v>2010.3594760000001</v>
      </c>
      <c r="AG49">
        <v>1994.3245429999999</v>
      </c>
      <c r="AH49">
        <v>1881.8195900000001</v>
      </c>
      <c r="AI49">
        <v>1936.1749219999999</v>
      </c>
      <c r="AJ49">
        <v>1957.9908359999999</v>
      </c>
      <c r="AK49">
        <v>1966.011512</v>
      </c>
      <c r="AL49">
        <v>1968.846088</v>
      </c>
      <c r="AM49">
        <v>1969.5240610000001</v>
      </c>
      <c r="AN49">
        <v>1953.393116</v>
      </c>
      <c r="AO49">
        <v>1950.122985</v>
      </c>
      <c r="AP49">
        <v>1953.205766</v>
      </c>
      <c r="AQ49">
        <v>1959.4495730000001</v>
      </c>
      <c r="AR49">
        <v>1966.987061</v>
      </c>
      <c r="AS49">
        <v>1964.4713509999999</v>
      </c>
      <c r="AT49">
        <v>1967.654219</v>
      </c>
      <c r="AU49">
        <v>1973.1888779999999</v>
      </c>
      <c r="AV49">
        <v>1979.5772449999999</v>
      </c>
      <c r="AW49">
        <v>1986.9737250000001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2370.8185480000002</v>
      </c>
      <c r="F50">
        <v>2443.088538</v>
      </c>
      <c r="G50">
        <v>2418.3728759999999</v>
      </c>
      <c r="H50">
        <v>2650.885949</v>
      </c>
      <c r="I50">
        <v>2585.7384480000001</v>
      </c>
      <c r="J50">
        <v>2524.9350599999998</v>
      </c>
      <c r="K50">
        <v>2172.5893430000001</v>
      </c>
      <c r="L50">
        <v>2046.3739499999999</v>
      </c>
      <c r="M50">
        <v>2042.9360340000001</v>
      </c>
      <c r="N50">
        <v>1896.029818</v>
      </c>
      <c r="O50">
        <v>1981.909052</v>
      </c>
      <c r="P50">
        <v>2060.1327470000001</v>
      </c>
      <c r="Q50">
        <v>2096.5167889999998</v>
      </c>
      <c r="R50">
        <v>2102.1542589999999</v>
      </c>
      <c r="S50">
        <v>1727.5714720000001</v>
      </c>
      <c r="T50">
        <v>1520.6026690000001</v>
      </c>
      <c r="U50">
        <v>1475.510769</v>
      </c>
      <c r="V50">
        <v>1480.2025289999999</v>
      </c>
      <c r="W50">
        <v>1409.3928940000001</v>
      </c>
      <c r="X50">
        <v>1331.021301</v>
      </c>
      <c r="Y50">
        <v>1463.15524</v>
      </c>
      <c r="Z50">
        <v>1484.8810470000001</v>
      </c>
      <c r="AA50">
        <v>1462.362666</v>
      </c>
      <c r="AB50">
        <v>1420.5076779999999</v>
      </c>
      <c r="AC50">
        <v>1371.400574</v>
      </c>
      <c r="AD50">
        <v>1319.955402</v>
      </c>
      <c r="AE50">
        <v>1204.2159859999999</v>
      </c>
      <c r="AF50">
        <v>1130.5665670000001</v>
      </c>
      <c r="AG50">
        <v>1074.3788509999999</v>
      </c>
      <c r="AH50">
        <v>972.5121249</v>
      </c>
      <c r="AI50">
        <v>961.32300629999997</v>
      </c>
      <c r="AJ50">
        <v>935.42585120000001</v>
      </c>
      <c r="AK50">
        <v>905.15362630000004</v>
      </c>
      <c r="AL50">
        <v>874.85218280000004</v>
      </c>
      <c r="AM50">
        <v>845.85936609999999</v>
      </c>
      <c r="AN50">
        <v>811.96839090000003</v>
      </c>
      <c r="AO50">
        <v>785.58544770000003</v>
      </c>
      <c r="AP50" s="100">
        <v>763.48550490000002</v>
      </c>
      <c r="AQ50" s="100">
        <v>744.07681979999995</v>
      </c>
      <c r="AR50" s="100">
        <v>726.43423129999996</v>
      </c>
      <c r="AS50" s="100">
        <v>706.32163920000005</v>
      </c>
      <c r="AT50" s="100">
        <v>689.43142969999997</v>
      </c>
      <c r="AU50">
        <v>674.36383409999996</v>
      </c>
      <c r="AV50">
        <v>660.47324560000004</v>
      </c>
      <c r="AW50">
        <v>647.71443429999999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1.1860022750000001</v>
      </c>
      <c r="F51" s="100">
        <v>6.9402384890000004</v>
      </c>
      <c r="G51" s="100">
        <v>43.797998270000001</v>
      </c>
      <c r="H51" s="100">
        <v>41.621842110000003</v>
      </c>
      <c r="I51" s="100">
        <v>47.046929689999999</v>
      </c>
      <c r="J51" s="100">
        <v>62.217705930000001</v>
      </c>
      <c r="K51" s="100">
        <v>64.657915040000006</v>
      </c>
      <c r="L51" s="100">
        <v>62.640754029999997</v>
      </c>
      <c r="M51">
        <v>63.507266610000002</v>
      </c>
      <c r="N51">
        <v>48.350584269999999</v>
      </c>
      <c r="O51">
        <v>46.726375580000003</v>
      </c>
      <c r="P51">
        <v>42.411872610000003</v>
      </c>
      <c r="Q51">
        <v>63.16542639</v>
      </c>
      <c r="R51">
        <v>65.909576860000001</v>
      </c>
      <c r="S51">
        <v>77.749077330000006</v>
      </c>
      <c r="T51">
        <v>67.022589859999997</v>
      </c>
      <c r="U51">
        <v>93.011566740000006</v>
      </c>
      <c r="V51">
        <v>110.5626292</v>
      </c>
      <c r="W51">
        <v>114.3337013</v>
      </c>
      <c r="X51">
        <v>116.7636583</v>
      </c>
      <c r="Y51">
        <v>135.04857100000001</v>
      </c>
      <c r="Z51">
        <v>142.40802840000001</v>
      </c>
      <c r="AA51">
        <v>145.05911829999999</v>
      </c>
      <c r="AB51">
        <v>145.27416679999999</v>
      </c>
      <c r="AC51">
        <v>144.31081499999999</v>
      </c>
      <c r="AD51">
        <v>142.7479337</v>
      </c>
      <c r="AE51">
        <v>133.74837600000001</v>
      </c>
      <c r="AF51">
        <v>128.9776349</v>
      </c>
      <c r="AG51">
        <v>125.9306153</v>
      </c>
      <c r="AH51">
        <v>117.1352729</v>
      </c>
      <c r="AI51">
        <v>119.01882759999999</v>
      </c>
      <c r="AJ51">
        <v>119.0248699</v>
      </c>
      <c r="AK51">
        <v>118.3254998</v>
      </c>
      <c r="AL51">
        <v>117.4706953</v>
      </c>
      <c r="AM51">
        <v>116.63812679999999</v>
      </c>
      <c r="AN51" s="100">
        <v>115.98088869999999</v>
      </c>
      <c r="AO51" s="100">
        <v>116.2350728</v>
      </c>
      <c r="AP51" s="100">
        <v>116.9850517</v>
      </c>
      <c r="AQ51" s="100">
        <v>118.04439069999999</v>
      </c>
      <c r="AR51" s="100">
        <v>119.3089397</v>
      </c>
      <c r="AS51" s="100">
        <v>120.29111450000001</v>
      </c>
      <c r="AT51">
        <v>121.79436339999999</v>
      </c>
      <c r="AU51">
        <v>123.58147839999999</v>
      </c>
      <c r="AV51">
        <v>125.5476559</v>
      </c>
      <c r="AW51">
        <v>127.69835329999999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426.96081909999998</v>
      </c>
      <c r="F52">
        <v>442.84665699999999</v>
      </c>
      <c r="G52">
        <v>452.365949</v>
      </c>
      <c r="H52">
        <v>498.96067729999999</v>
      </c>
      <c r="I52">
        <v>486.19555819999999</v>
      </c>
      <c r="J52">
        <v>478.0134802</v>
      </c>
      <c r="K52">
        <v>413.19574019999999</v>
      </c>
      <c r="L52">
        <v>390.45246559999998</v>
      </c>
      <c r="M52">
        <v>391.62502569999998</v>
      </c>
      <c r="N52">
        <v>367.07671549999998</v>
      </c>
      <c r="O52">
        <v>384.73992929999997</v>
      </c>
      <c r="P52">
        <v>394.89376420000002</v>
      </c>
      <c r="Q52">
        <v>408.35875900000002</v>
      </c>
      <c r="R52">
        <v>411.61334119999998</v>
      </c>
      <c r="S52">
        <v>351.19703120000003</v>
      </c>
      <c r="T52">
        <v>303.3506165</v>
      </c>
      <c r="U52">
        <v>307.1610417</v>
      </c>
      <c r="V52">
        <v>312.96860049999998</v>
      </c>
      <c r="W52">
        <v>299.14359689999998</v>
      </c>
      <c r="X52">
        <v>283.34036900000001</v>
      </c>
      <c r="Y52">
        <v>312.80209830000001</v>
      </c>
      <c r="Z52">
        <v>318.43557190000001</v>
      </c>
      <c r="AA52">
        <v>314.46157249999999</v>
      </c>
      <c r="AB52">
        <v>306.17551250000002</v>
      </c>
      <c r="AC52">
        <v>296.1960014</v>
      </c>
      <c r="AD52">
        <v>285.61287920000001</v>
      </c>
      <c r="AE52">
        <v>261.01776610000002</v>
      </c>
      <c r="AF52">
        <v>245.4761177</v>
      </c>
      <c r="AG52">
        <v>233.68313950000001</v>
      </c>
      <c r="AH52">
        <v>211.89483010000001</v>
      </c>
      <c r="AI52">
        <v>209.82457980000001</v>
      </c>
      <c r="AJ52">
        <v>204.51690500000001</v>
      </c>
      <c r="AK52">
        <v>198.2111793</v>
      </c>
      <c r="AL52">
        <v>191.86074439999999</v>
      </c>
      <c r="AM52">
        <v>185.75926100000001</v>
      </c>
      <c r="AN52">
        <v>178.58853020000001</v>
      </c>
      <c r="AO52" s="100">
        <v>172.99362009999999</v>
      </c>
      <c r="AP52" s="100">
        <v>168.27998149999999</v>
      </c>
      <c r="AQ52" s="100">
        <v>164.10835320000001</v>
      </c>
      <c r="AR52" s="100">
        <v>160.2806937</v>
      </c>
      <c r="AS52" s="100">
        <v>155.80419760000001</v>
      </c>
      <c r="AT52">
        <v>151.98387349999999</v>
      </c>
      <c r="AU52">
        <v>148.50994220000001</v>
      </c>
      <c r="AV52">
        <v>145.2395698</v>
      </c>
      <c r="AW52">
        <v>142.1613017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673.64929240000004</v>
      </c>
      <c r="F53">
        <v>695.07348109999998</v>
      </c>
      <c r="G53">
        <v>684.62382000000002</v>
      </c>
      <c r="H53">
        <v>752.42887189999999</v>
      </c>
      <c r="I53">
        <v>733.01834110000004</v>
      </c>
      <c r="J53">
        <v>715.24465710000004</v>
      </c>
      <c r="K53">
        <v>614.86323200000004</v>
      </c>
      <c r="L53">
        <v>579.22743790000004</v>
      </c>
      <c r="M53">
        <v>578.82220970000003</v>
      </c>
      <c r="N53">
        <v>550.2628191</v>
      </c>
      <c r="O53">
        <v>576.26388320000001</v>
      </c>
      <c r="P53">
        <v>598.65632840000001</v>
      </c>
      <c r="Q53">
        <v>609.56262300000003</v>
      </c>
      <c r="R53">
        <v>613.04205690000003</v>
      </c>
      <c r="S53">
        <v>509.47142170000001</v>
      </c>
      <c r="T53">
        <v>446.1577618</v>
      </c>
      <c r="U53">
        <v>434.8922862</v>
      </c>
      <c r="V53">
        <v>434.37256059999999</v>
      </c>
      <c r="W53">
        <v>412.0335144</v>
      </c>
      <c r="X53">
        <v>387.47085179999999</v>
      </c>
      <c r="Y53">
        <v>424.8281988</v>
      </c>
      <c r="Z53">
        <v>430.19513210000002</v>
      </c>
      <c r="AA53">
        <v>422.79152399999998</v>
      </c>
      <c r="AB53">
        <v>409.85616299999998</v>
      </c>
      <c r="AC53">
        <v>394.88038310000002</v>
      </c>
      <c r="AD53">
        <v>379.27558900000002</v>
      </c>
      <c r="AE53">
        <v>345.27471539999999</v>
      </c>
      <c r="AF53">
        <v>323.41998949999999</v>
      </c>
      <c r="AG53">
        <v>306.60262</v>
      </c>
      <c r="AH53">
        <v>276.82069919999998</v>
      </c>
      <c r="AI53">
        <v>272.88806460000001</v>
      </c>
      <c r="AJ53">
        <v>264.774925</v>
      </c>
      <c r="AK53">
        <v>255.43989160000001</v>
      </c>
      <c r="AL53">
        <v>246.11546329999999</v>
      </c>
      <c r="AM53">
        <v>237.1796812</v>
      </c>
      <c r="AN53">
        <v>226.62399930000001</v>
      </c>
      <c r="AO53" s="100">
        <v>218.17449120000001</v>
      </c>
      <c r="AP53" s="100">
        <v>210.92229560000001</v>
      </c>
      <c r="AQ53" s="100">
        <v>204.4141746</v>
      </c>
      <c r="AR53" s="100">
        <v>198.3852354</v>
      </c>
      <c r="AS53" s="100">
        <v>191.61518849999999</v>
      </c>
      <c r="AT53">
        <v>185.6995402</v>
      </c>
      <c r="AU53">
        <v>180.25862520000001</v>
      </c>
      <c r="AV53">
        <v>175.1164192</v>
      </c>
      <c r="AW53">
        <v>170.2573131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664.16127419999998</v>
      </c>
      <c r="F54">
        <v>683.88087499999995</v>
      </c>
      <c r="G54">
        <v>670.66880920000006</v>
      </c>
      <c r="H54">
        <v>736.95751410000003</v>
      </c>
      <c r="I54">
        <v>717.41009670000005</v>
      </c>
      <c r="J54">
        <v>697.50157730000001</v>
      </c>
      <c r="K54">
        <v>597.97121800000002</v>
      </c>
      <c r="L54">
        <v>562.71092959999999</v>
      </c>
      <c r="M54">
        <v>561.73295599999994</v>
      </c>
      <c r="N54">
        <v>524.87307080000005</v>
      </c>
      <c r="O54">
        <v>550.17871979999995</v>
      </c>
      <c r="P54">
        <v>574.02877590000003</v>
      </c>
      <c r="Q54">
        <v>577.19383649999997</v>
      </c>
      <c r="R54">
        <v>582.53502249999997</v>
      </c>
      <c r="S54">
        <v>472.91238070000003</v>
      </c>
      <c r="T54">
        <v>425.68160719999997</v>
      </c>
      <c r="U54">
        <v>406.54092530000003</v>
      </c>
      <c r="V54">
        <v>401.67306009999999</v>
      </c>
      <c r="W54">
        <v>379.23421359999998</v>
      </c>
      <c r="X54">
        <v>355.00213550000001</v>
      </c>
      <c r="Y54">
        <v>387.69505750000002</v>
      </c>
      <c r="Z54">
        <v>391.39048109999999</v>
      </c>
      <c r="AA54">
        <v>383.58310510000001</v>
      </c>
      <c r="AB54">
        <v>370.89660409999999</v>
      </c>
      <c r="AC54">
        <v>356.48243559999997</v>
      </c>
      <c r="AD54">
        <v>341.5942445</v>
      </c>
      <c r="AE54">
        <v>310.25221549999998</v>
      </c>
      <c r="AF54">
        <v>289.92090940000003</v>
      </c>
      <c r="AG54">
        <v>274.1639007</v>
      </c>
      <c r="AH54">
        <v>246.89940680000001</v>
      </c>
      <c r="AI54">
        <v>242.74412530000001</v>
      </c>
      <c r="AJ54">
        <v>234.890929</v>
      </c>
      <c r="AK54">
        <v>225.99506009999999</v>
      </c>
      <c r="AL54">
        <v>217.14926650000001</v>
      </c>
      <c r="AM54">
        <v>208.68754029999999</v>
      </c>
      <c r="AN54">
        <v>198.6699241</v>
      </c>
      <c r="AO54" s="100">
        <v>190.55944500000001</v>
      </c>
      <c r="AP54" s="100">
        <v>183.54670490000001</v>
      </c>
      <c r="AQ54" s="100">
        <v>177.22408010000001</v>
      </c>
      <c r="AR54" s="100">
        <v>171.35344230000001</v>
      </c>
      <c r="AS54" s="100">
        <v>164.87517070000001</v>
      </c>
      <c r="AT54">
        <v>159.16735209999999</v>
      </c>
      <c r="AU54">
        <v>153.90449330000001</v>
      </c>
      <c r="AV54">
        <v>148.93542909999999</v>
      </c>
      <c r="AW54">
        <v>144.2462931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426.96081909999998</v>
      </c>
      <c r="F55">
        <v>437.12390449999998</v>
      </c>
      <c r="G55">
        <v>417.54067250000003</v>
      </c>
      <c r="H55">
        <v>457.67119580000002</v>
      </c>
      <c r="I55">
        <v>445.05742650000002</v>
      </c>
      <c r="J55">
        <v>428.69951509999999</v>
      </c>
      <c r="K55">
        <v>364.96458039999999</v>
      </c>
      <c r="L55">
        <v>347.63081249999999</v>
      </c>
      <c r="M55">
        <v>345.84385250000003</v>
      </c>
      <c r="N55">
        <v>314.26744150000002</v>
      </c>
      <c r="O55">
        <v>329.91184959999998</v>
      </c>
      <c r="P55">
        <v>341.2306461</v>
      </c>
      <c r="Q55">
        <v>336.87461660000002</v>
      </c>
      <c r="R55">
        <v>333.7617133</v>
      </c>
      <c r="S55">
        <v>254.6160983</v>
      </c>
      <c r="T55">
        <v>240.898279</v>
      </c>
      <c r="U55">
        <v>209.1979235</v>
      </c>
      <c r="V55">
        <v>200.15072710000001</v>
      </c>
      <c r="W55">
        <v>186.6305754</v>
      </c>
      <c r="X55">
        <v>172.67497119999999</v>
      </c>
      <c r="Y55">
        <v>186.574512</v>
      </c>
      <c r="Z55">
        <v>186.83252759999999</v>
      </c>
      <c r="AA55">
        <v>181.78409920000001</v>
      </c>
      <c r="AB55">
        <v>174.63162270000001</v>
      </c>
      <c r="AC55">
        <v>166.8393499</v>
      </c>
      <c r="AD55">
        <v>158.9613296</v>
      </c>
      <c r="AE55">
        <v>143.57921529999999</v>
      </c>
      <c r="AF55">
        <v>133.4188048</v>
      </c>
      <c r="AG55">
        <v>125.4460445</v>
      </c>
      <c r="AH55">
        <v>112.3173209</v>
      </c>
      <c r="AI55">
        <v>109.7767793</v>
      </c>
      <c r="AJ55">
        <v>105.60626569999999</v>
      </c>
      <c r="AK55">
        <v>101.0289623</v>
      </c>
      <c r="AL55">
        <v>96.533504210000004</v>
      </c>
      <c r="AM55">
        <v>92.267153199999996</v>
      </c>
      <c r="AN55" s="100">
        <v>87.233278040000002</v>
      </c>
      <c r="AO55" s="100">
        <v>83.125065329999998</v>
      </c>
      <c r="AP55" s="100">
        <v>79.572258020000007</v>
      </c>
      <c r="AQ55" s="100">
        <v>76.384621949999996</v>
      </c>
      <c r="AR55" s="100">
        <v>73.451265469999996</v>
      </c>
      <c r="AS55" s="100">
        <v>70.321234849999996</v>
      </c>
      <c r="AT55">
        <v>67.577410839999999</v>
      </c>
      <c r="AU55">
        <v>65.080335000000005</v>
      </c>
      <c r="AV55">
        <v>62.763970290000003</v>
      </c>
      <c r="AW55">
        <v>60.620490410000002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142.32027299999999</v>
      </c>
      <c r="F56">
        <v>143.14613249999999</v>
      </c>
      <c r="G56">
        <v>125.8150639</v>
      </c>
      <c r="H56">
        <v>136.84400500000001</v>
      </c>
      <c r="I56">
        <v>132.5897937</v>
      </c>
      <c r="J56">
        <v>123.8504688</v>
      </c>
      <c r="K56">
        <v>102.9816794</v>
      </c>
      <c r="L56">
        <v>94.418728090000002</v>
      </c>
      <c r="M56">
        <v>92.766189220000001</v>
      </c>
      <c r="N56">
        <v>80.680120709999997</v>
      </c>
      <c r="O56">
        <v>83.913964190000002</v>
      </c>
      <c r="P56">
        <v>94.223589059999995</v>
      </c>
      <c r="Q56">
        <v>90.043851290000006</v>
      </c>
      <c r="R56">
        <v>86.77779305</v>
      </c>
      <c r="S56">
        <v>58.393749010000001</v>
      </c>
      <c r="T56">
        <v>37.491814249999997</v>
      </c>
      <c r="U56">
        <v>24.707025999999999</v>
      </c>
      <c r="V56">
        <v>20.474951319999999</v>
      </c>
      <c r="W56">
        <v>18.017292229999999</v>
      </c>
      <c r="X56">
        <v>15.769315199999999</v>
      </c>
      <c r="Y56">
        <v>16.206801980000002</v>
      </c>
      <c r="Z56">
        <v>15.619305840000001</v>
      </c>
      <c r="AA56">
        <v>14.683247100000001</v>
      </c>
      <c r="AB56">
        <v>13.673609089999999</v>
      </c>
      <c r="AC56">
        <v>12.6915896</v>
      </c>
      <c r="AD56">
        <v>11.76342588</v>
      </c>
      <c r="AE56">
        <v>10.343697730000001</v>
      </c>
      <c r="AF56">
        <v>9.3531108189999994</v>
      </c>
      <c r="AG56">
        <v>8.5525310559999994</v>
      </c>
      <c r="AH56">
        <v>7.4445948839999998</v>
      </c>
      <c r="AI56">
        <v>7.0706298250000001</v>
      </c>
      <c r="AJ56">
        <v>6.611956535</v>
      </c>
      <c r="AK56">
        <v>6.1530331919999997</v>
      </c>
      <c r="AL56">
        <v>5.7225090759999997</v>
      </c>
      <c r="AM56" s="100">
        <v>5.3276036519999996</v>
      </c>
      <c r="AN56" s="100">
        <v>4.8717704880000001</v>
      </c>
      <c r="AO56" s="100">
        <v>4.4977532140000003</v>
      </c>
      <c r="AP56" s="100">
        <v>4.1792131899999996</v>
      </c>
      <c r="AQ56" s="100">
        <v>3.9011993930000002</v>
      </c>
      <c r="AR56" s="100">
        <v>3.6546546919999998</v>
      </c>
      <c r="AS56">
        <v>3.414733139</v>
      </c>
      <c r="AT56">
        <v>3.208889643</v>
      </c>
      <c r="AU56">
        <v>3.0289601199999998</v>
      </c>
      <c r="AV56">
        <v>2.870201368</v>
      </c>
      <c r="AW56">
        <v>2.7306826069999999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35.580068259999997</v>
      </c>
      <c r="F57">
        <v>34.077249090000002</v>
      </c>
      <c r="G57">
        <v>23.56056315</v>
      </c>
      <c r="H57" s="100">
        <v>26.40184227</v>
      </c>
      <c r="I57">
        <v>24.42030222</v>
      </c>
      <c r="J57">
        <v>19.40765498</v>
      </c>
      <c r="K57">
        <v>13.95497845</v>
      </c>
      <c r="L57">
        <v>9.2928223299999999</v>
      </c>
      <c r="M57">
        <v>8.6385337199999999</v>
      </c>
      <c r="N57">
        <v>10.519065919999999</v>
      </c>
      <c r="O57">
        <v>10.17433037</v>
      </c>
      <c r="P57">
        <v>14.68777126</v>
      </c>
      <c r="Q57">
        <v>11.317676049999999</v>
      </c>
      <c r="R57">
        <v>8.5147549859999998</v>
      </c>
      <c r="S57">
        <v>3.2317137140000001</v>
      </c>
      <c r="T57" s="100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2.1814515330000002</v>
      </c>
      <c r="F58" s="100">
        <v>3.5890525320000002</v>
      </c>
      <c r="G58" s="100">
        <v>5.9036773890000003</v>
      </c>
      <c r="H58" s="100">
        <v>9.4779951340000004</v>
      </c>
      <c r="I58">
        <v>13.1105225</v>
      </c>
      <c r="J58">
        <v>17.887352</v>
      </c>
      <c r="K58" s="100">
        <v>21.478550859999999</v>
      </c>
      <c r="L58" s="100">
        <v>27.451003369999999</v>
      </c>
      <c r="M58">
        <v>36.407006780000003</v>
      </c>
      <c r="N58">
        <v>44.357182160000001</v>
      </c>
      <c r="O58">
        <v>60.406948030000002</v>
      </c>
      <c r="P58">
        <v>81.495252570000005</v>
      </c>
      <c r="Q58">
        <v>107.2252111</v>
      </c>
      <c r="R58">
        <v>138.14774120000001</v>
      </c>
      <c r="S58">
        <v>144.94324359999999</v>
      </c>
      <c r="T58">
        <v>161.5843261</v>
      </c>
      <c r="U58">
        <v>196.94140239999999</v>
      </c>
      <c r="V58">
        <v>245.82117410000001</v>
      </c>
      <c r="W58">
        <v>288.23535829999997</v>
      </c>
      <c r="X58">
        <v>331.44075909999998</v>
      </c>
      <c r="Y58">
        <v>438.26837810000001</v>
      </c>
      <c r="Z58">
        <v>528.3030933</v>
      </c>
      <c r="AA58">
        <v>610.18730010000002</v>
      </c>
      <c r="AB58">
        <v>686.51914999999997</v>
      </c>
      <c r="AC58">
        <v>758.56644610000001</v>
      </c>
      <c r="AD58">
        <v>826.33134150000001</v>
      </c>
      <c r="AE58">
        <v>844.47035770000002</v>
      </c>
      <c r="AF58">
        <v>879.79290879999996</v>
      </c>
      <c r="AG58">
        <v>919.94569190000004</v>
      </c>
      <c r="AH58">
        <v>909.30746550000003</v>
      </c>
      <c r="AI58">
        <v>974.85191580000003</v>
      </c>
      <c r="AJ58">
        <v>1022.564985</v>
      </c>
      <c r="AK58">
        <v>1060.8578849999999</v>
      </c>
      <c r="AL58">
        <v>1093.9939059999999</v>
      </c>
      <c r="AM58">
        <v>1123.6646949999999</v>
      </c>
      <c r="AN58">
        <v>1141.4247250000001</v>
      </c>
      <c r="AO58">
        <v>1164.5375369999999</v>
      </c>
      <c r="AP58">
        <v>1189.7202609999999</v>
      </c>
      <c r="AQ58">
        <v>1215.3727530000001</v>
      </c>
      <c r="AR58">
        <v>1240.5528300000001</v>
      </c>
      <c r="AS58">
        <v>1258.1497119999999</v>
      </c>
      <c r="AT58">
        <v>1278.22279</v>
      </c>
      <c r="AU58">
        <v>1298.8250439999999</v>
      </c>
      <c r="AV58">
        <v>1319.1039989999999</v>
      </c>
      <c r="AW58">
        <v>1339.2592910000001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6.4968774199999999E-3</v>
      </c>
      <c r="F59" s="100">
        <v>1.75667675E-2</v>
      </c>
      <c r="G59" s="100">
        <v>4.0826218599999999E-2</v>
      </c>
      <c r="H59" s="100">
        <v>8.1303538300000006E-2</v>
      </c>
      <c r="I59" s="100">
        <v>0.12986323550000001</v>
      </c>
      <c r="J59" s="100">
        <v>0.20503435859999999</v>
      </c>
      <c r="K59" s="100">
        <v>0.27078031720000001</v>
      </c>
      <c r="L59" s="100">
        <v>0.38386891870000001</v>
      </c>
      <c r="M59">
        <v>0.58366735349999999</v>
      </c>
      <c r="N59">
        <v>0.77700234800000001</v>
      </c>
      <c r="O59">
        <v>1.143199565</v>
      </c>
      <c r="P59">
        <v>1.001319802</v>
      </c>
      <c r="Q59">
        <v>1.476323399</v>
      </c>
      <c r="R59">
        <v>2.1404573349999998</v>
      </c>
      <c r="S59">
        <v>2.4932406729999999</v>
      </c>
      <c r="T59">
        <v>3.0862470310000001</v>
      </c>
      <c r="U59">
        <v>6.087694312</v>
      </c>
      <c r="V59">
        <v>9.5340527099999903</v>
      </c>
      <c r="W59">
        <v>11.864890259999999</v>
      </c>
      <c r="X59">
        <v>14.45845248</v>
      </c>
      <c r="Y59">
        <v>20.210863230000001</v>
      </c>
      <c r="Z59">
        <v>25.666259409999999</v>
      </c>
      <c r="AA59">
        <v>31.1256205</v>
      </c>
      <c r="AB59">
        <v>36.65695333</v>
      </c>
      <c r="AC59">
        <v>42.28167019</v>
      </c>
      <c r="AD59">
        <v>47.963952720000002</v>
      </c>
      <c r="AE59">
        <v>50.929343109999998</v>
      </c>
      <c r="AF59">
        <v>55.041148479999997</v>
      </c>
      <c r="AG59">
        <v>59.617567790000003</v>
      </c>
      <c r="AH59">
        <v>60.956503050000002</v>
      </c>
      <c r="AI59">
        <v>67.544704899999999</v>
      </c>
      <c r="AJ59">
        <v>73.154446250000007</v>
      </c>
      <c r="AK59">
        <v>78.296578659999994</v>
      </c>
      <c r="AL59">
        <v>83.241312280000002</v>
      </c>
      <c r="AM59">
        <v>88.094176950000005</v>
      </c>
      <c r="AN59">
        <v>92.983198810000005</v>
      </c>
      <c r="AO59">
        <v>98.496702799999994</v>
      </c>
      <c r="AP59">
        <v>104.4038159</v>
      </c>
      <c r="AQ59">
        <v>110.58748439999999</v>
      </c>
      <c r="AR59">
        <v>116.97238780000001</v>
      </c>
      <c r="AS59">
        <v>122.8688555</v>
      </c>
      <c r="AT59">
        <v>129.22831339999999</v>
      </c>
      <c r="AU59">
        <v>135.881327</v>
      </c>
      <c r="AV59">
        <v>142.75016640000001</v>
      </c>
      <c r="AW59">
        <v>149.8640102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1.4892842099999999E-2</v>
      </c>
      <c r="F60" s="100">
        <v>2.9216085199999998E-2</v>
      </c>
      <c r="G60" s="100">
        <v>5.6176021E-2</v>
      </c>
      <c r="H60" s="100">
        <v>0.1008079413</v>
      </c>
      <c r="I60" s="100">
        <v>0.1510750669</v>
      </c>
      <c r="J60" s="100">
        <v>0.2246388557</v>
      </c>
      <c r="K60" s="100">
        <v>0.28599713399999999</v>
      </c>
      <c r="L60" s="100">
        <v>0.39039688459999999</v>
      </c>
      <c r="M60">
        <v>0.56650465110000003</v>
      </c>
      <c r="N60">
        <v>0.73297229620000004</v>
      </c>
      <c r="O60">
        <v>1.0530644730000001</v>
      </c>
      <c r="P60">
        <v>1.0679189360000001</v>
      </c>
      <c r="Q60">
        <v>1.5097505010000001</v>
      </c>
      <c r="R60">
        <v>2.1012064050000001</v>
      </c>
      <c r="S60">
        <v>2.3654823469999999</v>
      </c>
      <c r="T60">
        <v>2.8350540209999999</v>
      </c>
      <c r="U60">
        <v>4.9135961259999998</v>
      </c>
      <c r="V60">
        <v>7.293149476</v>
      </c>
      <c r="W60">
        <v>8.9524570130000001</v>
      </c>
      <c r="X60">
        <v>10.76513267</v>
      </c>
      <c r="Y60">
        <v>14.85775121</v>
      </c>
      <c r="Z60">
        <v>18.64373213</v>
      </c>
      <c r="AA60">
        <v>22.356393520000001</v>
      </c>
      <c r="AB60">
        <v>26.051141659999999</v>
      </c>
      <c r="AC60">
        <v>29.747280480000001</v>
      </c>
      <c r="AD60">
        <v>33.42239687</v>
      </c>
      <c r="AE60">
        <v>35.164390879999999</v>
      </c>
      <c r="AF60">
        <v>37.666269470000003</v>
      </c>
      <c r="AG60">
        <v>40.445207070000002</v>
      </c>
      <c r="AH60">
        <v>41.004905520000001</v>
      </c>
      <c r="AI60">
        <v>45.056915619999998</v>
      </c>
      <c r="AJ60">
        <v>48.397127089999998</v>
      </c>
      <c r="AK60">
        <v>51.376297909999998</v>
      </c>
      <c r="AL60">
        <v>54.17704363</v>
      </c>
      <c r="AM60">
        <v>56.86986752</v>
      </c>
      <c r="AN60">
        <v>59.387905320000002</v>
      </c>
      <c r="AO60">
        <v>62.236774400000002</v>
      </c>
      <c r="AP60">
        <v>65.258371839999995</v>
      </c>
      <c r="AQ60">
        <v>68.370937240000003</v>
      </c>
      <c r="AR60">
        <v>71.521286040000007</v>
      </c>
      <c r="AS60">
        <v>74.286610580000001</v>
      </c>
      <c r="AT60">
        <v>77.243200720000004</v>
      </c>
      <c r="AU60">
        <v>80.279386689999995</v>
      </c>
      <c r="AV60">
        <v>83.341523550000005</v>
      </c>
      <c r="AW60">
        <v>86.439330679999998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6.0970695800000002E-2</v>
      </c>
      <c r="F61" s="100">
        <v>0.10227987650000001</v>
      </c>
      <c r="G61" s="100">
        <v>0.1715453213</v>
      </c>
      <c r="H61" s="100">
        <v>0.2794641746</v>
      </c>
      <c r="I61" s="100">
        <v>0.3907710143</v>
      </c>
      <c r="J61" s="100">
        <v>0.53968802819999995</v>
      </c>
      <c r="K61" s="100">
        <v>0.65365789630000004</v>
      </c>
      <c r="L61" s="100">
        <v>0.84383567709999996</v>
      </c>
      <c r="M61">
        <v>1.135156136</v>
      </c>
      <c r="N61">
        <v>1.3966499729999999</v>
      </c>
      <c r="O61">
        <v>1.918998443</v>
      </c>
      <c r="P61">
        <v>2.4742358109999998</v>
      </c>
      <c r="Q61">
        <v>3.290990045</v>
      </c>
      <c r="R61">
        <v>4.2916947179999996</v>
      </c>
      <c r="S61">
        <v>4.5544259440000001</v>
      </c>
      <c r="T61">
        <v>5.1387306500000003</v>
      </c>
      <c r="U61">
        <v>6.6539214160000002</v>
      </c>
      <c r="V61">
        <v>8.5404182249999998</v>
      </c>
      <c r="W61">
        <v>10.0806035</v>
      </c>
      <c r="X61">
        <v>11.66148093</v>
      </c>
      <c r="Y61">
        <v>15.500933570000001</v>
      </c>
      <c r="Z61" s="100">
        <v>18.766534419999999</v>
      </c>
      <c r="AA61">
        <v>21.750504020000001</v>
      </c>
      <c r="AB61">
        <v>24.536173529999999</v>
      </c>
      <c r="AC61">
        <v>27.16189211</v>
      </c>
      <c r="AD61">
        <v>29.62222727</v>
      </c>
      <c r="AE61">
        <v>30.286376529999998</v>
      </c>
      <c r="AF61">
        <v>31.547138499999999</v>
      </c>
      <c r="AG61">
        <v>32.95953007</v>
      </c>
      <c r="AH61">
        <v>32.531029539999999</v>
      </c>
      <c r="AI61">
        <v>34.802711379999998</v>
      </c>
      <c r="AJ61">
        <v>36.406242239999997</v>
      </c>
      <c r="AK61">
        <v>37.641626090000003</v>
      </c>
      <c r="AL61">
        <v>38.659576540000003</v>
      </c>
      <c r="AM61">
        <v>39.518600980000002</v>
      </c>
      <c r="AN61">
        <v>39.848044059999999</v>
      </c>
      <c r="AO61">
        <v>40.301532199999997</v>
      </c>
      <c r="AP61">
        <v>40.756549870000001</v>
      </c>
      <c r="AQ61">
        <v>41.150880460000003</v>
      </c>
      <c r="AR61">
        <v>41.446260510000002</v>
      </c>
      <c r="AS61">
        <v>41.402815879999999</v>
      </c>
      <c r="AT61">
        <v>41.351301919999997</v>
      </c>
      <c r="AU61">
        <v>41.219413699999997</v>
      </c>
      <c r="AV61">
        <v>40.972984670000002</v>
      </c>
      <c r="AW61">
        <v>40.611558410000001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1.4323115909999999</v>
      </c>
      <c r="F62" s="100">
        <v>2.3564911899999998</v>
      </c>
      <c r="G62" s="100">
        <v>3.8760425139999999</v>
      </c>
      <c r="H62" s="100">
        <v>6.2182352989999998</v>
      </c>
      <c r="I62">
        <v>8.5924671569999997</v>
      </c>
      <c r="J62">
        <v>11.708712759999999</v>
      </c>
      <c r="K62" s="100">
        <v>14.046647699999999</v>
      </c>
      <c r="L62" s="100">
        <v>17.932782880000001</v>
      </c>
      <c r="M62">
        <v>23.744217800000001</v>
      </c>
      <c r="N62">
        <v>28.894378629999999</v>
      </c>
      <c r="O62">
        <v>39.304034199999997</v>
      </c>
      <c r="P62">
        <v>53.310263640000002</v>
      </c>
      <c r="Q62">
        <v>70.058586210000001</v>
      </c>
      <c r="R62">
        <v>90.137484990000004</v>
      </c>
      <c r="S62">
        <v>94.440621109999995</v>
      </c>
      <c r="T62">
        <v>105.120459</v>
      </c>
      <c r="U62">
        <v>126.86165889999999</v>
      </c>
      <c r="V62">
        <v>157.27356380000001</v>
      </c>
      <c r="W62">
        <v>184.02500810000001</v>
      </c>
      <c r="X62">
        <v>211.150565</v>
      </c>
      <c r="Y62">
        <v>278.58937550000002</v>
      </c>
      <c r="Z62">
        <v>335.0808882</v>
      </c>
      <c r="AA62">
        <v>386.17302330000001</v>
      </c>
      <c r="AB62">
        <v>433.54610079999998</v>
      </c>
      <c r="AC62">
        <v>478.02667830000001</v>
      </c>
      <c r="AD62">
        <v>519.63634339999999</v>
      </c>
      <c r="AE62">
        <v>529.94269389999999</v>
      </c>
      <c r="AF62">
        <v>550.96707939999999</v>
      </c>
      <c r="AG62">
        <v>574.92089280000005</v>
      </c>
      <c r="AH62">
        <v>567.10004000000004</v>
      </c>
      <c r="AI62">
        <v>606.70771060000004</v>
      </c>
      <c r="AJ62">
        <v>635.06788029999996</v>
      </c>
      <c r="AK62">
        <v>657.45709799999997</v>
      </c>
      <c r="AL62">
        <v>676.54341299999999</v>
      </c>
      <c r="AM62">
        <v>693.38661850000005</v>
      </c>
      <c r="AN62">
        <v>702.31693259999997</v>
      </c>
      <c r="AO62">
        <v>714.43174380000005</v>
      </c>
      <c r="AP62">
        <v>727.69065120000005</v>
      </c>
      <c r="AQ62">
        <v>741.10224340000002</v>
      </c>
      <c r="AR62">
        <v>754.08696069999996</v>
      </c>
      <c r="AS62">
        <v>762.33462689999999</v>
      </c>
      <c r="AT62">
        <v>771.95951620000005</v>
      </c>
      <c r="AU62">
        <v>781.77130699999998</v>
      </c>
      <c r="AV62">
        <v>791.25181829999997</v>
      </c>
      <c r="AW62">
        <v>800.51814460000003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0.56452867159999998</v>
      </c>
      <c r="F63" s="100">
        <v>0.92506301609999997</v>
      </c>
      <c r="G63" s="100">
        <v>1.515112786</v>
      </c>
      <c r="H63" s="100">
        <v>2.4220817800000001</v>
      </c>
      <c r="I63" s="100">
        <v>3.3373662120000001</v>
      </c>
      <c r="J63" s="100">
        <v>4.5324873060000002</v>
      </c>
      <c r="K63" s="100">
        <v>5.4240342899999998</v>
      </c>
      <c r="L63" s="100">
        <v>6.9039022619999999</v>
      </c>
      <c r="M63">
        <v>9.1002739810000008</v>
      </c>
      <c r="N63">
        <v>11.037901700000001</v>
      </c>
      <c r="O63">
        <v>14.967666169999999</v>
      </c>
      <c r="P63">
        <v>20.599777880000001</v>
      </c>
      <c r="Q63">
        <v>26.984386010000001</v>
      </c>
      <c r="R63">
        <v>34.587213920000003</v>
      </c>
      <c r="S63">
        <v>36.102306159999998</v>
      </c>
      <c r="T63">
        <v>40.016145250000001</v>
      </c>
      <c r="U63">
        <v>47.018425379999996</v>
      </c>
      <c r="V63">
        <v>57.236989039999997</v>
      </c>
      <c r="W63">
        <v>66.601824910000005</v>
      </c>
      <c r="X63">
        <v>75.980498280000006</v>
      </c>
      <c r="Y63">
        <v>99.663468289999997</v>
      </c>
      <c r="Z63">
        <v>119.180297</v>
      </c>
      <c r="AA63">
        <v>136.57104090000001</v>
      </c>
      <c r="AB63">
        <v>152.46721650000001</v>
      </c>
      <c r="AC63">
        <v>167.18673899999999</v>
      </c>
      <c r="AD63">
        <v>180.7586627</v>
      </c>
      <c r="AE63">
        <v>183.36816250000001</v>
      </c>
      <c r="AF63">
        <v>189.64178649999999</v>
      </c>
      <c r="AG63">
        <v>196.8542143</v>
      </c>
      <c r="AH63">
        <v>193.17275420000001</v>
      </c>
      <c r="AI63">
        <v>205.59094089999999</v>
      </c>
      <c r="AJ63">
        <v>214.08753770000001</v>
      </c>
      <c r="AK63">
        <v>220.4883279</v>
      </c>
      <c r="AL63">
        <v>225.71209959999999</v>
      </c>
      <c r="AM63">
        <v>230.12609620000001</v>
      </c>
      <c r="AN63">
        <v>231.49426059999999</v>
      </c>
      <c r="AO63">
        <v>233.86483390000001</v>
      </c>
      <c r="AP63">
        <v>236.55430269999999</v>
      </c>
      <c r="AQ63">
        <v>239.2361607</v>
      </c>
      <c r="AR63">
        <v>241.72537009999999</v>
      </c>
      <c r="AS63">
        <v>242.6549005</v>
      </c>
      <c r="AT63">
        <v>243.9903511</v>
      </c>
      <c r="AU63">
        <v>245.3517736</v>
      </c>
      <c r="AV63">
        <v>246.5797326</v>
      </c>
      <c r="AW63">
        <v>247.71587880000001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7.6963009400000002E-3</v>
      </c>
      <c r="F64">
        <v>7.4582121100000001E-3</v>
      </c>
      <c r="G64">
        <v>3.3542216999999999E-3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9.4554554400000004E-2</v>
      </c>
      <c r="F65" s="100">
        <v>0.15097738429999999</v>
      </c>
      <c r="G65" s="100">
        <v>0.2406203076</v>
      </c>
      <c r="H65" s="100">
        <v>0.37610240010000001</v>
      </c>
      <c r="I65" s="100">
        <v>0.50897981540000004</v>
      </c>
      <c r="J65" s="100">
        <v>0.67679068959999999</v>
      </c>
      <c r="K65" s="100">
        <v>0.79743352440000004</v>
      </c>
      <c r="L65" s="100">
        <v>0.9962167488</v>
      </c>
      <c r="M65" s="100">
        <v>1.277186849</v>
      </c>
      <c r="N65" s="100">
        <v>1.5182772090000001</v>
      </c>
      <c r="O65" s="100">
        <v>2.01998517</v>
      </c>
      <c r="P65" s="100">
        <v>3.0417364980000001</v>
      </c>
      <c r="Q65" s="100">
        <v>3.9051749729999998</v>
      </c>
      <c r="R65" s="100">
        <v>4.8896838689999997</v>
      </c>
      <c r="S65" s="100">
        <v>4.9871673799999998</v>
      </c>
      <c r="T65" s="100">
        <v>5.3876901349999997</v>
      </c>
      <c r="U65" s="100">
        <v>5.406106222</v>
      </c>
      <c r="V65" s="100">
        <v>5.9430008140000004</v>
      </c>
      <c r="W65" s="100">
        <v>6.7105745480000003</v>
      </c>
      <c r="X65" s="100">
        <v>7.4246297060000002</v>
      </c>
      <c r="Y65" s="100">
        <v>9.4459862870000002</v>
      </c>
      <c r="Z65" s="100">
        <v>10.96538222</v>
      </c>
      <c r="AA65" s="100">
        <v>12.210717819999999</v>
      </c>
      <c r="AB65" s="100">
        <v>13.261564249999999</v>
      </c>
      <c r="AC65" s="100">
        <v>14.162186009999999</v>
      </c>
      <c r="AD65" s="100">
        <v>14.92775853</v>
      </c>
      <c r="AE65" s="100">
        <v>14.77939085</v>
      </c>
      <c r="AF65" s="100">
        <v>14.929486470000001</v>
      </c>
      <c r="AG65" s="100">
        <v>15.1482799</v>
      </c>
      <c r="AH65" s="100">
        <v>14.54223313</v>
      </c>
      <c r="AI65" s="100">
        <v>15.14893238</v>
      </c>
      <c r="AJ65" s="100">
        <v>15.451751059999999</v>
      </c>
      <c r="AK65" s="100">
        <v>15.59795667</v>
      </c>
      <c r="AL65" s="100">
        <v>15.66046049</v>
      </c>
      <c r="AM65" s="100">
        <v>15.669334490000001</v>
      </c>
      <c r="AN65" s="100">
        <v>15.394383489999999</v>
      </c>
      <c r="AO65" s="100">
        <v>15.205949710000001</v>
      </c>
      <c r="AP65" s="100">
        <v>15.056569980000001</v>
      </c>
      <c r="AQ65" s="100">
        <v>14.92504712</v>
      </c>
      <c r="AR65" s="100">
        <v>14.80056482</v>
      </c>
      <c r="AS65" s="100">
        <v>14.60190255</v>
      </c>
      <c r="AT65" s="100">
        <v>14.450106440000001</v>
      </c>
      <c r="AU65" s="100">
        <v>14.32183571</v>
      </c>
      <c r="AV65" s="100">
        <v>14.207773319999999</v>
      </c>
      <c r="AW65">
        <v>14.11036781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2.1124272909999999</v>
      </c>
      <c r="T67">
        <v>2.0693969860000001</v>
      </c>
      <c r="U67">
        <v>2.0942154550000001</v>
      </c>
      <c r="V67">
        <v>2.15515802</v>
      </c>
      <c r="W67">
        <v>2.2108604860000001</v>
      </c>
      <c r="X67">
        <v>2.2628175549999998</v>
      </c>
      <c r="Y67">
        <v>2.300106172</v>
      </c>
      <c r="Z67">
        <v>2.3360392050000001</v>
      </c>
      <c r="AA67">
        <v>2.3712338439999998</v>
      </c>
      <c r="AB67">
        <v>2.408725478</v>
      </c>
      <c r="AC67">
        <v>2.4489006209999999</v>
      </c>
      <c r="AD67">
        <v>2.4893319379999999</v>
      </c>
      <c r="AE67">
        <v>2.5292944959999999</v>
      </c>
      <c r="AF67">
        <v>2.5694767220000001</v>
      </c>
      <c r="AG67">
        <v>2.6094045879999999</v>
      </c>
      <c r="AH67">
        <v>2.6487417440000001</v>
      </c>
      <c r="AI67">
        <v>2.689584569</v>
      </c>
      <c r="AJ67">
        <v>2.7306547929999998</v>
      </c>
      <c r="AK67">
        <v>2.772479997</v>
      </c>
      <c r="AL67">
        <v>2.8147492029999999</v>
      </c>
      <c r="AM67">
        <v>2.8574656269999998</v>
      </c>
      <c r="AN67">
        <v>2.8955497330000002</v>
      </c>
      <c r="AO67">
        <v>2.9326516420000002</v>
      </c>
      <c r="AP67">
        <v>2.9685159639999998</v>
      </c>
      <c r="AQ67">
        <v>3.0038204999999998</v>
      </c>
      <c r="AR67">
        <v>3.0384872199999999</v>
      </c>
      <c r="AS67">
        <v>3.0765581100000001</v>
      </c>
      <c r="AT67">
        <v>3.1159319810000001</v>
      </c>
      <c r="AU67">
        <v>3.156168541</v>
      </c>
      <c r="AV67">
        <v>3.1971345470000001</v>
      </c>
      <c r="AW67">
        <v>3.2397262150000001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 s="100">
        <v>0.28498806799999998</v>
      </c>
      <c r="O68" s="100">
        <v>0.27809908820000001</v>
      </c>
      <c r="P68" s="100">
        <v>0.27238071730000002</v>
      </c>
      <c r="Q68" s="100">
        <v>0.26634187869999998</v>
      </c>
      <c r="R68" s="100">
        <v>0.2584363408</v>
      </c>
      <c r="S68" s="100">
        <v>0.25018574609999999</v>
      </c>
      <c r="T68" s="100">
        <v>0.24107442979999999</v>
      </c>
      <c r="U68" s="100">
        <v>0.23174503969999999</v>
      </c>
      <c r="V68" s="100">
        <v>0.22161710009999999</v>
      </c>
      <c r="W68" s="100">
        <v>0.21183900589999999</v>
      </c>
      <c r="X68" s="100">
        <v>0.2024020691</v>
      </c>
      <c r="Y68" s="100">
        <v>0.19369657730000001</v>
      </c>
      <c r="Z68" s="100">
        <v>0.186047619</v>
      </c>
      <c r="AA68" s="100">
        <v>0.17929527149999999</v>
      </c>
      <c r="AB68" s="100">
        <v>0.1732664569</v>
      </c>
      <c r="AC68" s="100">
        <v>0.1677929728</v>
      </c>
      <c r="AD68">
        <v>0.1627573712</v>
      </c>
      <c r="AE68">
        <v>0.1580680186</v>
      </c>
      <c r="AF68">
        <v>0.1536624919</v>
      </c>
      <c r="AG68">
        <v>0.1494974868</v>
      </c>
      <c r="AH68">
        <v>0.14554577960000001</v>
      </c>
      <c r="AI68">
        <v>0.1417782682</v>
      </c>
      <c r="AJ68">
        <v>0.13817208710000001</v>
      </c>
      <c r="AK68">
        <v>0.13471284550000001</v>
      </c>
      <c r="AL68">
        <v>0.13138360469999999</v>
      </c>
      <c r="AM68">
        <v>0.1281682364</v>
      </c>
      <c r="AN68">
        <v>0.12503851960000001</v>
      </c>
      <c r="AO68" s="100">
        <v>0.1219542807</v>
      </c>
      <c r="AP68" s="100">
        <v>0.1188981898</v>
      </c>
      <c r="AQ68" s="100">
        <v>0.11586985969999999</v>
      </c>
      <c r="AR68" s="100">
        <v>0.11287092410000001</v>
      </c>
      <c r="AS68" s="100">
        <v>0.1099024522</v>
      </c>
      <c r="AT68" s="100">
        <v>0.1069557124</v>
      </c>
      <c r="AU68" s="100">
        <v>0.1040288425</v>
      </c>
      <c r="AV68" s="100">
        <v>0.1011262223</v>
      </c>
      <c r="AW68" s="100">
        <v>9.82972025E-2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2.2315381489999999</v>
      </c>
      <c r="T72">
        <v>2.2429039469999998</v>
      </c>
      <c r="U72">
        <v>2.2446157969999998</v>
      </c>
      <c r="V72">
        <v>2.2482272330000002</v>
      </c>
      <c r="W72">
        <v>2.2392328450000001</v>
      </c>
      <c r="X72">
        <v>2.2260130880000002</v>
      </c>
      <c r="Y72">
        <v>2.221882516</v>
      </c>
      <c r="Z72">
        <v>2.2318958389999999</v>
      </c>
      <c r="AA72">
        <v>2.2518974549999999</v>
      </c>
      <c r="AB72">
        <v>2.2789509589999999</v>
      </c>
      <c r="AC72">
        <v>2.310496171</v>
      </c>
      <c r="AD72">
        <v>2.3443817459999998</v>
      </c>
      <c r="AE72">
        <v>2.3798831069999999</v>
      </c>
      <c r="AF72">
        <v>2.4156995530000001</v>
      </c>
      <c r="AG72">
        <v>2.451438241</v>
      </c>
      <c r="AH72">
        <v>2.4879008109999998</v>
      </c>
      <c r="AI72">
        <v>2.523863</v>
      </c>
      <c r="AJ72">
        <v>2.5601496340000001</v>
      </c>
      <c r="AK72">
        <v>2.5969937409999999</v>
      </c>
      <c r="AL72">
        <v>2.6343071889999998</v>
      </c>
      <c r="AM72">
        <v>2.672127122</v>
      </c>
      <c r="AN72">
        <v>2.7049951980000002</v>
      </c>
      <c r="AO72">
        <v>2.735152947</v>
      </c>
      <c r="AP72">
        <v>2.763262369</v>
      </c>
      <c r="AQ72">
        <v>2.7903474340000001</v>
      </c>
      <c r="AR72">
        <v>2.8167008849999999</v>
      </c>
      <c r="AS72">
        <v>2.841226561</v>
      </c>
      <c r="AT72">
        <v>2.864313868</v>
      </c>
      <c r="AU72">
        <v>2.8865432950000001</v>
      </c>
      <c r="AV72">
        <v>2.908498684</v>
      </c>
      <c r="AW72">
        <v>2.9317365419999999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11.428032419999999</v>
      </c>
      <c r="T73">
        <v>11.22978035</v>
      </c>
      <c r="U73">
        <v>11.240802479999999</v>
      </c>
      <c r="V73">
        <v>11.410106069999999</v>
      </c>
      <c r="W73">
        <v>11.474351049999999</v>
      </c>
      <c r="X73">
        <v>11.524802790000001</v>
      </c>
      <c r="Y73">
        <v>11.484663129999999</v>
      </c>
      <c r="Z73">
        <v>11.51321905</v>
      </c>
      <c r="AA73">
        <v>11.57926389</v>
      </c>
      <c r="AB73">
        <v>11.67934065</v>
      </c>
      <c r="AC73">
        <v>11.803749010000001</v>
      </c>
      <c r="AD73">
        <v>11.94101714</v>
      </c>
      <c r="AE73">
        <v>12.08118483</v>
      </c>
      <c r="AF73">
        <v>12.220531490000001</v>
      </c>
      <c r="AG73">
        <v>12.35681726</v>
      </c>
      <c r="AH73">
        <v>12.49322598</v>
      </c>
      <c r="AI73">
        <v>12.62825868</v>
      </c>
      <c r="AJ73">
        <v>12.76188874</v>
      </c>
      <c r="AK73">
        <v>12.899357999999999</v>
      </c>
      <c r="AL73">
        <v>13.03830222</v>
      </c>
      <c r="AM73">
        <v>13.17870501</v>
      </c>
      <c r="AN73">
        <v>13.276814979999999</v>
      </c>
      <c r="AO73">
        <v>13.35995604</v>
      </c>
      <c r="AP73">
        <v>13.43053892</v>
      </c>
      <c r="AQ73">
        <v>13.495846670000001</v>
      </c>
      <c r="AR73">
        <v>13.55500851</v>
      </c>
      <c r="AS73">
        <v>13.617992539999999</v>
      </c>
      <c r="AT73">
        <v>13.680415330000001</v>
      </c>
      <c r="AU73">
        <v>13.74287597</v>
      </c>
      <c r="AV73">
        <v>13.80658152</v>
      </c>
      <c r="AW73">
        <v>13.88119539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6.1103005320000001</v>
      </c>
      <c r="T74">
        <v>6.0590988499999998</v>
      </c>
      <c r="U74">
        <v>6.001858651</v>
      </c>
      <c r="V74">
        <v>5.9141304549999996</v>
      </c>
      <c r="W74">
        <v>5.7616312939999998</v>
      </c>
      <c r="X74">
        <v>5.5811775560000001</v>
      </c>
      <c r="Y74">
        <v>5.3753124899999998</v>
      </c>
      <c r="Z74">
        <v>5.2013278810000001</v>
      </c>
      <c r="AA74">
        <v>5.0544618300000002</v>
      </c>
      <c r="AB74">
        <v>4.9293446909999998</v>
      </c>
      <c r="AC74">
        <v>4.8164353010000003</v>
      </c>
      <c r="AD74">
        <v>4.7025524990000003</v>
      </c>
      <c r="AE74">
        <v>4.5902099190000003</v>
      </c>
      <c r="AF74">
        <v>4.4793360240000002</v>
      </c>
      <c r="AG74">
        <v>4.3693621240000002</v>
      </c>
      <c r="AH74">
        <v>4.2613877000000002</v>
      </c>
      <c r="AI74">
        <v>4.1573507640000003</v>
      </c>
      <c r="AJ74">
        <v>4.0558903429999997</v>
      </c>
      <c r="AK74">
        <v>3.9575422040000001</v>
      </c>
      <c r="AL74">
        <v>3.8615157510000002</v>
      </c>
      <c r="AM74">
        <v>3.7679937080000001</v>
      </c>
      <c r="AN74">
        <v>3.6621753749999999</v>
      </c>
      <c r="AO74">
        <v>3.5553665250000002</v>
      </c>
      <c r="AP74">
        <v>3.4489462409999998</v>
      </c>
      <c r="AQ74">
        <v>3.343895362</v>
      </c>
      <c r="AR74">
        <v>3.2404098549999998</v>
      </c>
      <c r="AS74">
        <v>3.137826381</v>
      </c>
      <c r="AT74">
        <v>3.035775949</v>
      </c>
      <c r="AU74">
        <v>2.9347949980000001</v>
      </c>
      <c r="AV74">
        <v>2.8354719909999999</v>
      </c>
      <c r="AW74">
        <v>2.7399906180000002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 s="42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3.0672585570000002</v>
      </c>
      <c r="T75">
        <v>3.0808751910000001</v>
      </c>
      <c r="U75">
        <v>3.126099924</v>
      </c>
      <c r="V75">
        <v>3.1834236429999998</v>
      </c>
      <c r="W75">
        <v>3.1546638649999998</v>
      </c>
      <c r="X75">
        <v>3.1017788159999999</v>
      </c>
      <c r="Y75">
        <v>3.0274204729999998</v>
      </c>
      <c r="Z75">
        <v>2.9494931019999999</v>
      </c>
      <c r="AA75">
        <v>2.8748610270000001</v>
      </c>
      <c r="AB75">
        <v>2.8057789899999999</v>
      </c>
      <c r="AC75">
        <v>2.7415308779999998</v>
      </c>
      <c r="AD75">
        <v>2.6788415190000001</v>
      </c>
      <c r="AE75">
        <v>2.6173296640000001</v>
      </c>
      <c r="AF75">
        <v>2.556977711</v>
      </c>
      <c r="AG75">
        <v>2.4976880810000002</v>
      </c>
      <c r="AH75">
        <v>2.4396846430000001</v>
      </c>
      <c r="AI75">
        <v>2.3836695539999999</v>
      </c>
      <c r="AJ75">
        <v>2.3295805519999999</v>
      </c>
      <c r="AK75">
        <v>2.277515883</v>
      </c>
      <c r="AL75">
        <v>2.2273222860000002</v>
      </c>
      <c r="AM75">
        <v>2.1790174539999998</v>
      </c>
      <c r="AN75">
        <v>2.1480871779999999</v>
      </c>
      <c r="AO75">
        <v>2.1235737019999998</v>
      </c>
      <c r="AP75">
        <v>2.1014683770000002</v>
      </c>
      <c r="AQ75">
        <v>2.0803651109999999</v>
      </c>
      <c r="AR75">
        <v>2.0597243590000001</v>
      </c>
      <c r="AS75">
        <v>2.0400811210000001</v>
      </c>
      <c r="AT75">
        <v>2.0207316839999998</v>
      </c>
      <c r="AU75">
        <v>2.0014820200000001</v>
      </c>
      <c r="AV75">
        <v>1.9823570260000001</v>
      </c>
      <c r="AW75">
        <v>1.963569251</v>
      </c>
    </row>
    <row r="76" spans="2:49" x14ac:dyDescent="0.25">
      <c r="B76" t="s">
        <v>368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23.549550830000001</v>
      </c>
      <c r="T76">
        <v>23.18704323</v>
      </c>
      <c r="U76">
        <v>22.664844939999998</v>
      </c>
      <c r="V76">
        <v>22.087212659999999</v>
      </c>
      <c r="W76">
        <v>21.501378970000001</v>
      </c>
      <c r="X76">
        <v>20.90463738</v>
      </c>
      <c r="Y76">
        <v>20.404719700000001</v>
      </c>
      <c r="Z76">
        <v>19.941421009999999</v>
      </c>
      <c r="AA76">
        <v>19.490971869999999</v>
      </c>
      <c r="AB76">
        <v>19.043446039999999</v>
      </c>
      <c r="AC76">
        <v>18.595425169999999</v>
      </c>
      <c r="AD76">
        <v>18.146050089999999</v>
      </c>
      <c r="AE76">
        <v>17.664342000000001</v>
      </c>
      <c r="AF76">
        <v>17.172973169999999</v>
      </c>
      <c r="AG76">
        <v>16.681153819999999</v>
      </c>
      <c r="AH76">
        <v>16.167133679999999</v>
      </c>
      <c r="AI76">
        <v>15.675947819999999</v>
      </c>
      <c r="AJ76">
        <v>15.19926834</v>
      </c>
      <c r="AK76">
        <v>14.73426733</v>
      </c>
      <c r="AL76">
        <v>14.280352649999999</v>
      </c>
      <c r="AM76">
        <v>13.83759854</v>
      </c>
      <c r="AN76">
        <v>13.397745560000001</v>
      </c>
      <c r="AO76">
        <v>12.964505600000001</v>
      </c>
      <c r="AP76">
        <v>12.539832840000001</v>
      </c>
      <c r="AQ76">
        <v>12.124790600000001</v>
      </c>
      <c r="AR76">
        <v>11.719922889999999</v>
      </c>
      <c r="AS76">
        <v>11.32370729</v>
      </c>
      <c r="AT76">
        <v>10.93735459</v>
      </c>
      <c r="AU76">
        <v>10.5613636</v>
      </c>
      <c r="AV76">
        <v>10.1959009</v>
      </c>
      <c r="AW76">
        <v>9.841087066</v>
      </c>
    </row>
    <row r="77" spans="2:49" x14ac:dyDescent="0.25">
      <c r="B77" t="s">
        <v>369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18.115072170000001</v>
      </c>
      <c r="T77">
        <v>18.216299410000001</v>
      </c>
      <c r="U77">
        <v>18.246946319999999</v>
      </c>
      <c r="V77">
        <v>18.325026050000002</v>
      </c>
      <c r="W77">
        <v>18.321251650000001</v>
      </c>
      <c r="X77">
        <v>18.136128599999999</v>
      </c>
      <c r="Y77">
        <v>17.906176309999999</v>
      </c>
      <c r="Z77">
        <v>17.72225293</v>
      </c>
      <c r="AA77">
        <v>17.56280284</v>
      </c>
      <c r="AB77">
        <v>17.430981679999999</v>
      </c>
      <c r="AC77">
        <v>17.325995259999999</v>
      </c>
      <c r="AD77">
        <v>17.17598624</v>
      </c>
      <c r="AE77">
        <v>17.036758070000001</v>
      </c>
      <c r="AF77">
        <v>16.917455270000001</v>
      </c>
      <c r="AG77">
        <v>16.809911870000001</v>
      </c>
      <c r="AH77">
        <v>16.70312032</v>
      </c>
      <c r="AI77">
        <v>16.691026390000001</v>
      </c>
      <c r="AJ77">
        <v>16.683661350000001</v>
      </c>
      <c r="AK77">
        <v>16.68027936</v>
      </c>
      <c r="AL77">
        <v>16.678176000000001</v>
      </c>
      <c r="AM77">
        <v>16.675159959999998</v>
      </c>
      <c r="AN77">
        <v>16.81237389</v>
      </c>
      <c r="AO77">
        <v>16.960478869999999</v>
      </c>
      <c r="AP77">
        <v>17.109621860000001</v>
      </c>
      <c r="AQ77">
        <v>17.258981469999998</v>
      </c>
      <c r="AR77">
        <v>17.406153840000002</v>
      </c>
      <c r="AS77">
        <v>17.652132600000002</v>
      </c>
      <c r="AT77">
        <v>17.897075900000001</v>
      </c>
      <c r="AU77">
        <v>18.141137749999999</v>
      </c>
      <c r="AV77">
        <v>18.383498039999999</v>
      </c>
      <c r="AW77">
        <v>18.626672119999999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0.29746023199999999</v>
      </c>
      <c r="T78">
        <v>0.29693853409999998</v>
      </c>
      <c r="U78">
        <v>0.29143814940000001</v>
      </c>
      <c r="V78">
        <v>0.2845868761</v>
      </c>
      <c r="W78">
        <v>0.27955755100000002</v>
      </c>
      <c r="X78">
        <v>0.27716137060000001</v>
      </c>
      <c r="Y78">
        <v>0.27702116960000001</v>
      </c>
      <c r="Z78">
        <v>0.2790636709</v>
      </c>
      <c r="AA78">
        <v>0.2823577873</v>
      </c>
      <c r="AB78">
        <v>0.28627770530000002</v>
      </c>
      <c r="AC78">
        <v>0.2906581083</v>
      </c>
      <c r="AD78">
        <v>0.29602109440000002</v>
      </c>
      <c r="AE78">
        <v>0.30228455230000001</v>
      </c>
      <c r="AF78">
        <v>0.30921224670000003</v>
      </c>
      <c r="AG78">
        <v>0.31674342020000001</v>
      </c>
      <c r="AH78">
        <v>0.32488565270000003</v>
      </c>
      <c r="AI78">
        <v>0.33317790429999999</v>
      </c>
      <c r="AJ78">
        <v>0.34171029489999999</v>
      </c>
      <c r="AK78">
        <v>0.35047336709999999</v>
      </c>
      <c r="AL78">
        <v>0.35950209249999998</v>
      </c>
      <c r="AM78">
        <v>0.36877326199999999</v>
      </c>
      <c r="AN78">
        <v>0.37911496430000002</v>
      </c>
      <c r="AO78">
        <v>0.39026548779999998</v>
      </c>
      <c r="AP78">
        <v>0.4018922365</v>
      </c>
      <c r="AQ78">
        <v>0.41385103220000002</v>
      </c>
      <c r="AR78">
        <v>0.42604013340000002</v>
      </c>
      <c r="AS78">
        <v>0.43831992889999999</v>
      </c>
      <c r="AT78">
        <v>0.45083820029999999</v>
      </c>
      <c r="AU78">
        <v>0.46362447699999998</v>
      </c>
      <c r="AV78">
        <v>0.47666564620000001</v>
      </c>
      <c r="AW78">
        <v>0.49005218290000002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9.4967623830000001</v>
      </c>
      <c r="T79">
        <v>9.3371778419999902</v>
      </c>
      <c r="U79">
        <v>9.2008411050000003</v>
      </c>
      <c r="V79">
        <v>9.0914924470000003</v>
      </c>
      <c r="W79">
        <v>9.0208013139999998</v>
      </c>
      <c r="X79">
        <v>9.0131779909999903</v>
      </c>
      <c r="Y79">
        <v>9.0240877499999996</v>
      </c>
      <c r="Z79">
        <v>9.0993424469999997</v>
      </c>
      <c r="AA79">
        <v>9.2118650859999995</v>
      </c>
      <c r="AB79">
        <v>9.3474249500000006</v>
      </c>
      <c r="AC79">
        <v>9.4996389140000002</v>
      </c>
      <c r="AD79">
        <v>9.6760099060000009</v>
      </c>
      <c r="AE79">
        <v>9.8722129790000004</v>
      </c>
      <c r="AF79">
        <v>10.08502547</v>
      </c>
      <c r="AG79">
        <v>10.31187179</v>
      </c>
      <c r="AH79">
        <v>10.55006633</v>
      </c>
      <c r="AI79">
        <v>10.79587094</v>
      </c>
      <c r="AJ79">
        <v>11.04578253</v>
      </c>
      <c r="AK79">
        <v>11.30103677</v>
      </c>
      <c r="AL79">
        <v>11.56259755</v>
      </c>
      <c r="AM79">
        <v>11.830000350000001</v>
      </c>
      <c r="AN79">
        <v>12.11085804</v>
      </c>
      <c r="AO79">
        <v>12.41002333</v>
      </c>
      <c r="AP79">
        <v>12.71895791</v>
      </c>
      <c r="AQ79">
        <v>13.03529326</v>
      </c>
      <c r="AR79">
        <v>13.35674476</v>
      </c>
      <c r="AS79">
        <v>13.683720940000001</v>
      </c>
      <c r="AT79">
        <v>14.01723733</v>
      </c>
      <c r="AU79">
        <v>14.358771669999999</v>
      </c>
      <c r="AV79">
        <v>14.707486129999999</v>
      </c>
      <c r="AW79">
        <v>15.06365731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14.572689889999999</v>
      </c>
      <c r="T80">
        <v>14.42551085</v>
      </c>
      <c r="U80">
        <v>14.31744183</v>
      </c>
      <c r="V80">
        <v>14.16241613</v>
      </c>
      <c r="W80">
        <v>14.08692042</v>
      </c>
      <c r="X80">
        <v>14.043204190000001</v>
      </c>
      <c r="Y80">
        <v>13.99995388</v>
      </c>
      <c r="Z80">
        <v>13.99219049</v>
      </c>
      <c r="AA80">
        <v>14.0046268</v>
      </c>
      <c r="AB80">
        <v>14.02589281</v>
      </c>
      <c r="AC80">
        <v>14.05447588</v>
      </c>
      <c r="AD80">
        <v>14.10415609</v>
      </c>
      <c r="AE80">
        <v>14.1652217</v>
      </c>
      <c r="AF80">
        <v>14.23434441</v>
      </c>
      <c r="AG80">
        <v>14.311023069999999</v>
      </c>
      <c r="AH80">
        <v>14.39401052</v>
      </c>
      <c r="AI80">
        <v>14.47561689</v>
      </c>
      <c r="AJ80">
        <v>14.55656683</v>
      </c>
      <c r="AK80">
        <v>14.637291919999999</v>
      </c>
      <c r="AL80">
        <v>14.71806131</v>
      </c>
      <c r="AM80">
        <v>14.796965419999999</v>
      </c>
      <c r="AN80">
        <v>14.887885199999999</v>
      </c>
      <c r="AO80">
        <v>14.975407969999999</v>
      </c>
      <c r="AP80">
        <v>15.05702398</v>
      </c>
      <c r="AQ80">
        <v>15.132232930000001</v>
      </c>
      <c r="AR80">
        <v>15.199784899999999</v>
      </c>
      <c r="AS80">
        <v>15.257347579999999</v>
      </c>
      <c r="AT80">
        <v>15.30835424</v>
      </c>
      <c r="AU80">
        <v>15.35094821</v>
      </c>
      <c r="AV80">
        <v>15.38419219</v>
      </c>
      <c r="AW80">
        <v>15.41871102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12.157769330000001</v>
      </c>
      <c r="T81">
        <v>12.17097289</v>
      </c>
      <c r="U81">
        <v>11.96403641</v>
      </c>
      <c r="V81">
        <v>11.657669780000001</v>
      </c>
      <c r="W81">
        <v>11.56157095</v>
      </c>
      <c r="X81">
        <v>11.60313526</v>
      </c>
      <c r="Y81">
        <v>11.715974790000001</v>
      </c>
      <c r="Z81">
        <v>11.86107174</v>
      </c>
      <c r="AA81">
        <v>12.011195259999999</v>
      </c>
      <c r="AB81">
        <v>12.14854349</v>
      </c>
      <c r="AC81">
        <v>12.27123885</v>
      </c>
      <c r="AD81">
        <v>12.397245959999999</v>
      </c>
      <c r="AE81">
        <v>12.524719579999999</v>
      </c>
      <c r="AF81">
        <v>12.650811279999999</v>
      </c>
      <c r="AG81">
        <v>12.775110890000001</v>
      </c>
      <c r="AH81">
        <v>12.8952768</v>
      </c>
      <c r="AI81">
        <v>13.0038616</v>
      </c>
      <c r="AJ81">
        <v>13.1011735</v>
      </c>
      <c r="AK81">
        <v>13.18732</v>
      </c>
      <c r="AL81">
        <v>13.264276779999999</v>
      </c>
      <c r="AM81">
        <v>13.332067970000001</v>
      </c>
      <c r="AN81">
        <v>13.32649475</v>
      </c>
      <c r="AO81">
        <v>13.2945885</v>
      </c>
      <c r="AP81">
        <v>13.25251057</v>
      </c>
      <c r="AQ81">
        <v>13.205059909999999</v>
      </c>
      <c r="AR81">
        <v>13.154011990000001</v>
      </c>
      <c r="AS81">
        <v>13.09464994</v>
      </c>
      <c r="AT81">
        <v>13.032686399999999</v>
      </c>
      <c r="AU81">
        <v>12.96928758</v>
      </c>
      <c r="AV81">
        <v>12.90385202</v>
      </c>
      <c r="AW81">
        <v>12.834414730000001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1.14803883E-3</v>
      </c>
      <c r="G82">
        <v>2.19669875E-3</v>
      </c>
      <c r="H82">
        <v>3.8882073700000001E-3</v>
      </c>
      <c r="I82">
        <v>6.1755926699999996E-3</v>
      </c>
      <c r="J82">
        <v>9.1783771800000007E-3</v>
      </c>
      <c r="K82">
        <v>1.26925327E-2</v>
      </c>
      <c r="L82">
        <v>1.7158665900000002E-2</v>
      </c>
      <c r="M82">
        <v>2.3113990000000001E-2</v>
      </c>
      <c r="N82">
        <v>3.0270977500000001E-2</v>
      </c>
      <c r="O82">
        <v>4.0141842599999998E-2</v>
      </c>
      <c r="P82">
        <v>5.3016641599999997E-2</v>
      </c>
      <c r="Q82">
        <v>6.9591057900000003E-2</v>
      </c>
      <c r="R82">
        <v>9.0625905399999998E-2</v>
      </c>
      <c r="S82">
        <v>0.1141071708</v>
      </c>
      <c r="T82">
        <v>0.14016243480000001</v>
      </c>
      <c r="U82">
        <v>0.171539729</v>
      </c>
      <c r="V82">
        <v>0.21084889039999999</v>
      </c>
      <c r="W82">
        <v>0.25714458800000001</v>
      </c>
      <c r="X82">
        <v>0.31044568830000002</v>
      </c>
      <c r="Y82">
        <v>0.3787018472</v>
      </c>
      <c r="Z82">
        <v>0.4607078939</v>
      </c>
      <c r="AA82">
        <v>0.55404201129999997</v>
      </c>
      <c r="AB82">
        <v>0.65693831700000005</v>
      </c>
      <c r="AC82">
        <v>0.76798545910000005</v>
      </c>
      <c r="AD82">
        <v>0.88592615590000001</v>
      </c>
      <c r="AE82">
        <v>1.0065291430000001</v>
      </c>
      <c r="AF82">
        <v>1.128746061</v>
      </c>
      <c r="AG82">
        <v>1.2535378749999999</v>
      </c>
      <c r="AH82">
        <v>1.3786398929999999</v>
      </c>
      <c r="AI82">
        <v>1.504411792</v>
      </c>
      <c r="AJ82">
        <v>1.634382215</v>
      </c>
      <c r="AK82">
        <v>1.7664829639999999</v>
      </c>
      <c r="AL82">
        <v>1.8996098910000001</v>
      </c>
      <c r="AM82">
        <v>2.0330535900000002</v>
      </c>
      <c r="AN82">
        <v>2.1658089610000002</v>
      </c>
      <c r="AO82">
        <v>2.2971613390000001</v>
      </c>
      <c r="AP82">
        <v>2.4275783610000001</v>
      </c>
      <c r="AQ82">
        <v>2.5571673289999999</v>
      </c>
      <c r="AR82">
        <v>2.6858274340000001</v>
      </c>
      <c r="AS82">
        <v>2.8134118730000002</v>
      </c>
      <c r="AT82">
        <v>2.9391514129999998</v>
      </c>
      <c r="AU82">
        <v>3.0632057719999999</v>
      </c>
      <c r="AV82">
        <v>3.185539318</v>
      </c>
      <c r="AW82">
        <v>3.3061619370000002</v>
      </c>
    </row>
    <row r="83" spans="2:49" x14ac:dyDescent="0.25">
      <c r="B83" t="s">
        <v>375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1.36155319</v>
      </c>
      <c r="T83">
        <v>1.375971753</v>
      </c>
      <c r="U83">
        <v>1.380475275</v>
      </c>
      <c r="V83">
        <v>1.3816756569999999</v>
      </c>
      <c r="W83">
        <v>1.3806316839999999</v>
      </c>
      <c r="X83">
        <v>1.406390612</v>
      </c>
      <c r="Y83">
        <v>1.451665991</v>
      </c>
      <c r="Z83">
        <v>1.498866942</v>
      </c>
      <c r="AA83">
        <v>1.548250356</v>
      </c>
      <c r="AB83">
        <v>1.599656271</v>
      </c>
      <c r="AC83">
        <v>1.6533204130000001</v>
      </c>
      <c r="AD83">
        <v>1.727700748</v>
      </c>
      <c r="AE83">
        <v>1.8023568599999999</v>
      </c>
      <c r="AF83">
        <v>1.8820850060000001</v>
      </c>
      <c r="AG83">
        <v>1.9657872869999999</v>
      </c>
      <c r="AH83">
        <v>2.0493864909999999</v>
      </c>
      <c r="AI83">
        <v>2.1301760669999998</v>
      </c>
      <c r="AJ83">
        <v>2.2126687249999999</v>
      </c>
      <c r="AK83">
        <v>2.2973845399999999</v>
      </c>
      <c r="AL83">
        <v>2.3844874190000001</v>
      </c>
      <c r="AM83">
        <v>2.47387311</v>
      </c>
      <c r="AN83">
        <v>2.5339732339999999</v>
      </c>
      <c r="AO83">
        <v>2.598117598</v>
      </c>
      <c r="AP83">
        <v>2.6646514290000001</v>
      </c>
      <c r="AQ83">
        <v>2.7330681399999999</v>
      </c>
      <c r="AR83">
        <v>2.8028560050000002</v>
      </c>
      <c r="AS83">
        <v>2.8504403709999999</v>
      </c>
      <c r="AT83">
        <v>2.89866388</v>
      </c>
      <c r="AU83">
        <v>2.9474514709999999</v>
      </c>
      <c r="AV83">
        <v>2.9965702090000002</v>
      </c>
      <c r="AW83">
        <v>3.046173016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0.3029872703</v>
      </c>
      <c r="T84">
        <v>0.30246565780000001</v>
      </c>
      <c r="U84">
        <v>0.30293140930000001</v>
      </c>
      <c r="V84">
        <v>0.3053295365</v>
      </c>
      <c r="W84">
        <v>0.30682909489999999</v>
      </c>
      <c r="X84">
        <v>0.30813145130000003</v>
      </c>
      <c r="Y84">
        <v>0.31157927000000002</v>
      </c>
      <c r="Z84">
        <v>0.31553282799999999</v>
      </c>
      <c r="AA84">
        <v>0.31927288619999999</v>
      </c>
      <c r="AB84">
        <v>0.322854582</v>
      </c>
      <c r="AC84">
        <v>0.32645119449999999</v>
      </c>
      <c r="AD84">
        <v>0.33023409139999998</v>
      </c>
      <c r="AE84">
        <v>0.33433783960000002</v>
      </c>
      <c r="AF84">
        <v>0.3386979316</v>
      </c>
      <c r="AG84">
        <v>0.3432873857</v>
      </c>
      <c r="AH84">
        <v>0.34820624659999999</v>
      </c>
      <c r="AI84">
        <v>0.35330721450000002</v>
      </c>
      <c r="AJ84">
        <v>0.35869464439999998</v>
      </c>
      <c r="AK84">
        <v>0.36432236470000001</v>
      </c>
      <c r="AL84">
        <v>0.37011172939999998</v>
      </c>
      <c r="AM84">
        <v>0.37602417690000001</v>
      </c>
      <c r="AN84">
        <v>0.38209989119999999</v>
      </c>
      <c r="AO84">
        <v>0.38831086850000002</v>
      </c>
      <c r="AP84">
        <v>0.39450558229999999</v>
      </c>
      <c r="AQ84">
        <v>0.40069194479999998</v>
      </c>
      <c r="AR84">
        <v>0.4068380868</v>
      </c>
      <c r="AS84">
        <v>0.41311169679999998</v>
      </c>
      <c r="AT84">
        <v>0.41936406980000002</v>
      </c>
      <c r="AU84">
        <v>0.42557118059999999</v>
      </c>
      <c r="AV84">
        <v>0.4317649844</v>
      </c>
      <c r="AW84">
        <v>0.43814519200000002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>
        <v>11.75702879</v>
      </c>
      <c r="Q85">
        <v>11.715136340000001</v>
      </c>
      <c r="R85">
        <v>11.59487494</v>
      </c>
      <c r="S85">
        <v>11.54803317</v>
      </c>
      <c r="T85">
        <v>11.448235199999999</v>
      </c>
      <c r="U85">
        <v>11.4206947</v>
      </c>
      <c r="V85">
        <v>11.4997507</v>
      </c>
      <c r="W85">
        <v>11.512637529999999</v>
      </c>
      <c r="X85">
        <v>11.509431429999999</v>
      </c>
      <c r="Y85">
        <v>11.560214609999999</v>
      </c>
      <c r="Z85">
        <v>11.655467059999999</v>
      </c>
      <c r="AA85">
        <v>11.74842304</v>
      </c>
      <c r="AB85">
        <v>11.84195785</v>
      </c>
      <c r="AC85">
        <v>11.939940930000001</v>
      </c>
      <c r="AD85">
        <v>12.04087592</v>
      </c>
      <c r="AE85" s="100">
        <v>12.147509640000001</v>
      </c>
      <c r="AF85" s="100">
        <v>12.26087836</v>
      </c>
      <c r="AG85">
        <v>12.37915379</v>
      </c>
      <c r="AH85">
        <v>12.503281299999999</v>
      </c>
      <c r="AI85">
        <v>12.63730174</v>
      </c>
      <c r="AJ85" s="100">
        <v>12.778338550000001</v>
      </c>
      <c r="AK85">
        <v>12.926870360000001</v>
      </c>
      <c r="AL85">
        <v>13.079402460000001</v>
      </c>
      <c r="AM85">
        <v>13.23450927</v>
      </c>
      <c r="AN85">
        <v>13.37047647</v>
      </c>
      <c r="AO85">
        <v>13.505649930000001</v>
      </c>
      <c r="AP85">
        <v>13.63576252</v>
      </c>
      <c r="AQ85">
        <v>13.76386276</v>
      </c>
      <c r="AR85">
        <v>13.8889605</v>
      </c>
      <c r="AS85">
        <v>14.020517760000001</v>
      </c>
      <c r="AT85">
        <v>14.15027321</v>
      </c>
      <c r="AU85">
        <v>14.27866386</v>
      </c>
      <c r="AV85">
        <v>14.40649983</v>
      </c>
      <c r="AW85">
        <v>14.539882840000001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17.617929019999998</v>
      </c>
      <c r="G86" s="100">
        <v>17.328080459999999</v>
      </c>
      <c r="H86">
        <v>17.126170689999999</v>
      </c>
      <c r="I86">
        <v>17.117276050000001</v>
      </c>
      <c r="J86">
        <v>16.816476640000001</v>
      </c>
      <c r="K86" s="100">
        <v>16.261820289999999</v>
      </c>
      <c r="L86" s="100">
        <v>15.815590909999999</v>
      </c>
      <c r="M86" s="100">
        <v>15.45975848</v>
      </c>
      <c r="N86">
        <v>15.162121170000001</v>
      </c>
      <c r="O86">
        <v>15.082499930000001</v>
      </c>
      <c r="P86">
        <v>14.90440355</v>
      </c>
      <c r="Q86">
        <v>14.428377960000001</v>
      </c>
      <c r="R86">
        <v>13.93475087</v>
      </c>
      <c r="S86">
        <v>13.467900569999999</v>
      </c>
      <c r="T86">
        <v>13.115593329999999</v>
      </c>
      <c r="U86">
        <v>13.01256908</v>
      </c>
      <c r="V86">
        <v>12.90154607</v>
      </c>
      <c r="W86">
        <v>12.655612270000001</v>
      </c>
      <c r="X86">
        <v>12.354589969999999</v>
      </c>
      <c r="Y86">
        <v>12.14938648</v>
      </c>
      <c r="Z86">
        <v>11.901691960000001</v>
      </c>
      <c r="AA86">
        <v>11.649877760000001</v>
      </c>
      <c r="AB86">
        <v>11.41532804</v>
      </c>
      <c r="AC86">
        <v>11.197838669999999</v>
      </c>
      <c r="AD86">
        <v>10.9822597</v>
      </c>
      <c r="AE86">
        <v>10.7763223</v>
      </c>
      <c r="AF86">
        <v>10.58088957</v>
      </c>
      <c r="AG86">
        <v>10.392902660000001</v>
      </c>
      <c r="AH86">
        <v>10.213366329999999</v>
      </c>
      <c r="AI86">
        <v>10.04932793</v>
      </c>
      <c r="AJ86">
        <v>9.8947518199999998</v>
      </c>
      <c r="AK86">
        <v>9.7470866639999905</v>
      </c>
      <c r="AL86">
        <v>9.6026003000000006</v>
      </c>
      <c r="AM86">
        <v>9.4610396829999903</v>
      </c>
      <c r="AN86">
        <v>9.3072035070000005</v>
      </c>
      <c r="AO86">
        <v>9.1491286370000005</v>
      </c>
      <c r="AP86">
        <v>8.9876246319999904</v>
      </c>
      <c r="AQ86">
        <v>8.8245313650000003</v>
      </c>
      <c r="AR86">
        <v>8.6599176690000004</v>
      </c>
      <c r="AS86">
        <v>8.5006117589999999</v>
      </c>
      <c r="AT86">
        <v>8.3362881420000008</v>
      </c>
      <c r="AU86">
        <v>8.1682963910000002</v>
      </c>
      <c r="AV86">
        <v>7.9983217309999999</v>
      </c>
      <c r="AW86">
        <v>7.8327881880000003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6.8144642119999999</v>
      </c>
      <c r="T87">
        <v>6.6956947710000003</v>
      </c>
      <c r="U87">
        <v>6.6182190030000001</v>
      </c>
      <c r="V87">
        <v>6.5763259749999996</v>
      </c>
      <c r="W87">
        <v>6.5683570329999998</v>
      </c>
      <c r="X87">
        <v>6.5671568090000001</v>
      </c>
      <c r="Y87">
        <v>6.6340745950000004</v>
      </c>
      <c r="Z87">
        <v>6.688852668</v>
      </c>
      <c r="AA87">
        <v>6.7149356200000003</v>
      </c>
      <c r="AB87">
        <v>6.717266317</v>
      </c>
      <c r="AC87">
        <v>6.7030914680000002</v>
      </c>
      <c r="AD87">
        <v>6.6745633299999998</v>
      </c>
      <c r="AE87">
        <v>6.6366645630000001</v>
      </c>
      <c r="AF87">
        <v>6.5929082729999999</v>
      </c>
      <c r="AG87">
        <v>6.5444456750000004</v>
      </c>
      <c r="AH87">
        <v>6.4923756910000003</v>
      </c>
      <c r="AI87">
        <v>6.4403727340000003</v>
      </c>
      <c r="AJ87">
        <v>6.3884115540000002</v>
      </c>
      <c r="AK87">
        <v>6.3355262449999996</v>
      </c>
      <c r="AL87">
        <v>6.2803900270000002</v>
      </c>
      <c r="AM87">
        <v>6.2227611820000002</v>
      </c>
      <c r="AN87">
        <v>6.126048215</v>
      </c>
      <c r="AO87">
        <v>6.013857411</v>
      </c>
      <c r="AP87">
        <v>5.8961009769999997</v>
      </c>
      <c r="AQ87">
        <v>5.7772958870000002</v>
      </c>
      <c r="AR87">
        <v>5.659263996</v>
      </c>
      <c r="AS87">
        <v>5.5435774459999996</v>
      </c>
      <c r="AT87">
        <v>5.4286648279999996</v>
      </c>
      <c r="AU87" s="100">
        <v>5.3145968269999999</v>
      </c>
      <c r="AV87" s="100">
        <v>5.2019238159999999</v>
      </c>
      <c r="AW87">
        <v>5.0914258989999999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1.39188985E-6</v>
      </c>
      <c r="G88" s="100">
        <v>2.81675259E-6</v>
      </c>
      <c r="H88" s="100">
        <v>4.1107740100000001E-6</v>
      </c>
      <c r="I88" s="100">
        <v>5.4975605800000003E-6</v>
      </c>
      <c r="J88" s="100">
        <v>7.27532107E-6</v>
      </c>
      <c r="K88" s="100">
        <v>9.0101194000000004E-6</v>
      </c>
      <c r="L88" s="100">
        <v>1.0579743000000001E-5</v>
      </c>
      <c r="M88" s="100">
        <v>1.20902505E-5</v>
      </c>
      <c r="N88" s="100">
        <v>1.3040384700000001E-5</v>
      </c>
      <c r="O88" s="100">
        <v>1.38936148E-5</v>
      </c>
      <c r="P88" s="100">
        <v>1.4639009499999999E-5</v>
      </c>
      <c r="Q88" s="100">
        <v>1.59942253E-5</v>
      </c>
      <c r="R88" s="100">
        <v>1.7367714499999999E-5</v>
      </c>
      <c r="S88" s="100">
        <v>1.9019868E-5</v>
      </c>
      <c r="T88" s="100">
        <v>2.0241867E-5</v>
      </c>
      <c r="U88" s="100">
        <v>2.20964605E-5</v>
      </c>
      <c r="V88" s="100">
        <v>2.4321261E-5</v>
      </c>
      <c r="W88" s="100">
        <v>2.6527559699999999E-5</v>
      </c>
      <c r="X88" s="100">
        <v>2.86742742E-5</v>
      </c>
      <c r="Y88" s="100">
        <v>3.1270467999999997E-5</v>
      </c>
      <c r="Z88" s="100">
        <v>3.3943685799999997E-5</v>
      </c>
      <c r="AA88" s="100">
        <v>3.6540491699999997E-5</v>
      </c>
      <c r="AB88" s="100">
        <v>3.8988550500000003E-5</v>
      </c>
      <c r="AC88" s="100">
        <v>4.1259572299999999E-5</v>
      </c>
      <c r="AD88" s="100">
        <v>4.3345208899999999E-5</v>
      </c>
      <c r="AE88" s="100">
        <v>4.5021548700000002E-5</v>
      </c>
      <c r="AF88" s="100">
        <v>4.6446542699999999E-5</v>
      </c>
      <c r="AG88" s="100">
        <v>4.7689563800000003E-5</v>
      </c>
      <c r="AH88" s="100">
        <v>4.8580077800000003E-5</v>
      </c>
      <c r="AI88" s="100">
        <v>4.9475882699999997E-5</v>
      </c>
      <c r="AJ88" s="100">
        <v>5.0317480099999997E-5</v>
      </c>
      <c r="AK88" s="100">
        <v>5.1085891E-5</v>
      </c>
      <c r="AL88" s="100">
        <v>5.17805921E-5</v>
      </c>
      <c r="AM88" s="100">
        <v>5.2406687600000002E-5</v>
      </c>
      <c r="AN88" s="100">
        <v>5.2955059900000003E-5</v>
      </c>
      <c r="AO88" s="100">
        <v>5.3458413099999997E-5</v>
      </c>
      <c r="AP88" s="100">
        <v>5.3934468999999999E-5</v>
      </c>
      <c r="AQ88" s="100">
        <v>5.4394036499999998E-5</v>
      </c>
      <c r="AR88" s="100">
        <v>5.4843999500000001E-5</v>
      </c>
      <c r="AS88" s="100">
        <v>5.5275410299999998E-5</v>
      </c>
      <c r="AT88" s="100">
        <v>5.5705172799999999E-5</v>
      </c>
      <c r="AU88" s="100">
        <v>5.6141711300000003E-5</v>
      </c>
      <c r="AV88" s="100">
        <v>5.6589626699999997E-5</v>
      </c>
      <c r="AW88" s="100">
        <v>5.7053378399999998E-5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0.27199883920000001</v>
      </c>
      <c r="F89">
        <v>0.29496248260000002</v>
      </c>
      <c r="G89">
        <v>0.2831460865</v>
      </c>
      <c r="H89">
        <v>0.23130189079999999</v>
      </c>
      <c r="I89">
        <v>0.25473431639999999</v>
      </c>
      <c r="J89">
        <v>0.2530340224</v>
      </c>
      <c r="K89">
        <v>0.26861571200000001</v>
      </c>
      <c r="L89">
        <v>0.26198686180000003</v>
      </c>
      <c r="M89">
        <v>0.25656264810000001</v>
      </c>
      <c r="N89">
        <v>0.25119208259999998</v>
      </c>
      <c r="O89">
        <v>0.2422021355</v>
      </c>
      <c r="P89">
        <v>0.25172119139999999</v>
      </c>
      <c r="Q89">
        <v>0.26383550760000002</v>
      </c>
      <c r="R89">
        <v>0.27657180320000002</v>
      </c>
      <c r="S89">
        <v>0.2954035129</v>
      </c>
      <c r="T89">
        <v>0.35746161279999999</v>
      </c>
      <c r="U89">
        <v>0.40868231820000001</v>
      </c>
      <c r="V89">
        <v>0.45220498640000001</v>
      </c>
      <c r="W89">
        <v>0.48690338999999999</v>
      </c>
      <c r="X89">
        <v>0.61652080190000003</v>
      </c>
      <c r="Y89">
        <v>0.75261257869999998</v>
      </c>
      <c r="Z89">
        <v>0.88929806239999998</v>
      </c>
      <c r="AA89">
        <v>1.0266690439999999</v>
      </c>
      <c r="AB89">
        <v>1.165732311</v>
      </c>
      <c r="AC89">
        <v>1.3073878299999999</v>
      </c>
      <c r="AD89">
        <v>1.4799064980000001</v>
      </c>
      <c r="AE89">
        <v>1.6552804510000001</v>
      </c>
      <c r="AF89">
        <v>1.8357036</v>
      </c>
      <c r="AG89">
        <v>2.0210097820000001</v>
      </c>
      <c r="AH89">
        <v>2.209818195</v>
      </c>
      <c r="AI89">
        <v>2.360410779</v>
      </c>
      <c r="AJ89">
        <v>2.5154045470000002</v>
      </c>
      <c r="AK89">
        <v>2.6750358580000002</v>
      </c>
      <c r="AL89">
        <v>2.8391395880000001</v>
      </c>
      <c r="AM89">
        <v>3.0075269100000002</v>
      </c>
      <c r="AN89">
        <v>3.0973122740000001</v>
      </c>
      <c r="AO89">
        <v>3.1915143860000001</v>
      </c>
      <c r="AP89">
        <v>3.2881936610000002</v>
      </c>
      <c r="AQ89">
        <v>3.3870881220000002</v>
      </c>
      <c r="AR89">
        <v>3.4876537179999998</v>
      </c>
      <c r="AS89">
        <v>3.5409106060000002</v>
      </c>
      <c r="AT89">
        <v>3.5943309499999998</v>
      </c>
      <c r="AU89">
        <v>3.6478047029999998</v>
      </c>
      <c r="AV89">
        <v>3.7010862640000002</v>
      </c>
      <c r="AW89">
        <v>3.754638301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2894524521</v>
      </c>
      <c r="X90" s="100">
        <v>2924411523</v>
      </c>
      <c r="Y90">
        <v>2953544095</v>
      </c>
      <c r="Z90">
        <v>2981851909</v>
      </c>
      <c r="AA90">
        <v>3009484025</v>
      </c>
      <c r="AB90">
        <v>3036284686</v>
      </c>
      <c r="AC90">
        <v>3062184172</v>
      </c>
      <c r="AD90">
        <v>3087964217</v>
      </c>
      <c r="AE90">
        <v>3113483048</v>
      </c>
      <c r="AF90">
        <v>3138686341</v>
      </c>
      <c r="AG90">
        <v>3163564425</v>
      </c>
      <c r="AH90">
        <v>3188384924</v>
      </c>
      <c r="AI90">
        <v>3212818008</v>
      </c>
      <c r="AJ90">
        <v>3236712515</v>
      </c>
      <c r="AK90">
        <v>3260337894</v>
      </c>
      <c r="AL90">
        <v>3283638812</v>
      </c>
      <c r="AM90">
        <v>3306510935</v>
      </c>
      <c r="AN90">
        <v>3328474335</v>
      </c>
      <c r="AO90">
        <v>3349315510</v>
      </c>
      <c r="AP90">
        <v>3369011741</v>
      </c>
      <c r="AQ90">
        <v>3387834688</v>
      </c>
      <c r="AR90">
        <v>3405571666</v>
      </c>
      <c r="AS90">
        <v>3422253727</v>
      </c>
      <c r="AT90">
        <v>3438013091</v>
      </c>
      <c r="AU90">
        <v>3452736286</v>
      </c>
      <c r="AV90">
        <v>3466409026</v>
      </c>
      <c r="AW90">
        <v>3479017918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1312268.3230000001</v>
      </c>
      <c r="G91" s="100">
        <v>7520295.1179999998</v>
      </c>
      <c r="H91">
        <v>16561647.33</v>
      </c>
      <c r="I91">
        <v>26537357.890000001</v>
      </c>
      <c r="J91">
        <v>36992648.960000001</v>
      </c>
      <c r="K91" s="100">
        <v>48159607.659999996</v>
      </c>
      <c r="L91" s="100">
        <v>59864696.890000001</v>
      </c>
      <c r="M91">
        <v>72613455.609999999</v>
      </c>
      <c r="N91" s="100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177693557.30000001</v>
      </c>
      <c r="T91">
        <v>201410650.59999999</v>
      </c>
      <c r="U91">
        <v>229348135.09999999</v>
      </c>
      <c r="V91">
        <v>260226968.40000001</v>
      </c>
      <c r="W91">
        <v>295607003.69999999</v>
      </c>
      <c r="X91">
        <v>332813583.39999998</v>
      </c>
      <c r="Y91">
        <v>373639083.5</v>
      </c>
      <c r="Z91">
        <v>416745648.30000001</v>
      </c>
      <c r="AA91">
        <v>460595272.5</v>
      </c>
      <c r="AB91">
        <v>504492062.39999998</v>
      </c>
      <c r="AC91">
        <v>548108810.89999998</v>
      </c>
      <c r="AD91">
        <v>591395829.79999995</v>
      </c>
      <c r="AE91">
        <v>634336252.89999998</v>
      </c>
      <c r="AF91">
        <v>676902209.79999995</v>
      </c>
      <c r="AG91">
        <v>719061786.89999998</v>
      </c>
      <c r="AH91">
        <v>760816158.20000005</v>
      </c>
      <c r="AI91" s="100">
        <v>802141348.20000005</v>
      </c>
      <c r="AJ91">
        <v>843045488.39999998</v>
      </c>
      <c r="AK91">
        <v>883612103.5</v>
      </c>
      <c r="AL91" s="100">
        <v>923925057.39999998</v>
      </c>
      <c r="AM91">
        <v>964062359.70000005</v>
      </c>
      <c r="AN91">
        <v>1004033436</v>
      </c>
      <c r="AO91">
        <v>1043832918</v>
      </c>
      <c r="AP91">
        <v>1083455746</v>
      </c>
      <c r="AQ91">
        <v>1122945167</v>
      </c>
      <c r="AR91" s="100">
        <v>1162278041</v>
      </c>
      <c r="AS91">
        <v>1201463776</v>
      </c>
      <c r="AT91">
        <v>1240564330</v>
      </c>
      <c r="AU91">
        <v>1279612039</v>
      </c>
      <c r="AV91">
        <v>1318630658</v>
      </c>
      <c r="AW91">
        <v>1357614285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45407962.549999997</v>
      </c>
      <c r="G92" s="100">
        <v>45243888.289999999</v>
      </c>
      <c r="H92">
        <v>44239696.020000003</v>
      </c>
      <c r="I92">
        <v>43723559.539999999</v>
      </c>
      <c r="J92">
        <v>44979263.689999998</v>
      </c>
      <c r="K92" s="100">
        <v>47747118.479999997</v>
      </c>
      <c r="L92" s="100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76141623</v>
      </c>
      <c r="T92">
        <v>83014664.959999904</v>
      </c>
      <c r="U92">
        <v>91043220.069999903</v>
      </c>
      <c r="V92">
        <v>103884242.2</v>
      </c>
      <c r="W92">
        <v>116340542.40000001</v>
      </c>
      <c r="X92">
        <v>127883513.8</v>
      </c>
      <c r="Y92">
        <v>136523441.30000001</v>
      </c>
      <c r="Z92">
        <v>140722250</v>
      </c>
      <c r="AA92">
        <v>142940774.80000001</v>
      </c>
      <c r="AB92">
        <v>143927601</v>
      </c>
      <c r="AC92">
        <v>144296753.90000001</v>
      </c>
      <c r="AD92">
        <v>144424222.80000001</v>
      </c>
      <c r="AE92">
        <v>144255053.30000001</v>
      </c>
      <c r="AF92">
        <v>143765066</v>
      </c>
      <c r="AG92">
        <v>142991763.59999999</v>
      </c>
      <c r="AH92">
        <v>142025801.09999999</v>
      </c>
      <c r="AI92">
        <v>140913121.19999999</v>
      </c>
      <c r="AJ92">
        <v>139778531.90000001</v>
      </c>
      <c r="AK92">
        <v>138767535.09999999</v>
      </c>
      <c r="AL92">
        <v>137915678.69999999</v>
      </c>
      <c r="AM92">
        <v>137214036.5</v>
      </c>
      <c r="AN92">
        <v>136563265.30000001</v>
      </c>
      <c r="AO92">
        <v>135889253.80000001</v>
      </c>
      <c r="AP92">
        <v>135177463.80000001</v>
      </c>
      <c r="AQ92">
        <v>134505577</v>
      </c>
      <c r="AR92">
        <v>133820675.8</v>
      </c>
      <c r="AS92">
        <v>133184494.59999999</v>
      </c>
      <c r="AT92">
        <v>132753964.3</v>
      </c>
      <c r="AU92">
        <v>132459434.90000001</v>
      </c>
      <c r="AV92">
        <v>132225740.5</v>
      </c>
      <c r="AW92">
        <v>131974324.3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 s="100">
        <v>442853941.5</v>
      </c>
      <c r="L93" s="100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614400032.20000005</v>
      </c>
      <c r="T93">
        <v>639306393.5</v>
      </c>
      <c r="U93">
        <v>663772140.5</v>
      </c>
      <c r="V93">
        <v>691980933.89999998</v>
      </c>
      <c r="W93">
        <v>719668728.10000002</v>
      </c>
      <c r="X93">
        <v>747956457.20000005</v>
      </c>
      <c r="Y93">
        <v>772959724.10000002</v>
      </c>
      <c r="Z93">
        <v>794367420.89999998</v>
      </c>
      <c r="AA93">
        <v>811684508.70000005</v>
      </c>
      <c r="AB93">
        <v>825555634.89999998</v>
      </c>
      <c r="AC93">
        <v>836678596.29999995</v>
      </c>
      <c r="AD93">
        <v>845942359.60000002</v>
      </c>
      <c r="AE93">
        <v>853801201.89999998</v>
      </c>
      <c r="AF93">
        <v>860598498.70000005</v>
      </c>
      <c r="AG93">
        <v>866575037.79999995</v>
      </c>
      <c r="AH93">
        <v>871988312.29999995</v>
      </c>
      <c r="AI93">
        <v>876827699.20000005</v>
      </c>
      <c r="AJ93">
        <v>881090383.79999995</v>
      </c>
      <c r="AK93">
        <v>884898086.29999995</v>
      </c>
      <c r="AL93">
        <v>888258825.60000002</v>
      </c>
      <c r="AM93">
        <v>891163508.10000002</v>
      </c>
      <c r="AN93">
        <v>893510343.10000002</v>
      </c>
      <c r="AO93">
        <v>895357066.60000002</v>
      </c>
      <c r="AP93">
        <v>896750833.70000005</v>
      </c>
      <c r="AQ93">
        <v>897775926.79999995</v>
      </c>
      <c r="AR93">
        <v>898336561.79999995</v>
      </c>
      <c r="AS93">
        <v>898406497.29999995</v>
      </c>
      <c r="AT93">
        <v>897994959.60000002</v>
      </c>
      <c r="AU93">
        <v>897048436.60000002</v>
      </c>
      <c r="AV93">
        <v>895543864.20000005</v>
      </c>
      <c r="AW93">
        <v>893458166.60000002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681999793.79999995</v>
      </c>
      <c r="G94" s="100">
        <v>703055329.29999995</v>
      </c>
      <c r="H94" s="100">
        <v>724061403.29999995</v>
      </c>
      <c r="I94" s="100">
        <v>742548672.39999998</v>
      </c>
      <c r="J94" s="100">
        <v>760853938.89999998</v>
      </c>
      <c r="K94" s="100">
        <v>780334353</v>
      </c>
      <c r="L94" s="100">
        <v>800440764.79999995</v>
      </c>
      <c r="M94" s="100">
        <v>819172265.60000002</v>
      </c>
      <c r="N94" s="100">
        <v>835197378.29999995</v>
      </c>
      <c r="O94" s="100">
        <v>849872725.79999995</v>
      </c>
      <c r="P94" s="100">
        <v>861889378.5</v>
      </c>
      <c r="Q94" s="100">
        <v>873837341.60000002</v>
      </c>
      <c r="R94" s="100">
        <v>884681876.20000005</v>
      </c>
      <c r="S94">
        <v>894436157.70000005</v>
      </c>
      <c r="T94">
        <v>901647698.70000005</v>
      </c>
      <c r="U94">
        <v>905100746.29999995</v>
      </c>
      <c r="V94">
        <v>902899890.20000005</v>
      </c>
      <c r="W94">
        <v>895876116.60000002</v>
      </c>
      <c r="X94">
        <v>885008046.70000005</v>
      </c>
      <c r="Y94">
        <v>873234869.89999998</v>
      </c>
      <c r="Z94">
        <v>862082519.39999998</v>
      </c>
      <c r="AA94" s="100">
        <v>852136729.70000005</v>
      </c>
      <c r="AB94" s="100">
        <v>843223163.39999998</v>
      </c>
      <c r="AC94" s="100">
        <v>834951532.20000005</v>
      </c>
      <c r="AD94" s="100">
        <v>827404636.39999998</v>
      </c>
      <c r="AE94" s="100">
        <v>820422658.89999998</v>
      </c>
      <c r="AF94" s="100">
        <v>813905151.60000002</v>
      </c>
      <c r="AG94" s="100">
        <v>807758840.89999998</v>
      </c>
      <c r="AH94" s="100">
        <v>802010550.20000005</v>
      </c>
      <c r="AI94" s="100">
        <v>796398771.29999995</v>
      </c>
      <c r="AJ94" s="100">
        <v>790705459.10000002</v>
      </c>
      <c r="AK94" s="100">
        <v>784901497.29999995</v>
      </c>
      <c r="AL94" s="100">
        <v>778852140.5</v>
      </c>
      <c r="AM94" s="100">
        <v>772439606.29999995</v>
      </c>
      <c r="AN94" s="100">
        <v>765468008.89999998</v>
      </c>
      <c r="AO94" s="100">
        <v>757921688.39999998</v>
      </c>
      <c r="AP94" s="100">
        <v>749826999.20000005</v>
      </c>
      <c r="AQ94" s="100">
        <v>741255270.60000002</v>
      </c>
      <c r="AR94" s="100">
        <v>732141153.20000005</v>
      </c>
      <c r="AS94" s="100">
        <v>722458172.79999995</v>
      </c>
      <c r="AT94" s="100">
        <v>712144900.60000002</v>
      </c>
      <c r="AU94" s="100">
        <v>701180037</v>
      </c>
      <c r="AV94" s="100">
        <v>689601438.70000005</v>
      </c>
      <c r="AW94">
        <v>678853092.5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775621140.39999998</v>
      </c>
      <c r="G95" s="100">
        <v>763100982.5</v>
      </c>
      <c r="H95" s="100">
        <v>749823240.20000005</v>
      </c>
      <c r="I95" s="100">
        <v>739513897</v>
      </c>
      <c r="J95" s="100">
        <v>728331086.5</v>
      </c>
      <c r="K95" s="100">
        <v>714480841.29999995</v>
      </c>
      <c r="L95" s="100">
        <v>698204267</v>
      </c>
      <c r="M95" s="100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614347782.89999998</v>
      </c>
      <c r="T95">
        <v>596790406.5</v>
      </c>
      <c r="U95">
        <v>578210438.29999995</v>
      </c>
      <c r="V95">
        <v>556866779.60000002</v>
      </c>
      <c r="W95">
        <v>536030547.39999998</v>
      </c>
      <c r="X95">
        <v>516017138.10000002</v>
      </c>
      <c r="Y95">
        <v>497492394.5</v>
      </c>
      <c r="Z95">
        <v>481510690.10000002</v>
      </c>
      <c r="AA95">
        <v>467466710.30000001</v>
      </c>
      <c r="AB95">
        <v>454960046.19999999</v>
      </c>
      <c r="AC95">
        <v>443597249.10000002</v>
      </c>
      <c r="AD95">
        <v>433075196.19999999</v>
      </c>
      <c r="AE95">
        <v>423185984.10000002</v>
      </c>
      <c r="AF95">
        <v>413793454</v>
      </c>
      <c r="AG95" s="100">
        <v>404810428.30000001</v>
      </c>
      <c r="AH95" s="100">
        <v>396180919.30000001</v>
      </c>
      <c r="AI95">
        <v>387864263.10000002</v>
      </c>
      <c r="AJ95" s="100">
        <v>379826826.5</v>
      </c>
      <c r="AK95" s="100">
        <v>372040626.80000001</v>
      </c>
      <c r="AL95">
        <v>364479845.39999998</v>
      </c>
      <c r="AM95">
        <v>357119174.60000002</v>
      </c>
      <c r="AN95" s="100">
        <v>349905362.60000002</v>
      </c>
      <c r="AO95" s="100">
        <v>342735052.19999999</v>
      </c>
      <c r="AP95" s="100">
        <v>335564515</v>
      </c>
      <c r="AQ95" s="100">
        <v>328392794.60000002</v>
      </c>
      <c r="AR95" s="100">
        <v>321236195.69999999</v>
      </c>
      <c r="AS95">
        <v>314102429.69999999</v>
      </c>
      <c r="AT95">
        <v>306968658.89999998</v>
      </c>
      <c r="AU95">
        <v>299833982.60000002</v>
      </c>
      <c r="AV95">
        <v>292712784.19999999</v>
      </c>
      <c r="AW95">
        <v>285630979.39999998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406642858</v>
      </c>
      <c r="G96" s="100">
        <v>399769480.5</v>
      </c>
      <c r="H96" s="100">
        <v>392177522</v>
      </c>
      <c r="I96" s="100">
        <v>386185677.19999999</v>
      </c>
      <c r="J96" s="100">
        <v>379600368.10000002</v>
      </c>
      <c r="K96" s="100">
        <v>371154088.80000001</v>
      </c>
      <c r="L96" s="100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308955566.5</v>
      </c>
      <c r="T96">
        <v>298697443.89999998</v>
      </c>
      <c r="U96">
        <v>287827775.80000001</v>
      </c>
      <c r="V96">
        <v>275815177.39999998</v>
      </c>
      <c r="W96">
        <v>264096022.09999999</v>
      </c>
      <c r="X96">
        <v>252686879.90000001</v>
      </c>
      <c r="Y96">
        <v>242006183.59999999</v>
      </c>
      <c r="Z96">
        <v>232550253.69999999</v>
      </c>
      <c r="AA96">
        <v>224133022.69999999</v>
      </c>
      <c r="AB96">
        <v>216569899.19999999</v>
      </c>
      <c r="AC96">
        <v>209668965.19999999</v>
      </c>
      <c r="AD96">
        <v>203275405.90000001</v>
      </c>
      <c r="AE96">
        <v>197275711.09999999</v>
      </c>
      <c r="AF96">
        <v>191590689.69999999</v>
      </c>
      <c r="AG96">
        <v>186165701.19999999</v>
      </c>
      <c r="AH96">
        <v>180963804.40000001</v>
      </c>
      <c r="AI96">
        <v>175957941.80000001</v>
      </c>
      <c r="AJ96">
        <v>171127391.90000001</v>
      </c>
      <c r="AK96">
        <v>166455843</v>
      </c>
      <c r="AL96">
        <v>161928848.19999999</v>
      </c>
      <c r="AM96">
        <v>157532848.69999999</v>
      </c>
      <c r="AN96">
        <v>153239630.69999999</v>
      </c>
      <c r="AO96">
        <v>148993154.80000001</v>
      </c>
      <c r="AP96">
        <v>144769045.59999999</v>
      </c>
      <c r="AQ96">
        <v>140566205.90000001</v>
      </c>
      <c r="AR96">
        <v>136393175.5</v>
      </c>
      <c r="AS96">
        <v>132255298.40000001</v>
      </c>
      <c r="AT96">
        <v>128143365.59999999</v>
      </c>
      <c r="AU96">
        <v>124058548.3</v>
      </c>
      <c r="AV96">
        <v>120009475.7</v>
      </c>
      <c r="AW96">
        <v>116010104.5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180331511.5</v>
      </c>
      <c r="G97">
        <v>171628487.19999999</v>
      </c>
      <c r="H97">
        <v>162925417.09999999</v>
      </c>
      <c r="I97" s="100">
        <v>155277407</v>
      </c>
      <c r="J97" s="100">
        <v>147704435.80000001</v>
      </c>
      <c r="K97" s="100">
        <v>139737837.90000001</v>
      </c>
      <c r="L97" s="100">
        <v>131438218.40000001</v>
      </c>
      <c r="M97">
        <v>123507854.40000001</v>
      </c>
      <c r="N97">
        <v>116412924.40000001</v>
      </c>
      <c r="O97" s="100">
        <v>110621809.5</v>
      </c>
      <c r="P97">
        <v>105560807</v>
      </c>
      <c r="Q97">
        <v>100533324.90000001</v>
      </c>
      <c r="R97">
        <v>94821386.060000002</v>
      </c>
      <c r="S97">
        <v>89177020.140000001</v>
      </c>
      <c r="T97">
        <v>83362313.239999995</v>
      </c>
      <c r="U97">
        <v>77755120.920000002</v>
      </c>
      <c r="V97">
        <v>72109197.810000002</v>
      </c>
      <c r="W97">
        <v>66905560.829999998</v>
      </c>
      <c r="X97">
        <v>62045903.590000004</v>
      </c>
      <c r="Y97">
        <v>57688398.200000003</v>
      </c>
      <c r="Z97">
        <v>53873126.950000003</v>
      </c>
      <c r="AA97">
        <v>50527006.189999998</v>
      </c>
      <c r="AB97">
        <v>47556278.840000004</v>
      </c>
      <c r="AC97">
        <v>44882264.640000001</v>
      </c>
      <c r="AD97">
        <v>42446566.479999997</v>
      </c>
      <c r="AE97">
        <v>40206185.439999998</v>
      </c>
      <c r="AF97">
        <v>38131271.32</v>
      </c>
      <c r="AG97">
        <v>36200866.289999999</v>
      </c>
      <c r="AH97">
        <v>34399378.840000004</v>
      </c>
      <c r="AI97">
        <v>32714863.57</v>
      </c>
      <c r="AJ97">
        <v>31138433.440000001</v>
      </c>
      <c r="AK97">
        <v>29662201.640000001</v>
      </c>
      <c r="AL97">
        <v>28278416.420000002</v>
      </c>
      <c r="AM97">
        <v>26979400.949999999</v>
      </c>
      <c r="AN97">
        <v>25754288.789999999</v>
      </c>
      <c r="AO97">
        <v>24586376.23</v>
      </c>
      <c r="AP97">
        <v>23467137.789999999</v>
      </c>
      <c r="AQ97">
        <v>22393745.48</v>
      </c>
      <c r="AR97">
        <v>21365863.27</v>
      </c>
      <c r="AS97">
        <v>20383058.989999998</v>
      </c>
      <c r="AT97">
        <v>19442911.25</v>
      </c>
      <c r="AU97">
        <v>18543807.359999999</v>
      </c>
      <c r="AV97">
        <v>17685064.77</v>
      </c>
      <c r="AW97">
        <v>16866977.82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690924.66559999995</v>
      </c>
      <c r="G98">
        <v>678581.71100000001</v>
      </c>
      <c r="H98">
        <v>619435.65870000003</v>
      </c>
      <c r="I98">
        <v>636180.69220000005</v>
      </c>
      <c r="J98">
        <v>653802.57869999995</v>
      </c>
      <c r="K98">
        <v>644454.95090000005</v>
      </c>
      <c r="L98">
        <v>636957.33299999998</v>
      </c>
      <c r="M98">
        <v>640329.71609999996</v>
      </c>
      <c r="N98">
        <v>649163.82010000001</v>
      </c>
      <c r="O98">
        <v>659683.12349999999</v>
      </c>
      <c r="P98">
        <v>687399.4203</v>
      </c>
      <c r="Q98">
        <v>700150.70160000003</v>
      </c>
      <c r="R98">
        <v>714944.25320000004</v>
      </c>
      <c r="S98">
        <v>723668.57739999995</v>
      </c>
      <c r="T98">
        <v>734785.5551</v>
      </c>
      <c r="U98">
        <v>741872.16299999994</v>
      </c>
      <c r="V98">
        <v>751139.74899999995</v>
      </c>
      <c r="W98">
        <v>757388.93920000002</v>
      </c>
      <c r="X98">
        <v>763397.44140000001</v>
      </c>
      <c r="Y98">
        <v>768127.88049999997</v>
      </c>
      <c r="Z98">
        <v>774311.31799999997</v>
      </c>
      <c r="AA98">
        <v>781267.88829999999</v>
      </c>
      <c r="AB98">
        <v>789067.65980000002</v>
      </c>
      <c r="AC98">
        <v>797739.50749999995</v>
      </c>
      <c r="AD98">
        <v>807310.63589999999</v>
      </c>
      <c r="AE98">
        <v>817663.91680000001</v>
      </c>
      <c r="AF98">
        <v>828767.64969999995</v>
      </c>
      <c r="AG98">
        <v>840432.70189999999</v>
      </c>
      <c r="AH98">
        <v>852600.50829999999</v>
      </c>
      <c r="AI98">
        <v>865314.45669999998</v>
      </c>
      <c r="AJ98">
        <v>878351.53980000003</v>
      </c>
      <c r="AK98">
        <v>891766.50269999995</v>
      </c>
      <c r="AL98">
        <v>905512.07559999998</v>
      </c>
      <c r="AM98">
        <v>919551.8676</v>
      </c>
      <c r="AN98">
        <v>933628.9915</v>
      </c>
      <c r="AO98">
        <v>948187.10580000002</v>
      </c>
      <c r="AP98">
        <v>963012.07649999997</v>
      </c>
      <c r="AQ98">
        <v>978114.69389999995</v>
      </c>
      <c r="AR98">
        <v>993408.39820000005</v>
      </c>
      <c r="AS98">
        <v>1008937.241</v>
      </c>
      <c r="AT98">
        <v>1024593.702</v>
      </c>
      <c r="AU98">
        <v>1040398.151</v>
      </c>
      <c r="AV98">
        <v>1056338.5689999999</v>
      </c>
      <c r="AW98">
        <v>1072537.4550000001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12394208.23</v>
      </c>
      <c r="G99">
        <v>12130936.02</v>
      </c>
      <c r="H99">
        <v>11018218.310000001</v>
      </c>
      <c r="I99">
        <v>11233802.220000001</v>
      </c>
      <c r="J99">
        <v>11656711.98</v>
      </c>
      <c r="K99">
        <v>11446952.24</v>
      </c>
      <c r="L99">
        <v>11263843.59</v>
      </c>
      <c r="M99">
        <v>11300821.92</v>
      </c>
      <c r="N99">
        <v>11409654.07</v>
      </c>
      <c r="O99">
        <v>11619492.98</v>
      </c>
      <c r="P99">
        <v>12136393.41</v>
      </c>
      <c r="Q99">
        <v>12362443.25</v>
      </c>
      <c r="R99">
        <v>12640256.91</v>
      </c>
      <c r="S99">
        <v>12485417.51</v>
      </c>
      <c r="T99">
        <v>12706981.109999999</v>
      </c>
      <c r="U99">
        <v>12715842.460000001</v>
      </c>
      <c r="V99">
        <v>12904402.76</v>
      </c>
      <c r="W99">
        <v>12831947.98</v>
      </c>
      <c r="X99">
        <v>12809569.35</v>
      </c>
      <c r="Y99">
        <v>12602770.789999999</v>
      </c>
      <c r="Z99">
        <v>12500541.85</v>
      </c>
      <c r="AA99">
        <v>12403254.82</v>
      </c>
      <c r="AB99">
        <v>12314948.08</v>
      </c>
      <c r="AC99">
        <v>12241682.34</v>
      </c>
      <c r="AD99">
        <v>12203684</v>
      </c>
      <c r="AE99" s="100">
        <v>12177734.279999999</v>
      </c>
      <c r="AF99" s="100">
        <v>12162120.9</v>
      </c>
      <c r="AG99">
        <v>12155630.220000001</v>
      </c>
      <c r="AH99">
        <v>12163850.609999999</v>
      </c>
      <c r="AI99">
        <v>12173516.24</v>
      </c>
      <c r="AJ99" s="100">
        <v>12186078.789999999</v>
      </c>
      <c r="AK99">
        <v>12212407.84</v>
      </c>
      <c r="AL99">
        <v>12243597.02</v>
      </c>
      <c r="AM99">
        <v>12277316.01</v>
      </c>
      <c r="AN99">
        <v>12292792.130000001</v>
      </c>
      <c r="AO99">
        <v>12319874.199999999</v>
      </c>
      <c r="AP99">
        <v>12351201.630000001</v>
      </c>
      <c r="AQ99">
        <v>12392781.810000001</v>
      </c>
      <c r="AR99">
        <v>12432694.52</v>
      </c>
      <c r="AS99">
        <v>12479616.710000001</v>
      </c>
      <c r="AT99">
        <v>12529900.810000001</v>
      </c>
      <c r="AU99">
        <v>12580836</v>
      </c>
      <c r="AV99">
        <v>12633990.609999999</v>
      </c>
      <c r="AW99">
        <v>12717029.130000001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13085132.9</v>
      </c>
      <c r="G100" s="100">
        <v>12809517.73</v>
      </c>
      <c r="H100">
        <v>11637653.970000001</v>
      </c>
      <c r="I100">
        <v>11869982.91</v>
      </c>
      <c r="J100">
        <v>12310514.560000001</v>
      </c>
      <c r="K100" s="100">
        <v>12091407.189999999</v>
      </c>
      <c r="L100" s="100">
        <v>11900800.92</v>
      </c>
      <c r="M100" s="100">
        <v>11941151.640000001</v>
      </c>
      <c r="N100">
        <v>12058817.890000001</v>
      </c>
      <c r="O100">
        <v>12279176.1</v>
      </c>
      <c r="P100">
        <v>12823792.83</v>
      </c>
      <c r="Q100">
        <v>13062593.949999999</v>
      </c>
      <c r="R100">
        <v>13355201.16</v>
      </c>
      <c r="S100">
        <v>13209086.09</v>
      </c>
      <c r="T100">
        <v>13441766.66</v>
      </c>
      <c r="U100">
        <v>13457714.630000001</v>
      </c>
      <c r="V100">
        <v>13655542.51</v>
      </c>
      <c r="W100">
        <v>13589336.91</v>
      </c>
      <c r="X100">
        <v>13572966.789999999</v>
      </c>
      <c r="Y100">
        <v>13370898.67</v>
      </c>
      <c r="Z100">
        <v>13274853.16</v>
      </c>
      <c r="AA100">
        <v>13184522.710000001</v>
      </c>
      <c r="AB100">
        <v>13104015.74</v>
      </c>
      <c r="AC100">
        <v>13039421.85</v>
      </c>
      <c r="AD100">
        <v>13010994.630000001</v>
      </c>
      <c r="AE100">
        <v>12995398.189999999</v>
      </c>
      <c r="AF100">
        <v>12990888.550000001</v>
      </c>
      <c r="AG100">
        <v>12996062.92</v>
      </c>
      <c r="AH100">
        <v>13016451.119999999</v>
      </c>
      <c r="AI100">
        <v>13038830.699999999</v>
      </c>
      <c r="AJ100">
        <v>13064430.33</v>
      </c>
      <c r="AK100">
        <v>13104174.34</v>
      </c>
      <c r="AL100">
        <v>13149109.1</v>
      </c>
      <c r="AM100">
        <v>13196867.869999999</v>
      </c>
      <c r="AN100">
        <v>13226421.119999999</v>
      </c>
      <c r="AO100">
        <v>13268061.310000001</v>
      </c>
      <c r="AP100">
        <v>13314213.710000001</v>
      </c>
      <c r="AQ100">
        <v>13370896.5</v>
      </c>
      <c r="AR100">
        <v>13426102.92</v>
      </c>
      <c r="AS100">
        <v>13488553.949999999</v>
      </c>
      <c r="AT100">
        <v>13554494.51</v>
      </c>
      <c r="AU100">
        <v>13621234.15</v>
      </c>
      <c r="AV100">
        <v>13690329.18</v>
      </c>
      <c r="AW100">
        <v>13789566.58</v>
      </c>
    </row>
    <row r="101" spans="2:49" x14ac:dyDescent="0.25">
      <c r="B101" t="s">
        <v>385</v>
      </c>
      <c r="C101" s="100">
        <v>144913116.15770999</v>
      </c>
      <c r="D101" s="100">
        <v>147239743.11109701</v>
      </c>
      <c r="E101" s="100">
        <v>149603724.80000001</v>
      </c>
      <c r="F101">
        <v>146979951</v>
      </c>
      <c r="G101">
        <v>142803986.59999999</v>
      </c>
      <c r="H101">
        <v>142123555.30000001</v>
      </c>
      <c r="I101">
        <v>138892579.09999999</v>
      </c>
      <c r="J101">
        <v>135145660.19999999</v>
      </c>
      <c r="K101">
        <v>130809551.3</v>
      </c>
      <c r="L101">
        <v>127385472.7</v>
      </c>
      <c r="M101">
        <v>124385883.90000001</v>
      </c>
      <c r="N101">
        <v>122074023.2</v>
      </c>
      <c r="O101">
        <v>121011759.3</v>
      </c>
      <c r="P101">
        <v>119434469.40000001</v>
      </c>
      <c r="Q101">
        <v>117140897.40000001</v>
      </c>
      <c r="R101">
        <v>115891857.5</v>
      </c>
      <c r="S101">
        <v>113364017.90000001</v>
      </c>
      <c r="T101">
        <v>111116061.8</v>
      </c>
      <c r="U101">
        <v>108791293.59999999</v>
      </c>
      <c r="V101">
        <v>106208855.7</v>
      </c>
      <c r="W101">
        <v>103180456</v>
      </c>
      <c r="X101">
        <v>99961102.689999998</v>
      </c>
      <c r="Y101">
        <v>97286115.049999997</v>
      </c>
      <c r="Z101">
        <v>94760429.890000001</v>
      </c>
      <c r="AA101">
        <v>92359153.099999994</v>
      </c>
      <c r="AB101">
        <v>90062473.040000007</v>
      </c>
      <c r="AC101">
        <v>87836185.590000004</v>
      </c>
      <c r="AD101">
        <v>85644027.680000007</v>
      </c>
      <c r="AE101">
        <v>83381995.469999999</v>
      </c>
      <c r="AF101">
        <v>81118629.920000002</v>
      </c>
      <c r="AG101">
        <v>78870717.170000002</v>
      </c>
      <c r="AH101">
        <v>76581399.900000006</v>
      </c>
      <c r="AI101">
        <v>74475404.349999994</v>
      </c>
      <c r="AJ101">
        <v>72437247.939999998</v>
      </c>
      <c r="AK101">
        <v>70456167.760000005</v>
      </c>
      <c r="AL101">
        <v>68521718.010000005</v>
      </c>
      <c r="AM101">
        <v>66635035.780000001</v>
      </c>
      <c r="AN101">
        <v>64677757.219999999</v>
      </c>
      <c r="AO101">
        <v>62734634.609999999</v>
      </c>
      <c r="AP101">
        <v>60816857.810000002</v>
      </c>
      <c r="AQ101">
        <v>58933170.969999999</v>
      </c>
      <c r="AR101">
        <v>57085924.439999998</v>
      </c>
      <c r="AS101">
        <v>55274248.890000001</v>
      </c>
      <c r="AT101">
        <v>53490235.600000001</v>
      </c>
      <c r="AU101" s="100">
        <v>51738925.240000002</v>
      </c>
      <c r="AV101" s="100">
        <v>50024932.280000001</v>
      </c>
      <c r="AW101">
        <v>48363846.119999997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1106885.5419999999</v>
      </c>
      <c r="G102" s="100">
        <v>1077459.0209999999</v>
      </c>
      <c r="H102" s="100">
        <v>1047188.676</v>
      </c>
      <c r="I102">
        <v>1021594.9129999999</v>
      </c>
      <c r="J102" s="100">
        <v>995391.74210000003</v>
      </c>
      <c r="K102" s="100">
        <v>965914.93799999997</v>
      </c>
      <c r="L102" s="100">
        <v>933543.27780000004</v>
      </c>
      <c r="M102" s="100">
        <v>901885.69799999997</v>
      </c>
      <c r="N102" s="100">
        <v>873773.4166</v>
      </c>
      <c r="O102">
        <v>852651.80449999997</v>
      </c>
      <c r="P102">
        <v>835119.27919999999</v>
      </c>
      <c r="Q102">
        <v>816604.20010000002</v>
      </c>
      <c r="R102">
        <v>792365.82090000005</v>
      </c>
      <c r="S102">
        <v>767069.49739999999</v>
      </c>
      <c r="T102">
        <v>739134.20169999998</v>
      </c>
      <c r="U102">
        <v>710530.29169999994</v>
      </c>
      <c r="V102">
        <v>679478.02899999998</v>
      </c>
      <c r="W102">
        <v>649498.3922</v>
      </c>
      <c r="X102">
        <v>620564.7439</v>
      </c>
      <c r="Y102">
        <v>593873.70620000002</v>
      </c>
      <c r="Z102">
        <v>570422</v>
      </c>
      <c r="AA102">
        <v>549719.30229999998</v>
      </c>
      <c r="AB102">
        <v>531234.95700000005</v>
      </c>
      <c r="AC102">
        <v>514453.25449999998</v>
      </c>
      <c r="AD102">
        <v>499014.10019999999</v>
      </c>
      <c r="AE102">
        <v>484636.54509999999</v>
      </c>
      <c r="AF102">
        <v>471129.20010000002</v>
      </c>
      <c r="AG102">
        <v>458359.29440000001</v>
      </c>
      <c r="AH102">
        <v>446243.3602</v>
      </c>
      <c r="AI102">
        <v>434692.17050000001</v>
      </c>
      <c r="AJ102">
        <v>423635.6189</v>
      </c>
      <c r="AK102">
        <v>413029.58429999999</v>
      </c>
      <c r="AL102">
        <v>402822.13209999999</v>
      </c>
      <c r="AM102">
        <v>392963.81270000001</v>
      </c>
      <c r="AN102">
        <v>383368.10119999998</v>
      </c>
      <c r="AO102">
        <v>373911.82459999999</v>
      </c>
      <c r="AP102">
        <v>364541.85009999998</v>
      </c>
      <c r="AQ102">
        <v>355256.98969999998</v>
      </c>
      <c r="AR102">
        <v>346062.25329999998</v>
      </c>
      <c r="AS102">
        <v>336960.91859999998</v>
      </c>
      <c r="AT102">
        <v>327926.21419999999</v>
      </c>
      <c r="AU102">
        <v>318952.43099999998</v>
      </c>
      <c r="AV102">
        <v>310052.99770000001</v>
      </c>
      <c r="AW102">
        <v>301379.223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1106885.5419999999</v>
      </c>
      <c r="G103">
        <v>1077459.0209999999</v>
      </c>
      <c r="H103">
        <v>1047188.676</v>
      </c>
      <c r="I103">
        <v>1021594.9129999999</v>
      </c>
      <c r="J103">
        <v>995391.74210000003</v>
      </c>
      <c r="K103">
        <v>965914.93799999997</v>
      </c>
      <c r="L103">
        <v>933543.27780000004</v>
      </c>
      <c r="M103">
        <v>901885.69799999997</v>
      </c>
      <c r="N103">
        <v>873773.4166</v>
      </c>
      <c r="O103">
        <v>852651.80449999997</v>
      </c>
      <c r="P103">
        <v>835119.27919999999</v>
      </c>
      <c r="Q103">
        <v>816604.20010000002</v>
      </c>
      <c r="R103">
        <v>792365.82090000005</v>
      </c>
      <c r="S103">
        <v>767069.49739999999</v>
      </c>
      <c r="T103">
        <v>739134.20169999998</v>
      </c>
      <c r="U103">
        <v>710530.29169999994</v>
      </c>
      <c r="V103">
        <v>679478.02899999998</v>
      </c>
      <c r="W103">
        <v>649498.3922</v>
      </c>
      <c r="X103">
        <v>620564.7439</v>
      </c>
      <c r="Y103">
        <v>593873.70620000002</v>
      </c>
      <c r="Z103">
        <v>570422</v>
      </c>
      <c r="AA103">
        <v>549719.30229999998</v>
      </c>
      <c r="AB103">
        <v>531234.95700000005</v>
      </c>
      <c r="AC103">
        <v>514453.25449999998</v>
      </c>
      <c r="AD103">
        <v>499014.10019999999</v>
      </c>
      <c r="AE103">
        <v>484636.54509999999</v>
      </c>
      <c r="AF103">
        <v>471129.20010000002</v>
      </c>
      <c r="AG103">
        <v>458359.29440000001</v>
      </c>
      <c r="AH103">
        <v>446243.3602</v>
      </c>
      <c r="AI103">
        <v>434692.17050000001</v>
      </c>
      <c r="AJ103">
        <v>423635.6189</v>
      </c>
      <c r="AK103">
        <v>413029.58429999999</v>
      </c>
      <c r="AL103">
        <v>402822.13209999999</v>
      </c>
      <c r="AM103">
        <v>392963.81270000001</v>
      </c>
      <c r="AN103">
        <v>383368.10119999998</v>
      </c>
      <c r="AO103">
        <v>373911.82459999999</v>
      </c>
      <c r="AP103">
        <v>364541.85009999998</v>
      </c>
      <c r="AQ103">
        <v>355256.98969999998</v>
      </c>
      <c r="AR103">
        <v>346062.25329999998</v>
      </c>
      <c r="AS103">
        <v>336960.91859999998</v>
      </c>
      <c r="AT103">
        <v>327926.21419999999</v>
      </c>
      <c r="AU103">
        <v>318952.43099999998</v>
      </c>
      <c r="AV103">
        <v>310052.99770000001</v>
      </c>
      <c r="AW103">
        <v>301379.223</v>
      </c>
    </row>
    <row r="104" spans="2:49" x14ac:dyDescent="0.25">
      <c r="B104" t="s">
        <v>388</v>
      </c>
      <c r="C104" s="100">
        <v>105875266.531468</v>
      </c>
      <c r="D104">
        <v>107575128.18195701</v>
      </c>
      <c r="E104">
        <v>109302281.7</v>
      </c>
      <c r="F104">
        <v>107987443.59999999</v>
      </c>
      <c r="G104" s="100">
        <v>105581026.90000001</v>
      </c>
      <c r="H104">
        <v>106422773</v>
      </c>
      <c r="I104">
        <v>104273489.90000001</v>
      </c>
      <c r="J104">
        <v>102132469</v>
      </c>
      <c r="K104" s="100">
        <v>99809865.069999903</v>
      </c>
      <c r="L104" s="100">
        <v>98117767.439999998</v>
      </c>
      <c r="M104">
        <v>96617448.700000003</v>
      </c>
      <c r="N104" s="100">
        <v>95640689.829999998</v>
      </c>
      <c r="O104">
        <v>94841770.549999997</v>
      </c>
      <c r="P104">
        <v>93687497.599999994</v>
      </c>
      <c r="Q104">
        <v>92311033.650000006</v>
      </c>
      <c r="R104">
        <v>92007021.819999903</v>
      </c>
      <c r="S104">
        <v>90373880.409999996</v>
      </c>
      <c r="T104">
        <v>88834382.040000007</v>
      </c>
      <c r="U104">
        <v>86803853.430000007</v>
      </c>
      <c r="V104">
        <v>84527679.980000004</v>
      </c>
      <c r="W104">
        <v>82141241.689999998</v>
      </c>
      <c r="X104">
        <v>79645222.980000004</v>
      </c>
      <c r="Y104">
        <v>77523122.200000003</v>
      </c>
      <c r="Z104">
        <v>75607007.480000004</v>
      </c>
      <c r="AA104">
        <v>73811084</v>
      </c>
      <c r="AB104">
        <v>72087934.599999994</v>
      </c>
      <c r="AC104">
        <v>70399987.459999904</v>
      </c>
      <c r="AD104">
        <v>68709986.510000005</v>
      </c>
      <c r="AE104">
        <v>66927394.859999999</v>
      </c>
      <c r="AF104">
        <v>65120169.509999998</v>
      </c>
      <c r="AG104">
        <v>63313726.149999999</v>
      </c>
      <c r="AH104">
        <v>61446521.549999997</v>
      </c>
      <c r="AI104" s="100">
        <v>59654504.350000001</v>
      </c>
      <c r="AJ104">
        <v>57913884.100000001</v>
      </c>
      <c r="AK104">
        <v>56217763.57</v>
      </c>
      <c r="AL104" s="100">
        <v>54562583.630000003</v>
      </c>
      <c r="AM104">
        <v>52948508.5</v>
      </c>
      <c r="AN104">
        <v>51295460.039999999</v>
      </c>
      <c r="AO104">
        <v>49659631.259999998</v>
      </c>
      <c r="AP104">
        <v>48051045.609999999</v>
      </c>
      <c r="AQ104">
        <v>46475843.380000003</v>
      </c>
      <c r="AR104" s="100">
        <v>44936240.770000003</v>
      </c>
      <c r="AS104">
        <v>43424037.659999996</v>
      </c>
      <c r="AT104">
        <v>41943706.130000003</v>
      </c>
      <c r="AU104">
        <v>40498343.520000003</v>
      </c>
      <c r="AV104">
        <v>39090201.909999996</v>
      </c>
      <c r="AW104">
        <v>37726175.219999999</v>
      </c>
    </row>
    <row r="105" spans="2:49" x14ac:dyDescent="0.25">
      <c r="B105" t="s">
        <v>389</v>
      </c>
      <c r="C105" s="100">
        <v>105875266.531468</v>
      </c>
      <c r="D105">
        <v>107575128.18195701</v>
      </c>
      <c r="E105">
        <v>109302281.7</v>
      </c>
      <c r="F105">
        <v>107987443.59999999</v>
      </c>
      <c r="G105" s="100">
        <v>105581026.90000001</v>
      </c>
      <c r="H105">
        <v>106422773</v>
      </c>
      <c r="I105">
        <v>104273489.90000001</v>
      </c>
      <c r="J105">
        <v>102132469</v>
      </c>
      <c r="K105" s="100">
        <v>99809865.069999903</v>
      </c>
      <c r="L105" s="100">
        <v>98117767.439999998</v>
      </c>
      <c r="M105">
        <v>96617448.700000003</v>
      </c>
      <c r="N105">
        <v>95640689.829999998</v>
      </c>
      <c r="O105">
        <v>94841770.549999997</v>
      </c>
      <c r="P105">
        <v>93687497.599999994</v>
      </c>
      <c r="Q105">
        <v>92311033.650000006</v>
      </c>
      <c r="R105">
        <v>92007021.819999903</v>
      </c>
      <c r="S105">
        <v>90373880.409999996</v>
      </c>
      <c r="T105">
        <v>88834382.040000007</v>
      </c>
      <c r="U105">
        <v>86803853.430000007</v>
      </c>
      <c r="V105">
        <v>84527679.980000004</v>
      </c>
      <c r="W105">
        <v>82141241.689999998</v>
      </c>
      <c r="X105">
        <v>79645222.980000004</v>
      </c>
      <c r="Y105">
        <v>77523122.200000003</v>
      </c>
      <c r="Z105">
        <v>75607007.480000004</v>
      </c>
      <c r="AA105">
        <v>73811084</v>
      </c>
      <c r="AB105">
        <v>72087934.599999994</v>
      </c>
      <c r="AC105">
        <v>70399987.459999904</v>
      </c>
      <c r="AD105">
        <v>68709986.510000005</v>
      </c>
      <c r="AE105">
        <v>66927394.859999999</v>
      </c>
      <c r="AF105">
        <v>65120169.509999998</v>
      </c>
      <c r="AG105">
        <v>63313726.149999999</v>
      </c>
      <c r="AH105">
        <v>61446521.549999997</v>
      </c>
      <c r="AI105">
        <v>59654504.350000001</v>
      </c>
      <c r="AJ105">
        <v>57913884.100000001</v>
      </c>
      <c r="AK105">
        <v>56217763.57</v>
      </c>
      <c r="AL105">
        <v>54562583.630000003</v>
      </c>
      <c r="AM105">
        <v>52948508.5</v>
      </c>
      <c r="AN105">
        <v>51295460.039999999</v>
      </c>
      <c r="AO105">
        <v>49659631.259999998</v>
      </c>
      <c r="AP105">
        <v>48051045.609999999</v>
      </c>
      <c r="AQ105">
        <v>46475843.380000003</v>
      </c>
      <c r="AR105">
        <v>44936240.770000003</v>
      </c>
      <c r="AS105">
        <v>43424037.659999996</v>
      </c>
      <c r="AT105">
        <v>41943706.130000003</v>
      </c>
      <c r="AU105">
        <v>40498343.520000003</v>
      </c>
      <c r="AV105">
        <v>39090201.909999996</v>
      </c>
      <c r="AW105">
        <v>37726175.219999999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37885621.869999997</v>
      </c>
      <c r="G106">
        <v>36145500.670000002</v>
      </c>
      <c r="H106">
        <v>34653593.689999998</v>
      </c>
      <c r="I106">
        <v>33597494.299999997</v>
      </c>
      <c r="J106">
        <v>32017799.420000002</v>
      </c>
      <c r="K106" s="100">
        <v>30033771.300000001</v>
      </c>
      <c r="L106" s="100">
        <v>28334162.030000001</v>
      </c>
      <c r="M106">
        <v>26866549.469999999</v>
      </c>
      <c r="N106">
        <v>25559559.969999999</v>
      </c>
      <c r="O106">
        <v>25317336.920000002</v>
      </c>
      <c r="P106">
        <v>24911852.48</v>
      </c>
      <c r="Q106">
        <v>24013259.539999999</v>
      </c>
      <c r="R106">
        <v>23092469.879999999</v>
      </c>
      <c r="S106">
        <v>22223068</v>
      </c>
      <c r="T106">
        <v>21542545.559999999</v>
      </c>
      <c r="U106">
        <v>21276909.879999999</v>
      </c>
      <c r="V106">
        <v>21001697.640000001</v>
      </c>
      <c r="W106">
        <v>20389715.960000001</v>
      </c>
      <c r="X106">
        <v>19695314.960000001</v>
      </c>
      <c r="Y106">
        <v>19169119.149999999</v>
      </c>
      <c r="Z106">
        <v>18583000.41</v>
      </c>
      <c r="AA106">
        <v>17998349.800000001</v>
      </c>
      <c r="AB106">
        <v>17443303.489999998</v>
      </c>
      <c r="AC106">
        <v>16921744.879999999</v>
      </c>
      <c r="AD106">
        <v>16435027.07</v>
      </c>
      <c r="AE106">
        <v>15969964.060000001</v>
      </c>
      <c r="AF106">
        <v>15527331.210000001</v>
      </c>
      <c r="AG106">
        <v>15098631.720000001</v>
      </c>
      <c r="AH106">
        <v>14688634.98</v>
      </c>
      <c r="AI106">
        <v>14386207.83</v>
      </c>
      <c r="AJ106">
        <v>14099728.23</v>
      </c>
      <c r="AK106">
        <v>13825374.609999999</v>
      </c>
      <c r="AL106">
        <v>13556312.24</v>
      </c>
      <c r="AM106">
        <v>13293563.470000001</v>
      </c>
      <c r="AN106">
        <v>12998929.08</v>
      </c>
      <c r="AO106">
        <v>12701091.529999999</v>
      </c>
      <c r="AP106">
        <v>12401270.35</v>
      </c>
      <c r="AQ106">
        <v>12102070.6</v>
      </c>
      <c r="AR106">
        <v>11803621.42</v>
      </c>
      <c r="AS106">
        <v>11513250.310000001</v>
      </c>
      <c r="AT106">
        <v>11218603.26</v>
      </c>
      <c r="AU106">
        <v>10921629.289999999</v>
      </c>
      <c r="AV106">
        <v>10624677.369999999</v>
      </c>
      <c r="AW106">
        <v>10336291.67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37885621.869999997</v>
      </c>
      <c r="G107" s="100">
        <v>36145500.670000002</v>
      </c>
      <c r="H107">
        <v>34653593.689999998</v>
      </c>
      <c r="I107">
        <v>33597494.299999997</v>
      </c>
      <c r="J107">
        <v>32017799.420000002</v>
      </c>
      <c r="K107" s="100">
        <v>30033771.300000001</v>
      </c>
      <c r="L107" s="100">
        <v>28334162.030000001</v>
      </c>
      <c r="M107">
        <v>26866549.469999999</v>
      </c>
      <c r="N107">
        <v>25559559.969999999</v>
      </c>
      <c r="O107">
        <v>25317336.920000002</v>
      </c>
      <c r="P107">
        <v>24911852.48</v>
      </c>
      <c r="Q107">
        <v>24013259.539999999</v>
      </c>
      <c r="R107">
        <v>23092469.879999999</v>
      </c>
      <c r="S107">
        <v>22223068</v>
      </c>
      <c r="T107">
        <v>21542545.559999999</v>
      </c>
      <c r="U107">
        <v>21276909.879999999</v>
      </c>
      <c r="V107">
        <v>21001697.640000001</v>
      </c>
      <c r="W107">
        <v>20389715.960000001</v>
      </c>
      <c r="X107">
        <v>19695314.960000001</v>
      </c>
      <c r="Y107">
        <v>19169119.149999999</v>
      </c>
      <c r="Z107">
        <v>18583000.41</v>
      </c>
      <c r="AA107">
        <v>17998349.800000001</v>
      </c>
      <c r="AB107">
        <v>17443303.489999998</v>
      </c>
      <c r="AC107">
        <v>16921744.879999999</v>
      </c>
      <c r="AD107">
        <v>16435027.07</v>
      </c>
      <c r="AE107">
        <v>15969964.060000001</v>
      </c>
      <c r="AF107">
        <v>15527331.210000001</v>
      </c>
      <c r="AG107">
        <v>15098631.720000001</v>
      </c>
      <c r="AH107">
        <v>14688634.98</v>
      </c>
      <c r="AI107">
        <v>14386207.83</v>
      </c>
      <c r="AJ107">
        <v>14099728.23</v>
      </c>
      <c r="AK107">
        <v>13825374.609999999</v>
      </c>
      <c r="AL107">
        <v>13556312.24</v>
      </c>
      <c r="AM107">
        <v>13293563.470000001</v>
      </c>
      <c r="AN107">
        <v>12998929.08</v>
      </c>
      <c r="AO107">
        <v>12701091.529999999</v>
      </c>
      <c r="AP107">
        <v>12401270.35</v>
      </c>
      <c r="AQ107">
        <v>12102070.6</v>
      </c>
      <c r="AR107">
        <v>11803621.42</v>
      </c>
      <c r="AS107">
        <v>11513250.310000001</v>
      </c>
      <c r="AT107">
        <v>11218603.26</v>
      </c>
      <c r="AU107">
        <v>10921629.289999999</v>
      </c>
      <c r="AV107">
        <v>10624677.369999999</v>
      </c>
      <c r="AW107">
        <v>10336291.67</v>
      </c>
    </row>
    <row r="108" spans="2:49" x14ac:dyDescent="0.25">
      <c r="B108" t="s">
        <v>392</v>
      </c>
      <c r="C108">
        <v>7249974.6999914004</v>
      </c>
      <c r="D108">
        <v>7366375.3888705196</v>
      </c>
      <c r="E108">
        <v>7487365.2489999998</v>
      </c>
      <c r="F108">
        <v>7612201.8720000004</v>
      </c>
      <c r="G108" s="100">
        <v>7328140.3959999997</v>
      </c>
      <c r="H108">
        <v>7375029.8380000005</v>
      </c>
      <c r="I108">
        <v>7616850.1440000003</v>
      </c>
      <c r="J108">
        <v>7322021.6109999996</v>
      </c>
      <c r="K108" s="100">
        <v>7077075.841</v>
      </c>
      <c r="L108" s="100">
        <v>6708343.0549999997</v>
      </c>
      <c r="M108">
        <v>6925981.3159999996</v>
      </c>
      <c r="N108">
        <v>7025113.5650000004</v>
      </c>
      <c r="O108">
        <v>7077127.2570000002</v>
      </c>
      <c r="P108">
        <v>7239419.5599999996</v>
      </c>
      <c r="Q108">
        <v>6994789.3720000004</v>
      </c>
      <c r="R108">
        <v>6966908.6619999995</v>
      </c>
      <c r="S108">
        <v>6974569.9550000001</v>
      </c>
      <c r="T108">
        <v>6984048.7189999996</v>
      </c>
      <c r="U108">
        <v>6967353.5099999998</v>
      </c>
      <c r="V108">
        <v>6959471.8229999999</v>
      </c>
      <c r="W108">
        <v>6918598.1140000001</v>
      </c>
      <c r="X108">
        <v>6865187.0369999995</v>
      </c>
      <c r="Y108">
        <v>6853765.3660000004</v>
      </c>
      <c r="Z108">
        <v>6883524.54</v>
      </c>
      <c r="AA108">
        <v>6941430.4079999998</v>
      </c>
      <c r="AB108">
        <v>7018903.2810000004</v>
      </c>
      <c r="AC108">
        <v>7109128.5800000001</v>
      </c>
      <c r="AD108">
        <v>7207425.6109999996</v>
      </c>
      <c r="AE108">
        <v>7310777.318</v>
      </c>
      <c r="AF108">
        <v>7415353.5049999999</v>
      </c>
      <c r="AG108">
        <v>7519803.1579999998</v>
      </c>
      <c r="AH108">
        <v>7626733.1749999998</v>
      </c>
      <c r="AI108">
        <v>7734544.3119999999</v>
      </c>
      <c r="AJ108">
        <v>7843618.443</v>
      </c>
      <c r="AK108">
        <v>7954551.3629999999</v>
      </c>
      <c r="AL108">
        <v>8067003.273</v>
      </c>
      <c r="AM108">
        <v>8180998.4119999995</v>
      </c>
      <c r="AN108">
        <v>8278643.7230000002</v>
      </c>
      <c r="AO108">
        <v>8368502.4560000002</v>
      </c>
      <c r="AP108">
        <v>8452257.4529999997</v>
      </c>
      <c r="AQ108">
        <v>8532848.1860000007</v>
      </c>
      <c r="AR108">
        <v>8611064.3259999994</v>
      </c>
      <c r="AS108">
        <v>8683592.3560000006</v>
      </c>
      <c r="AT108">
        <v>8751754.8570000008</v>
      </c>
      <c r="AU108">
        <v>8817179.6520000007</v>
      </c>
      <c r="AV108">
        <v>8881576.7449999899</v>
      </c>
      <c r="AW108">
        <v>8949651.2949999999</v>
      </c>
    </row>
    <row r="109" spans="2:49" x14ac:dyDescent="0.25">
      <c r="B109" t="s">
        <v>393</v>
      </c>
      <c r="C109">
        <v>11428306.3019633</v>
      </c>
      <c r="D109">
        <v>11611791.4562317</v>
      </c>
      <c r="E109">
        <v>11800890.689999999</v>
      </c>
      <c r="F109">
        <v>11749772.43</v>
      </c>
      <c r="G109" s="100">
        <v>11108551.609999999</v>
      </c>
      <c r="H109" s="100">
        <v>10995083.76</v>
      </c>
      <c r="I109" s="100">
        <v>10808128.84</v>
      </c>
      <c r="J109" s="100">
        <v>10519220.050000001</v>
      </c>
      <c r="K109" s="100">
        <v>9838516.9289999995</v>
      </c>
      <c r="L109" s="100">
        <v>9414671.0490000006</v>
      </c>
      <c r="M109">
        <v>9344882.2449999899</v>
      </c>
      <c r="N109">
        <v>9283912.5319999997</v>
      </c>
      <c r="O109">
        <v>9000563.9330000002</v>
      </c>
      <c r="P109">
        <v>8597024.7180000003</v>
      </c>
      <c r="Q109">
        <v>7894423.0429999996</v>
      </c>
      <c r="R109">
        <v>7305832.6880000001</v>
      </c>
      <c r="S109">
        <v>6995282.9689999996</v>
      </c>
      <c r="T109">
        <v>6868239.9380000001</v>
      </c>
      <c r="U109">
        <v>6890896.2920000004</v>
      </c>
      <c r="V109">
        <v>6987040.4079999998</v>
      </c>
      <c r="W109">
        <v>7052067.0719999997</v>
      </c>
      <c r="X109">
        <v>7114789.5760000004</v>
      </c>
      <c r="Y109">
        <v>7185350.8420000002</v>
      </c>
      <c r="Z109">
        <v>7272103.5089999996</v>
      </c>
      <c r="AA109">
        <v>7372322.7060000002</v>
      </c>
      <c r="AB109">
        <v>7483259.9510000004</v>
      </c>
      <c r="AC109">
        <v>7601752.6789999995</v>
      </c>
      <c r="AD109">
        <v>7724118.108</v>
      </c>
      <c r="AE109">
        <v>7848859.6560000004</v>
      </c>
      <c r="AF109">
        <v>7970472.9139999999</v>
      </c>
      <c r="AG109">
        <v>8086834.568</v>
      </c>
      <c r="AH109">
        <v>8204055.449</v>
      </c>
      <c r="AI109">
        <v>8334554.3080000002</v>
      </c>
      <c r="AJ109">
        <v>8465166.8100000005</v>
      </c>
      <c r="AK109">
        <v>8596603.1689999998</v>
      </c>
      <c r="AL109">
        <v>8728546.0700000003</v>
      </c>
      <c r="AM109">
        <v>8861819.1119999997</v>
      </c>
      <c r="AN109">
        <v>8978714.3120000008</v>
      </c>
      <c r="AO109">
        <v>9088851.8239999898</v>
      </c>
      <c r="AP109">
        <v>9195181.9839999899</v>
      </c>
      <c r="AQ109">
        <v>9300328.318</v>
      </c>
      <c r="AR109">
        <v>9405666.8120000008</v>
      </c>
      <c r="AS109">
        <v>9510675.7679999899</v>
      </c>
      <c r="AT109">
        <v>9614488.0590000004</v>
      </c>
      <c r="AU109">
        <v>9717855.58699999</v>
      </c>
      <c r="AV109">
        <v>9821707.0419999994</v>
      </c>
      <c r="AW109">
        <v>9927449.0079999994</v>
      </c>
    </row>
    <row r="110" spans="2:49" x14ac:dyDescent="0.25">
      <c r="B110" t="s">
        <v>394</v>
      </c>
      <c r="C110">
        <v>1153294.1412084801</v>
      </c>
      <c r="D110" s="100">
        <v>1171810.6516891399</v>
      </c>
      <c r="E110" s="100">
        <v>1190798.162</v>
      </c>
      <c r="F110" s="100">
        <v>1136544.7679999999</v>
      </c>
      <c r="G110">
        <v>1044283.432</v>
      </c>
      <c r="H110">
        <v>891531.92709999997</v>
      </c>
      <c r="I110" s="100">
        <v>921149.34519999998</v>
      </c>
      <c r="J110" s="100">
        <v>874438.52020000003</v>
      </c>
      <c r="K110" s="100">
        <v>807925.92020000005</v>
      </c>
      <c r="L110" s="100">
        <v>752607.81030000001</v>
      </c>
      <c r="M110">
        <v>727217.28449999995</v>
      </c>
      <c r="N110">
        <v>730678.33349999995</v>
      </c>
      <c r="O110">
        <v>733185.9264</v>
      </c>
      <c r="P110">
        <v>724424.84199999995</v>
      </c>
      <c r="Q110">
        <v>665768.00690000004</v>
      </c>
      <c r="R110">
        <v>614602.53249999997</v>
      </c>
      <c r="S110">
        <v>561520.7402</v>
      </c>
      <c r="T110">
        <v>525757.49659999995</v>
      </c>
      <c r="U110">
        <v>507899.10340000002</v>
      </c>
      <c r="V110">
        <v>500764.14049999998</v>
      </c>
      <c r="W110">
        <v>493527.26260000002</v>
      </c>
      <c r="X110">
        <v>488097.03619999997</v>
      </c>
      <c r="Y110">
        <v>492950.63890000002</v>
      </c>
      <c r="Z110">
        <v>498396.8786</v>
      </c>
      <c r="AA110">
        <v>504205.55249999999</v>
      </c>
      <c r="AB110">
        <v>510297.74849999999</v>
      </c>
      <c r="AC110">
        <v>516653.08130000002</v>
      </c>
      <c r="AD110">
        <v>523377.24780000001</v>
      </c>
      <c r="AE110">
        <v>527948.69499999995</v>
      </c>
      <c r="AF110">
        <v>533674.80359999998</v>
      </c>
      <c r="AG110">
        <v>539689.66870000004</v>
      </c>
      <c r="AH110">
        <v>543786.19350000005</v>
      </c>
      <c r="AI110">
        <v>553181.9841</v>
      </c>
      <c r="AJ110">
        <v>562083.87919999997</v>
      </c>
      <c r="AK110">
        <v>570894.45169999998</v>
      </c>
      <c r="AL110">
        <v>579665.76320000004</v>
      </c>
      <c r="AM110">
        <v>588455.44920000003</v>
      </c>
      <c r="AN110">
        <v>595616.91359999997</v>
      </c>
      <c r="AO110">
        <v>602759.48479999998</v>
      </c>
      <c r="AP110">
        <v>609708.35219999996</v>
      </c>
      <c r="AQ110">
        <v>616532.03799999994</v>
      </c>
      <c r="AR110">
        <v>623256.65520000004</v>
      </c>
      <c r="AS110">
        <v>629629.27049999998</v>
      </c>
      <c r="AT110">
        <v>635844.65119999996</v>
      </c>
      <c r="AU110">
        <v>641928.61239999998</v>
      </c>
      <c r="AV110">
        <v>647933.1581</v>
      </c>
      <c r="AW110">
        <v>653990.02269999997</v>
      </c>
    </row>
    <row r="111" spans="2:49" x14ac:dyDescent="0.25">
      <c r="B111" t="s">
        <v>395</v>
      </c>
      <c r="C111">
        <v>6211298.5004764497</v>
      </c>
      <c r="D111">
        <v>6311022.9070030199</v>
      </c>
      <c r="E111">
        <v>6414338.9579999996</v>
      </c>
      <c r="F111">
        <v>6418171.3600000003</v>
      </c>
      <c r="G111">
        <v>5861667.7010000004</v>
      </c>
      <c r="H111">
        <v>5149661.53</v>
      </c>
      <c r="I111">
        <v>5207632.0070000002</v>
      </c>
      <c r="J111">
        <v>5586739.392</v>
      </c>
      <c r="K111">
        <v>5000077.9649999999</v>
      </c>
      <c r="L111">
        <v>4729903.5240000002</v>
      </c>
      <c r="M111">
        <v>4781476.08</v>
      </c>
      <c r="N111">
        <v>4874850.3650000002</v>
      </c>
      <c r="O111">
        <v>4932604.9579999996</v>
      </c>
      <c r="P111">
        <v>4770677.977</v>
      </c>
      <c r="Q111">
        <v>4385416.9230000004</v>
      </c>
      <c r="R111">
        <v>4083263.074</v>
      </c>
      <c r="S111" s="100">
        <v>3838870.4169999999</v>
      </c>
      <c r="T111" s="100">
        <v>3752757.5249999999</v>
      </c>
      <c r="U111" s="100">
        <v>3748416.514</v>
      </c>
      <c r="V111" s="100">
        <v>3784100.5070000002</v>
      </c>
      <c r="W111">
        <v>3800317.2009999999</v>
      </c>
      <c r="X111">
        <v>3806545.7349999999</v>
      </c>
      <c r="Y111">
        <v>3810409.5159999998</v>
      </c>
      <c r="Z111">
        <v>3830297.2680000002</v>
      </c>
      <c r="AA111">
        <v>3863893.8679999998</v>
      </c>
      <c r="AB111">
        <v>3909387.1529999999</v>
      </c>
      <c r="AC111">
        <v>3963524.3119999999</v>
      </c>
      <c r="AD111">
        <v>4021815.318</v>
      </c>
      <c r="AE111">
        <v>4080986.2829999998</v>
      </c>
      <c r="AF111">
        <v>4140580.446</v>
      </c>
      <c r="AG111">
        <v>4199318.0070000002</v>
      </c>
      <c r="AH111">
        <v>4257619.8</v>
      </c>
      <c r="AI111">
        <v>4321131.1969999997</v>
      </c>
      <c r="AJ111">
        <v>4384474.943</v>
      </c>
      <c r="AK111">
        <v>4448498.648</v>
      </c>
      <c r="AL111">
        <v>4513015.0750000002</v>
      </c>
      <c r="AM111">
        <v>4578224.3689999999</v>
      </c>
      <c r="AN111">
        <v>4626576.0109999999</v>
      </c>
      <c r="AO111">
        <v>4666316.6399999997</v>
      </c>
      <c r="AP111">
        <v>4699505.7</v>
      </c>
      <c r="AQ111">
        <v>4728283.7139999997</v>
      </c>
      <c r="AR111">
        <v>4753408.1560000004</v>
      </c>
      <c r="AS111">
        <v>4779859.7570000002</v>
      </c>
      <c r="AT111">
        <v>4806483.875</v>
      </c>
      <c r="AU111">
        <v>4833180.4610000001</v>
      </c>
      <c r="AV111">
        <v>4859974.574</v>
      </c>
      <c r="AW111">
        <v>4887826.7470000004</v>
      </c>
    </row>
    <row r="112" spans="2:49" x14ac:dyDescent="0.25">
      <c r="B112" t="s">
        <v>396</v>
      </c>
      <c r="C112" s="100">
        <v>19068539.7330263</v>
      </c>
      <c r="D112">
        <v>19374691.306334</v>
      </c>
      <c r="E112">
        <v>19692663.129999999</v>
      </c>
      <c r="F112">
        <v>19823996.629999999</v>
      </c>
      <c r="G112" s="100">
        <v>18194299.34</v>
      </c>
      <c r="H112">
        <v>15890488.369999999</v>
      </c>
      <c r="I112">
        <v>16149704.619999999</v>
      </c>
      <c r="J112">
        <v>17595011.030000001</v>
      </c>
      <c r="K112">
        <v>15765746.59</v>
      </c>
      <c r="L112">
        <v>14966058.949999999</v>
      </c>
      <c r="M112">
        <v>15146059.4</v>
      </c>
      <c r="N112">
        <v>15260584.109999999</v>
      </c>
      <c r="O112">
        <v>15362588.82</v>
      </c>
      <c r="P112">
        <v>14927971.380000001</v>
      </c>
      <c r="Q112">
        <v>13809863.789999999</v>
      </c>
      <c r="R112">
        <v>12931962.07</v>
      </c>
      <c r="S112" s="100">
        <v>11895430.26</v>
      </c>
      <c r="T112" s="100">
        <v>11638901.98</v>
      </c>
      <c r="U112" s="100">
        <v>11482737.880000001</v>
      </c>
      <c r="V112" s="100">
        <v>11565708.74</v>
      </c>
      <c r="W112">
        <v>11418788.25</v>
      </c>
      <c r="X112">
        <v>11297019.6</v>
      </c>
      <c r="Y112">
        <v>11044104.51</v>
      </c>
      <c r="Z112">
        <v>10918214.57</v>
      </c>
      <c r="AA112">
        <v>10829145.84</v>
      </c>
      <c r="AB112">
        <v>10771162.42</v>
      </c>
      <c r="AC112">
        <v>10738690.82</v>
      </c>
      <c r="AD112">
        <v>10736590.369999999</v>
      </c>
      <c r="AE112">
        <v>10739197.84</v>
      </c>
      <c r="AF112">
        <v>10744133.18</v>
      </c>
      <c r="AG112">
        <v>10749919.65</v>
      </c>
      <c r="AH112">
        <v>10762906.109999999</v>
      </c>
      <c r="AI112">
        <v>10776768.6</v>
      </c>
      <c r="AJ112">
        <v>10789355.359999999</v>
      </c>
      <c r="AK112">
        <v>10811625.09</v>
      </c>
      <c r="AL112">
        <v>10836121.890000001</v>
      </c>
      <c r="AM112">
        <v>10861493.92</v>
      </c>
      <c r="AN112">
        <v>10831707.43</v>
      </c>
      <c r="AO112">
        <v>10786694.390000001</v>
      </c>
      <c r="AP112">
        <v>10727641.76</v>
      </c>
      <c r="AQ112">
        <v>10664903.09</v>
      </c>
      <c r="AR112">
        <v>10591321.59</v>
      </c>
      <c r="AS112">
        <v>10529271.439999999</v>
      </c>
      <c r="AT112">
        <v>10473459.82</v>
      </c>
      <c r="AU112">
        <v>10420483.77</v>
      </c>
      <c r="AV112">
        <v>10371207.689999999</v>
      </c>
      <c r="AW112">
        <v>10348360.039999999</v>
      </c>
    </row>
    <row r="113" spans="2:49" x14ac:dyDescent="0.25">
      <c r="B113" t="s">
        <v>397</v>
      </c>
      <c r="C113">
        <v>14426006.8404216</v>
      </c>
      <c r="D113">
        <v>14657621.046468699</v>
      </c>
      <c r="E113">
        <v>14897820.91</v>
      </c>
      <c r="F113">
        <v>14862203.039999999</v>
      </c>
      <c r="G113">
        <v>13833344.41</v>
      </c>
      <c r="H113">
        <v>12642209.199999999</v>
      </c>
      <c r="I113">
        <v>13055390.470000001</v>
      </c>
      <c r="J113">
        <v>12120388.67</v>
      </c>
      <c r="K113">
        <v>10996730.109999999</v>
      </c>
      <c r="L113">
        <v>10762456.6</v>
      </c>
      <c r="M113">
        <v>10645801.25</v>
      </c>
      <c r="N113">
        <v>11087062.810000001</v>
      </c>
      <c r="O113">
        <v>10819087.32</v>
      </c>
      <c r="P113">
        <v>10095984.210000001</v>
      </c>
      <c r="Q113">
        <v>9202882.2559999898</v>
      </c>
      <c r="R113">
        <v>8474697.9460000005</v>
      </c>
      <c r="S113">
        <v>7976951.4579999996</v>
      </c>
      <c r="T113">
        <v>7820121.1440000003</v>
      </c>
      <c r="U113" s="100">
        <v>7835506.9749999996</v>
      </c>
      <c r="V113">
        <v>7921819.7230000002</v>
      </c>
      <c r="W113">
        <v>7939459.1969999997</v>
      </c>
      <c r="X113">
        <v>7913068.7609999999</v>
      </c>
      <c r="Y113">
        <v>7854047.5240000002</v>
      </c>
      <c r="Z113">
        <v>7813245.8540000003</v>
      </c>
      <c r="AA113">
        <v>7791113.3799999999</v>
      </c>
      <c r="AB113">
        <v>7788197.4939999999</v>
      </c>
      <c r="AC113">
        <v>7799284.8360000001</v>
      </c>
      <c r="AD113">
        <v>7820055.5889999997</v>
      </c>
      <c r="AE113">
        <v>7843124.2120000003</v>
      </c>
      <c r="AF113">
        <v>7865507.7970000003</v>
      </c>
      <c r="AG113">
        <v>7885159.477</v>
      </c>
      <c r="AH113">
        <v>7903228.415</v>
      </c>
      <c r="AI113">
        <v>7926969.8530000001</v>
      </c>
      <c r="AJ113">
        <v>7950334.4110000003</v>
      </c>
      <c r="AK113">
        <v>7974513.5039999997</v>
      </c>
      <c r="AL113">
        <v>7998980.6579999998</v>
      </c>
      <c r="AM113">
        <v>8023970.4299999997</v>
      </c>
      <c r="AN113">
        <v>8021956.2520000003</v>
      </c>
      <c r="AO113">
        <v>8008039.9720000001</v>
      </c>
      <c r="AP113">
        <v>7985525.5880000005</v>
      </c>
      <c r="AQ113">
        <v>7958129.1770000001</v>
      </c>
      <c r="AR113">
        <v>7927169.0970000001</v>
      </c>
      <c r="AS113">
        <v>7897626.7400000002</v>
      </c>
      <c r="AT113">
        <v>7867371.1270000003</v>
      </c>
      <c r="AU113">
        <v>7836847.8839999996</v>
      </c>
      <c r="AV113">
        <v>7806495.2489999998</v>
      </c>
      <c r="AW113">
        <v>7778078.7819999997</v>
      </c>
    </row>
    <row r="114" spans="2:49" x14ac:dyDescent="0.25">
      <c r="B114" t="s">
        <v>398</v>
      </c>
      <c r="C114">
        <v>9279692.21316991</v>
      </c>
      <c r="D114">
        <v>9428680.6732538398</v>
      </c>
      <c r="E114">
        <v>9581386.1769999899</v>
      </c>
      <c r="F114">
        <v>9524181.352</v>
      </c>
      <c r="G114">
        <v>9214470.6349999998</v>
      </c>
      <c r="H114">
        <v>8521929.8420000002</v>
      </c>
      <c r="I114">
        <v>8690582.8809999898</v>
      </c>
      <c r="J114">
        <v>8490640.9790000003</v>
      </c>
      <c r="K114">
        <v>8058138.8710000003</v>
      </c>
      <c r="L114">
        <v>7982057.2139999997</v>
      </c>
      <c r="M114">
        <v>7919762.2220000001</v>
      </c>
      <c r="N114">
        <v>8144225.1600000001</v>
      </c>
      <c r="O114">
        <v>7987824.9550000001</v>
      </c>
      <c r="P114">
        <v>7716722.8720000004</v>
      </c>
      <c r="Q114">
        <v>7344205.1869999999</v>
      </c>
      <c r="R114">
        <v>7206938.6140000001</v>
      </c>
      <c r="S114">
        <v>7026116.4639999997</v>
      </c>
      <c r="T114">
        <v>6916690.5060000001</v>
      </c>
      <c r="U114">
        <v>6901453.0750000002</v>
      </c>
      <c r="V114">
        <v>6939611.9649999999</v>
      </c>
      <c r="W114">
        <v>6939588.1940000001</v>
      </c>
      <c r="X114">
        <v>6919951.0650000004</v>
      </c>
      <c r="Y114">
        <v>6922867.5710000005</v>
      </c>
      <c r="Z114">
        <v>6939956.9800000004</v>
      </c>
      <c r="AA114">
        <v>6966207.7620000001</v>
      </c>
      <c r="AB114">
        <v>7000445.1229999997</v>
      </c>
      <c r="AC114">
        <v>7042744.9330000002</v>
      </c>
      <c r="AD114">
        <v>7094197.6200000001</v>
      </c>
      <c r="AE114">
        <v>7148929.8969999999</v>
      </c>
      <c r="AF114">
        <v>7206815.682</v>
      </c>
      <c r="AG114">
        <v>7266296.7949999999</v>
      </c>
      <c r="AH114">
        <v>7328145.0779999997</v>
      </c>
      <c r="AI114">
        <v>7413081.8430000003</v>
      </c>
      <c r="AJ114">
        <v>7501600.7379999999</v>
      </c>
      <c r="AK114">
        <v>7592670.9299999997</v>
      </c>
      <c r="AL114">
        <v>7685150.8279999997</v>
      </c>
      <c r="AM114">
        <v>7778874.3210000005</v>
      </c>
      <c r="AN114">
        <v>7856291.1950000003</v>
      </c>
      <c r="AO114">
        <v>7928124.0549999997</v>
      </c>
      <c r="AP114">
        <v>7995269.5899999999</v>
      </c>
      <c r="AQ114">
        <v>8059164.9620000003</v>
      </c>
      <c r="AR114">
        <v>8120135.483</v>
      </c>
      <c r="AS114">
        <v>8180552.0889999997</v>
      </c>
      <c r="AT114">
        <v>8239461.6540000001</v>
      </c>
      <c r="AU114">
        <v>8296878.8760000002</v>
      </c>
      <c r="AV114">
        <v>8352906.6979999999</v>
      </c>
      <c r="AW114">
        <v>8408635.9529999997</v>
      </c>
    </row>
    <row r="115" spans="2:49" x14ac:dyDescent="0.25">
      <c r="B115" t="s">
        <v>399</v>
      </c>
      <c r="C115">
        <v>10783636.5742715</v>
      </c>
      <c r="D115">
        <v>10956771.347537501</v>
      </c>
      <c r="E115">
        <v>11135488.23</v>
      </c>
      <c r="F115">
        <v>11114588.43</v>
      </c>
      <c r="G115">
        <v>11076710.4</v>
      </c>
      <c r="H115">
        <v>10215433.98</v>
      </c>
      <c r="I115">
        <v>10557782.08</v>
      </c>
      <c r="J115">
        <v>10640831.17</v>
      </c>
      <c r="K115">
        <v>10405855.890000001</v>
      </c>
      <c r="L115">
        <v>10321103.57</v>
      </c>
      <c r="M115">
        <v>10252825.300000001</v>
      </c>
      <c r="N115">
        <v>10458419.210000001</v>
      </c>
      <c r="O115">
        <v>10558946.449999999</v>
      </c>
      <c r="P115">
        <v>10750714.16</v>
      </c>
      <c r="Q115">
        <v>10741266.01</v>
      </c>
      <c r="R115">
        <v>10936225.699999999</v>
      </c>
      <c r="S115">
        <v>10901869.41</v>
      </c>
      <c r="T115">
        <v>10780239.4</v>
      </c>
      <c r="U115">
        <v>10725653.060000001</v>
      </c>
      <c r="V115">
        <v>10724395.189999999</v>
      </c>
      <c r="W115">
        <v>10708936.92</v>
      </c>
      <c r="X115">
        <v>10687146.49</v>
      </c>
      <c r="Y115">
        <v>10744539.48</v>
      </c>
      <c r="Z115">
        <v>10835570.02</v>
      </c>
      <c r="AA115">
        <v>10947021.83</v>
      </c>
      <c r="AB115">
        <v>11069943.32</v>
      </c>
      <c r="AC115">
        <v>11201406.4</v>
      </c>
      <c r="AD115">
        <v>11344678.23</v>
      </c>
      <c r="AE115">
        <v>11492985.01</v>
      </c>
      <c r="AF115">
        <v>11645657.949999999</v>
      </c>
      <c r="AG115">
        <v>11801414.99</v>
      </c>
      <c r="AH115">
        <v>11960844.449999999</v>
      </c>
      <c r="AI115">
        <v>12142988.6</v>
      </c>
      <c r="AJ115">
        <v>12329568.029999999</v>
      </c>
      <c r="AK115">
        <v>12519414.630000001</v>
      </c>
      <c r="AL115">
        <v>12711881.189999999</v>
      </c>
      <c r="AM115">
        <v>12906866.15</v>
      </c>
      <c r="AN115">
        <v>13088753.810000001</v>
      </c>
      <c r="AO115">
        <v>13266625.359999999</v>
      </c>
      <c r="AP115">
        <v>13442289.810000001</v>
      </c>
      <c r="AQ115">
        <v>13616984.27</v>
      </c>
      <c r="AR115">
        <v>13791414.300000001</v>
      </c>
      <c r="AS115">
        <v>13960295.9</v>
      </c>
      <c r="AT115">
        <v>14126154.93</v>
      </c>
      <c r="AU115">
        <v>14290118.960000001</v>
      </c>
      <c r="AV115">
        <v>14452900.74</v>
      </c>
      <c r="AW115">
        <v>14614933.77</v>
      </c>
    </row>
    <row r="116" spans="2:49" x14ac:dyDescent="0.25">
      <c r="B116" t="s">
        <v>400</v>
      </c>
      <c r="C116">
        <v>584010.86634464201</v>
      </c>
      <c r="D116">
        <v>593387.34970747295</v>
      </c>
      <c r="E116">
        <v>603045.05370000005</v>
      </c>
      <c r="F116">
        <v>610361.90879999998</v>
      </c>
      <c r="G116">
        <v>577577.85250000004</v>
      </c>
      <c r="H116">
        <v>489109.12410000002</v>
      </c>
      <c r="I116">
        <v>505590.85700000002</v>
      </c>
      <c r="J116">
        <v>505482.20919999998</v>
      </c>
      <c r="K116">
        <v>464276.18369999999</v>
      </c>
      <c r="L116">
        <v>426996.24810000003</v>
      </c>
      <c r="M116">
        <v>408164.90389999998</v>
      </c>
      <c r="N116">
        <v>416927.598</v>
      </c>
      <c r="O116">
        <v>411285.17859999998</v>
      </c>
      <c r="P116">
        <v>405924.52789999999</v>
      </c>
      <c r="Q116">
        <v>383155.83919999999</v>
      </c>
      <c r="R116">
        <v>354119.60090000002</v>
      </c>
      <c r="S116">
        <v>331513.47629999998</v>
      </c>
      <c r="T116">
        <v>316147.59659999999</v>
      </c>
      <c r="U116">
        <v>306948.41690000001</v>
      </c>
      <c r="V116">
        <v>302057.3346</v>
      </c>
      <c r="W116">
        <v>296197.62119999999</v>
      </c>
      <c r="X116">
        <v>290942.43150000001</v>
      </c>
      <c r="Y116">
        <v>287584.08630000002</v>
      </c>
      <c r="Z116">
        <v>285858.88530000002</v>
      </c>
      <c r="AA116">
        <v>284847.90779999999</v>
      </c>
      <c r="AB116">
        <v>284389.8211</v>
      </c>
      <c r="AC116">
        <v>284406.60200000001</v>
      </c>
      <c r="AD116">
        <v>284920.26770000003</v>
      </c>
      <c r="AE116">
        <v>285602.03249999997</v>
      </c>
      <c r="AF116">
        <v>286577.1128</v>
      </c>
      <c r="AG116">
        <v>287745.62699999998</v>
      </c>
      <c r="AH116">
        <v>289047.03720000002</v>
      </c>
      <c r="AI116">
        <v>291386.48310000001</v>
      </c>
      <c r="AJ116">
        <v>293919.09519999998</v>
      </c>
      <c r="AK116">
        <v>296666.40950000001</v>
      </c>
      <c r="AL116">
        <v>299563.51949999999</v>
      </c>
      <c r="AM116">
        <v>302598.9375</v>
      </c>
      <c r="AN116">
        <v>305080.26799999998</v>
      </c>
      <c r="AO116">
        <v>307557.30530000001</v>
      </c>
      <c r="AP116">
        <v>309991.65360000002</v>
      </c>
      <c r="AQ116">
        <v>312447.46850000002</v>
      </c>
      <c r="AR116">
        <v>314912.70760000002</v>
      </c>
      <c r="AS116">
        <v>317433.84230000002</v>
      </c>
      <c r="AT116">
        <v>319966.76990000001</v>
      </c>
      <c r="AU116">
        <v>322535.19130000001</v>
      </c>
      <c r="AV116">
        <v>325161.43520000001</v>
      </c>
      <c r="AW116">
        <v>327946.69530000002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23448014.059999999</v>
      </c>
      <c r="F117">
        <v>23485680.73</v>
      </c>
      <c r="G117">
        <v>20478803.57</v>
      </c>
      <c r="H117">
        <v>16642307.460000001</v>
      </c>
      <c r="I117">
        <v>18104804.219999999</v>
      </c>
      <c r="J117">
        <v>17845087.899999999</v>
      </c>
      <c r="K117">
        <v>16700733.560000001</v>
      </c>
      <c r="L117">
        <v>17191392.809999999</v>
      </c>
      <c r="M117">
        <v>17629568.210000001</v>
      </c>
      <c r="N117">
        <v>18033813.949999999</v>
      </c>
      <c r="O117">
        <v>15770193.43</v>
      </c>
      <c r="P117">
        <v>14515849.07</v>
      </c>
      <c r="Q117">
        <v>13186497.02</v>
      </c>
      <c r="R117">
        <v>12040670.029999999</v>
      </c>
      <c r="S117">
        <v>11424745.789999999</v>
      </c>
      <c r="T117">
        <v>11257172.52</v>
      </c>
      <c r="U117">
        <v>11341247.49</v>
      </c>
      <c r="V117">
        <v>11564908.119999999</v>
      </c>
      <c r="W117">
        <v>11747836.630000001</v>
      </c>
      <c r="X117">
        <v>11908847.289999999</v>
      </c>
      <c r="Y117">
        <v>12040917.02</v>
      </c>
      <c r="Z117">
        <v>12180508.16</v>
      </c>
      <c r="AA117">
        <v>12321329.619999999</v>
      </c>
      <c r="AB117">
        <v>12473298.310000001</v>
      </c>
      <c r="AC117">
        <v>12638159.76</v>
      </c>
      <c r="AD117">
        <v>12808346.77</v>
      </c>
      <c r="AE117">
        <v>12978518.810000001</v>
      </c>
      <c r="AF117">
        <v>13153488.75</v>
      </c>
      <c r="AG117">
        <v>13330312.41</v>
      </c>
      <c r="AH117">
        <v>13506062.58</v>
      </c>
      <c r="AI117">
        <v>13698742.560000001</v>
      </c>
      <c r="AJ117">
        <v>13893991.92</v>
      </c>
      <c r="AK117">
        <v>14093719.859999999</v>
      </c>
      <c r="AL117">
        <v>14296151.880000001</v>
      </c>
      <c r="AM117">
        <v>14501112.83</v>
      </c>
      <c r="AN117">
        <v>14682011.41</v>
      </c>
      <c r="AO117">
        <v>14857120.91</v>
      </c>
      <c r="AP117">
        <v>15025559.460000001</v>
      </c>
      <c r="AQ117">
        <v>15190384.07</v>
      </c>
      <c r="AR117">
        <v>15351405.130000001</v>
      </c>
      <c r="AS117">
        <v>15524119.73</v>
      </c>
      <c r="AT117">
        <v>15700686.43</v>
      </c>
      <c r="AU117">
        <v>15879665</v>
      </c>
      <c r="AV117">
        <v>16060589.91</v>
      </c>
      <c r="AW117">
        <v>16246910.630000001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610653.56949999998</v>
      </c>
      <c r="G118">
        <v>548780.33310000005</v>
      </c>
      <c r="H118">
        <v>450682.6348</v>
      </c>
      <c r="I118">
        <v>473681.00449999998</v>
      </c>
      <c r="J118">
        <v>454455.87839999999</v>
      </c>
      <c r="K118">
        <v>407972.54009999998</v>
      </c>
      <c r="L118">
        <v>379240.19500000001</v>
      </c>
      <c r="M118">
        <v>367632.70789999998</v>
      </c>
      <c r="N118">
        <v>355610.75390000001</v>
      </c>
      <c r="O118">
        <v>341109.50180000003</v>
      </c>
      <c r="P118">
        <v>340000.25709999999</v>
      </c>
      <c r="Q118">
        <v>310786.34019999998</v>
      </c>
      <c r="R118">
        <v>282493.3469</v>
      </c>
      <c r="S118">
        <v>266861.59509999998</v>
      </c>
      <c r="T118">
        <v>255113.61869999999</v>
      </c>
      <c r="U118">
        <v>250108.0514</v>
      </c>
      <c r="V118">
        <v>249434.53419999999</v>
      </c>
      <c r="W118">
        <v>247434.89079999999</v>
      </c>
      <c r="X118">
        <v>245433.8253</v>
      </c>
      <c r="Y118">
        <v>245721.1954</v>
      </c>
      <c r="Z118">
        <v>246786.99050000001</v>
      </c>
      <c r="AA118">
        <v>247929.03899999999</v>
      </c>
      <c r="AB118">
        <v>249063.32990000001</v>
      </c>
      <c r="AC118">
        <v>250225.50659999999</v>
      </c>
      <c r="AD118">
        <v>251572.20370000001</v>
      </c>
      <c r="AE118">
        <v>252798.66269999999</v>
      </c>
      <c r="AF118">
        <v>253978.35459999999</v>
      </c>
      <c r="AG118">
        <v>255054.90489999999</v>
      </c>
      <c r="AH118">
        <v>256120.11619999999</v>
      </c>
      <c r="AI118">
        <v>258747.7684</v>
      </c>
      <c r="AJ118">
        <v>261517.3376</v>
      </c>
      <c r="AK118">
        <v>264410.59350000002</v>
      </c>
      <c r="AL118">
        <v>267329.25780000002</v>
      </c>
      <c r="AM118">
        <v>270280.37609999999</v>
      </c>
      <c r="AN118">
        <v>272463.04840000003</v>
      </c>
      <c r="AO118">
        <v>274458.3222</v>
      </c>
      <c r="AP118">
        <v>276312.29820000002</v>
      </c>
      <c r="AQ118">
        <v>278104.56929999997</v>
      </c>
      <c r="AR118">
        <v>279851.89199999999</v>
      </c>
      <c r="AS118">
        <v>281584.3334</v>
      </c>
      <c r="AT118">
        <v>283218.93400000001</v>
      </c>
      <c r="AU118">
        <v>284767.48700000002</v>
      </c>
      <c r="AV118">
        <v>286270.27630000003</v>
      </c>
      <c r="AW118">
        <v>287828.87969999999</v>
      </c>
    </row>
    <row r="119" spans="2:49" x14ac:dyDescent="0.25">
      <c r="B119" t="s">
        <v>403</v>
      </c>
      <c r="C119">
        <v>18604230.451297902</v>
      </c>
      <c r="D119">
        <v>18902927.3889024</v>
      </c>
      <c r="E119">
        <v>19209702.579999998</v>
      </c>
      <c r="F119">
        <v>19267451.210000001</v>
      </c>
      <c r="G119">
        <v>18191717.510000002</v>
      </c>
      <c r="H119">
        <v>16344989.43</v>
      </c>
      <c r="I119">
        <v>16348870.140000001</v>
      </c>
      <c r="J119">
        <v>15941504.800000001</v>
      </c>
      <c r="K119">
        <v>15015396.75</v>
      </c>
      <c r="L119">
        <v>14409797.09</v>
      </c>
      <c r="M119">
        <v>14198898.949999999</v>
      </c>
      <c r="N119">
        <v>14222400.01</v>
      </c>
      <c r="O119">
        <v>13949981.98</v>
      </c>
      <c r="P119">
        <v>13539583.43</v>
      </c>
      <c r="Q119">
        <v>12786094.42</v>
      </c>
      <c r="R119">
        <v>12365567.42</v>
      </c>
      <c r="S119">
        <v>11962457.49</v>
      </c>
      <c r="T119">
        <v>11808579.91</v>
      </c>
      <c r="U119">
        <v>11788603.35</v>
      </c>
      <c r="V119">
        <v>11904624.310000001</v>
      </c>
      <c r="W119">
        <v>11957753.890000001</v>
      </c>
      <c r="X119">
        <v>11999207.050000001</v>
      </c>
      <c r="Y119">
        <v>12032348.84</v>
      </c>
      <c r="Z119">
        <v>12127746.789999999</v>
      </c>
      <c r="AA119">
        <v>12231491.869999999</v>
      </c>
      <c r="AB119">
        <v>12345302.26</v>
      </c>
      <c r="AC119">
        <v>12468806.83</v>
      </c>
      <c r="AD119">
        <v>12599067.25</v>
      </c>
      <c r="AE119">
        <v>12733784.369999999</v>
      </c>
      <c r="AF119">
        <v>12870447.09</v>
      </c>
      <c r="AG119">
        <v>13005019.25</v>
      </c>
      <c r="AH119">
        <v>13139257.92</v>
      </c>
      <c r="AI119">
        <v>13311859.02</v>
      </c>
      <c r="AJ119">
        <v>13486403.310000001</v>
      </c>
      <c r="AK119">
        <v>13665407.039999999</v>
      </c>
      <c r="AL119">
        <v>13846211.109999999</v>
      </c>
      <c r="AM119">
        <v>14028509.07</v>
      </c>
      <c r="AN119">
        <v>14170053.15</v>
      </c>
      <c r="AO119">
        <v>14316505.060000001</v>
      </c>
      <c r="AP119">
        <v>14457318.050000001</v>
      </c>
      <c r="AQ119">
        <v>14596296.92</v>
      </c>
      <c r="AR119">
        <v>14733162.48</v>
      </c>
      <c r="AS119">
        <v>14873396.34</v>
      </c>
      <c r="AT119">
        <v>15006389.25</v>
      </c>
      <c r="AU119">
        <v>15136525.859999999</v>
      </c>
      <c r="AV119">
        <v>15265331.720000001</v>
      </c>
      <c r="AW119">
        <v>15398449.130000001</v>
      </c>
    </row>
    <row r="120" spans="2:49" x14ac:dyDescent="0.25">
      <c r="B120" t="s">
        <v>404</v>
      </c>
      <c r="C120">
        <v>583438.22926562198</v>
      </c>
      <c r="D120">
        <v>592805.51875492395</v>
      </c>
      <c r="E120">
        <v>602323.20449999999</v>
      </c>
      <c r="F120">
        <v>618609.71880000003</v>
      </c>
      <c r="G120">
        <v>603080.22869999998</v>
      </c>
      <c r="H120">
        <v>516440.94510000001</v>
      </c>
      <c r="I120">
        <v>504370.07339999999</v>
      </c>
      <c r="J120">
        <v>510004.53480000002</v>
      </c>
      <c r="K120">
        <v>488326.97169999999</v>
      </c>
      <c r="L120">
        <v>466968.03529999999</v>
      </c>
      <c r="M120">
        <v>428339.60590000002</v>
      </c>
      <c r="N120">
        <v>382651.69520000002</v>
      </c>
      <c r="O120">
        <v>362552.81400000001</v>
      </c>
      <c r="P120">
        <v>362769.43469999998</v>
      </c>
      <c r="Q120">
        <v>360152.19089999999</v>
      </c>
      <c r="R120">
        <v>358607.65340000001</v>
      </c>
      <c r="S120">
        <v>347739.70970000001</v>
      </c>
      <c r="T120">
        <v>357918.82270000002</v>
      </c>
      <c r="U120">
        <v>362290.1876</v>
      </c>
      <c r="V120">
        <v>377204.37180000002</v>
      </c>
      <c r="W120">
        <v>377943.7108</v>
      </c>
      <c r="X120">
        <v>381313.91019999998</v>
      </c>
      <c r="Y120">
        <v>376109.81679999997</v>
      </c>
      <c r="Z120">
        <v>374571.64880000002</v>
      </c>
      <c r="AA120">
        <v>371525.15879999998</v>
      </c>
      <c r="AB120">
        <v>367514.15669999999</v>
      </c>
      <c r="AC120">
        <v>363395.43329999998</v>
      </c>
      <c r="AD120">
        <v>361193.68790000002</v>
      </c>
      <c r="AE120">
        <v>359251.55089999997</v>
      </c>
      <c r="AF120">
        <v>357539.3236</v>
      </c>
      <c r="AG120">
        <v>355983.11410000001</v>
      </c>
      <c r="AH120">
        <v>355050.00290000002</v>
      </c>
      <c r="AI120">
        <v>355783.2561</v>
      </c>
      <c r="AJ120">
        <v>356480.28909999999</v>
      </c>
      <c r="AK120">
        <v>357828.99570000003</v>
      </c>
      <c r="AL120">
        <v>359209.49489999999</v>
      </c>
      <c r="AM120">
        <v>360511.23670000001</v>
      </c>
      <c r="AN120">
        <v>360411.53779999999</v>
      </c>
      <c r="AO120">
        <v>360843.57659999997</v>
      </c>
      <c r="AP120">
        <v>361331.67229999998</v>
      </c>
      <c r="AQ120">
        <v>362268.10220000002</v>
      </c>
      <c r="AR120">
        <v>362815.5429</v>
      </c>
      <c r="AS120">
        <v>363741.02519999997</v>
      </c>
      <c r="AT120">
        <v>364736.27159999998</v>
      </c>
      <c r="AU120">
        <v>365498.2599</v>
      </c>
      <c r="AV120">
        <v>366148.0857</v>
      </c>
      <c r="AW120">
        <v>368905.14490000001</v>
      </c>
    </row>
    <row r="121" spans="2:49" x14ac:dyDescent="0.25">
      <c r="B121" t="s">
        <v>405</v>
      </c>
      <c r="C121">
        <v>640997.09190401505</v>
      </c>
      <c r="D121">
        <v>651288.50755091803</v>
      </c>
      <c r="E121">
        <v>661996.35600000003</v>
      </c>
      <c r="F121">
        <v>676595.95429999998</v>
      </c>
      <c r="G121">
        <v>644979.11140000005</v>
      </c>
      <c r="H121">
        <v>624656.63930000004</v>
      </c>
      <c r="I121">
        <v>639578.59140000003</v>
      </c>
      <c r="J121">
        <v>622090.29520000005</v>
      </c>
      <c r="K121">
        <v>590109.29749999999</v>
      </c>
      <c r="L121">
        <v>591664.78469999996</v>
      </c>
      <c r="M121">
        <v>600080.88029999996</v>
      </c>
      <c r="N121">
        <v>627429.98389999999</v>
      </c>
      <c r="O121">
        <v>668969.09459999995</v>
      </c>
      <c r="P121">
        <v>696078.0821</v>
      </c>
      <c r="Q121">
        <v>661518.22030000004</v>
      </c>
      <c r="R121">
        <v>677117.43070000003</v>
      </c>
      <c r="S121">
        <v>672045.44669999997</v>
      </c>
      <c r="T121">
        <v>676089.49369999999</v>
      </c>
      <c r="U121">
        <v>684157.01839999994</v>
      </c>
      <c r="V121">
        <v>695660.34199999995</v>
      </c>
      <c r="W121">
        <v>699340.11340000003</v>
      </c>
      <c r="X121">
        <v>697643.38410000002</v>
      </c>
      <c r="Y121">
        <v>699180.25360000005</v>
      </c>
      <c r="Z121">
        <v>700304.98959999997</v>
      </c>
      <c r="AA121">
        <v>702440.30960000004</v>
      </c>
      <c r="AB121">
        <v>706048.74129999999</v>
      </c>
      <c r="AC121">
        <v>710798.59699999995</v>
      </c>
      <c r="AD121">
        <v>715534.4057</v>
      </c>
      <c r="AE121">
        <v>718208.80870000005</v>
      </c>
      <c r="AF121">
        <v>721621.10149999999</v>
      </c>
      <c r="AG121">
        <v>725146.00859999994</v>
      </c>
      <c r="AH121">
        <v>726775.1263</v>
      </c>
      <c r="AI121">
        <v>731767.18669999996</v>
      </c>
      <c r="AJ121">
        <v>736424.74360000005</v>
      </c>
      <c r="AK121">
        <v>741111.71239999996</v>
      </c>
      <c r="AL121">
        <v>745854.15670000005</v>
      </c>
      <c r="AM121">
        <v>750681.07460000005</v>
      </c>
      <c r="AN121">
        <v>752865.47279999999</v>
      </c>
      <c r="AO121">
        <v>754294.51780000003</v>
      </c>
      <c r="AP121">
        <v>755266.70510000002</v>
      </c>
      <c r="AQ121">
        <v>756103.46470000001</v>
      </c>
      <c r="AR121">
        <v>756893.39729999995</v>
      </c>
      <c r="AS121">
        <v>757337.07700000005</v>
      </c>
      <c r="AT121">
        <v>757527.29090000002</v>
      </c>
      <c r="AU121">
        <v>757532.09550000005</v>
      </c>
      <c r="AV121">
        <v>757456.77060000005</v>
      </c>
      <c r="AW121">
        <v>757561.09719999996</v>
      </c>
    </row>
    <row r="122" spans="2:49" x14ac:dyDescent="0.25">
      <c r="B122" t="s">
        <v>406</v>
      </c>
      <c r="C122">
        <v>2194958.1052306499</v>
      </c>
      <c r="D122">
        <v>2230198.86758945</v>
      </c>
      <c r="E122">
        <v>2254498.3689999999</v>
      </c>
      <c r="F122">
        <v>2243121.8160000001</v>
      </c>
      <c r="G122">
        <v>2234644.6770000001</v>
      </c>
      <c r="H122">
        <v>2231076.8590000002</v>
      </c>
      <c r="I122">
        <v>2238077.344</v>
      </c>
      <c r="J122">
        <v>2252490.6669999999</v>
      </c>
      <c r="K122">
        <v>2254667.2289999998</v>
      </c>
      <c r="L122">
        <v>2253079.4720000001</v>
      </c>
      <c r="M122">
        <v>2267868.3190000001</v>
      </c>
      <c r="N122">
        <v>2246832.4879999999</v>
      </c>
      <c r="O122">
        <v>2274730.7570000002</v>
      </c>
      <c r="P122">
        <v>2297154.3659999999</v>
      </c>
      <c r="Q122">
        <v>2326208.6359999999</v>
      </c>
      <c r="R122">
        <v>2355634.952</v>
      </c>
      <c r="S122">
        <v>2340780.6320000002</v>
      </c>
      <c r="T122">
        <v>2317817.6230000001</v>
      </c>
      <c r="U122">
        <v>2310886.8459999999</v>
      </c>
      <c r="V122">
        <v>2311581.9380000001</v>
      </c>
      <c r="W122">
        <v>2307827.38</v>
      </c>
      <c r="X122">
        <v>2276507.9730000002</v>
      </c>
      <c r="Y122">
        <v>2264286.3259999999</v>
      </c>
      <c r="Z122">
        <v>2244997.6779999998</v>
      </c>
      <c r="AA122">
        <v>2223348.2340000002</v>
      </c>
      <c r="AB122">
        <v>2200633.1140000001</v>
      </c>
      <c r="AC122">
        <v>2177514.2760000001</v>
      </c>
      <c r="AD122">
        <v>2152974.0299999998</v>
      </c>
      <c r="AE122">
        <v>2121829.2590000001</v>
      </c>
      <c r="AF122">
        <v>2093567.307</v>
      </c>
      <c r="AG122">
        <v>2066082.031</v>
      </c>
      <c r="AH122">
        <v>2032616.233</v>
      </c>
      <c r="AI122">
        <v>2023434.277</v>
      </c>
      <c r="AJ122">
        <v>2012720.2949999999</v>
      </c>
      <c r="AK122">
        <v>2001373.9010000001</v>
      </c>
      <c r="AL122">
        <v>1989683.0290000001</v>
      </c>
      <c r="AM122">
        <v>1977734.7620000001</v>
      </c>
      <c r="AN122">
        <v>1979430.7169999999</v>
      </c>
      <c r="AO122">
        <v>1981926.8570000001</v>
      </c>
      <c r="AP122">
        <v>1984723.9040000001</v>
      </c>
      <c r="AQ122">
        <v>1987644.155</v>
      </c>
      <c r="AR122">
        <v>1990491.594</v>
      </c>
      <c r="AS122">
        <v>2001210.473</v>
      </c>
      <c r="AT122">
        <v>2012284.4650000001</v>
      </c>
      <c r="AU122">
        <v>2023547.473</v>
      </c>
      <c r="AV122">
        <v>2034920.767</v>
      </c>
      <c r="AW122">
        <v>2046585.6029999999</v>
      </c>
    </row>
    <row r="123" spans="2:49" x14ac:dyDescent="0.25">
      <c r="B123" t="s">
        <v>407</v>
      </c>
      <c r="C123">
        <v>48301536.741083004</v>
      </c>
      <c r="D123">
        <v>49077033.537035801</v>
      </c>
      <c r="E123">
        <v>49885123.229999997</v>
      </c>
      <c r="F123">
        <v>49541557.609999999</v>
      </c>
      <c r="G123">
        <v>48541121.369999997</v>
      </c>
      <c r="H123">
        <v>46806864.880000003</v>
      </c>
      <c r="I123">
        <v>46379801.329999998</v>
      </c>
      <c r="J123">
        <v>46038589.270000003</v>
      </c>
      <c r="K123">
        <v>45439043.399999999</v>
      </c>
      <c r="L123">
        <v>44573275.840000004</v>
      </c>
      <c r="M123">
        <v>44080084.259999998</v>
      </c>
      <c r="N123">
        <v>43518433.259999998</v>
      </c>
      <c r="O123">
        <v>43457483.450000003</v>
      </c>
      <c r="P123">
        <v>43616203.390000001</v>
      </c>
      <c r="Q123">
        <v>43012772.020000003</v>
      </c>
      <c r="R123">
        <v>42450605.840000004</v>
      </c>
      <c r="S123">
        <v>41994288.479999997</v>
      </c>
      <c r="T123">
        <v>42347689.600000001</v>
      </c>
      <c r="U123">
        <v>42366600.969999999</v>
      </c>
      <c r="V123">
        <v>42476137.030000001</v>
      </c>
      <c r="W123">
        <v>42400318.359999999</v>
      </c>
      <c r="X123">
        <v>41996827.369999997</v>
      </c>
      <c r="Y123">
        <v>41523641.590000004</v>
      </c>
      <c r="Z123">
        <v>41163258.460000001</v>
      </c>
      <c r="AA123">
        <v>40855823.840000004</v>
      </c>
      <c r="AB123">
        <v>40610580.270000003</v>
      </c>
      <c r="AC123">
        <v>40429155.439999998</v>
      </c>
      <c r="AD123">
        <v>40157934.390000001</v>
      </c>
      <c r="AE123">
        <v>39920331.5</v>
      </c>
      <c r="AF123">
        <v>39731205.469999999</v>
      </c>
      <c r="AG123">
        <v>39570849.490000002</v>
      </c>
      <c r="AH123">
        <v>39418705.020000003</v>
      </c>
      <c r="AI123">
        <v>39456529.619999997</v>
      </c>
      <c r="AJ123">
        <v>39511646.740000002</v>
      </c>
      <c r="AK123">
        <v>39580770.159999996</v>
      </c>
      <c r="AL123">
        <v>39655622.68</v>
      </c>
      <c r="AM123">
        <v>39729672.93</v>
      </c>
      <c r="AN123">
        <v>40076594.289999999</v>
      </c>
      <c r="AO123">
        <v>40458379.920000002</v>
      </c>
      <c r="AP123">
        <v>40846130.82</v>
      </c>
      <c r="AQ123">
        <v>41235918.420000002</v>
      </c>
      <c r="AR123">
        <v>41620139.289999999</v>
      </c>
      <c r="AS123">
        <v>42212042.670000002</v>
      </c>
      <c r="AT123">
        <v>42800982.840000004</v>
      </c>
      <c r="AU123">
        <v>43386287.409999996</v>
      </c>
      <c r="AV123">
        <v>43964906.840000004</v>
      </c>
      <c r="AW123">
        <v>44542561.399999999</v>
      </c>
    </row>
    <row r="124" spans="2:49" x14ac:dyDescent="0.25">
      <c r="B124" t="s">
        <v>408</v>
      </c>
      <c r="C124">
        <v>9397840.0105028208</v>
      </c>
      <c r="D124">
        <v>9548725.3716889191</v>
      </c>
      <c r="E124">
        <v>9705874.77999999</v>
      </c>
      <c r="F124">
        <v>10805728.42</v>
      </c>
      <c r="G124">
        <v>8948928.9790000003</v>
      </c>
      <c r="H124">
        <v>6283487.966</v>
      </c>
      <c r="I124">
        <v>7356959.3600000003</v>
      </c>
      <c r="J124">
        <v>5652418.3820000002</v>
      </c>
      <c r="K124">
        <v>6504479.1449999996</v>
      </c>
      <c r="L124">
        <v>5664718.6289999997</v>
      </c>
      <c r="M124">
        <v>5567112.4960000003</v>
      </c>
      <c r="N124">
        <v>5561037.8640000001</v>
      </c>
      <c r="O124">
        <v>5033942.1780000003</v>
      </c>
      <c r="P124">
        <v>5403981.625</v>
      </c>
      <c r="Q124">
        <v>5404064.9469999997</v>
      </c>
      <c r="R124">
        <v>5489046.2079999996</v>
      </c>
      <c r="S124">
        <v>5434512.3329999996</v>
      </c>
      <c r="T124">
        <v>5333062.4369999999</v>
      </c>
      <c r="U124">
        <v>5333140.5710000005</v>
      </c>
      <c r="V124">
        <v>5350544.8509999998</v>
      </c>
      <c r="W124">
        <v>5359261.2980000004</v>
      </c>
      <c r="X124">
        <v>5363428.324</v>
      </c>
      <c r="Y124">
        <v>5383996.7889999999</v>
      </c>
      <c r="Z124">
        <v>5421478.2139999997</v>
      </c>
      <c r="AA124">
        <v>5469372.6069999998</v>
      </c>
      <c r="AB124">
        <v>5526651.6840000004</v>
      </c>
      <c r="AC124">
        <v>5592088.6109999996</v>
      </c>
      <c r="AD124">
        <v>5664510.682</v>
      </c>
      <c r="AE124">
        <v>5740900.3569999998</v>
      </c>
      <c r="AF124">
        <v>5822422.0779999997</v>
      </c>
      <c r="AG124">
        <v>5907446.2379999999</v>
      </c>
      <c r="AH124">
        <v>5993762.0949999997</v>
      </c>
      <c r="AI124">
        <v>6085421.3890000004</v>
      </c>
      <c r="AJ124">
        <v>6178720.8849999998</v>
      </c>
      <c r="AK124">
        <v>6273901.2949999999</v>
      </c>
      <c r="AL124">
        <v>6370818.6069999998</v>
      </c>
      <c r="AM124">
        <v>6469166.4160000002</v>
      </c>
      <c r="AN124">
        <v>6561076.7240000004</v>
      </c>
      <c r="AO124">
        <v>6653766.9649999999</v>
      </c>
      <c r="AP124">
        <v>6745390.5539999995</v>
      </c>
      <c r="AQ124">
        <v>6836493.5559999999</v>
      </c>
      <c r="AR124">
        <v>6927026.9390000002</v>
      </c>
      <c r="AS124">
        <v>7016158.0039999997</v>
      </c>
      <c r="AT124">
        <v>7103547.7630000003</v>
      </c>
      <c r="AU124">
        <v>7190071.2110000001</v>
      </c>
      <c r="AV124">
        <v>7276028.5710000005</v>
      </c>
      <c r="AW124">
        <v>7362453.2089999998</v>
      </c>
    </row>
    <row r="125" spans="2:49" x14ac:dyDescent="0.25">
      <c r="B125" t="s">
        <v>409</v>
      </c>
      <c r="C125">
        <v>2784044.1169573502</v>
      </c>
      <c r="D125">
        <v>2828742.8457796802</v>
      </c>
      <c r="E125">
        <v>2875233.8760000002</v>
      </c>
      <c r="F125">
        <v>2972596.8620000002</v>
      </c>
      <c r="G125">
        <v>2953568.7519999999</v>
      </c>
      <c r="H125">
        <v>2394838.5589999999</v>
      </c>
      <c r="I125">
        <v>2469295.091</v>
      </c>
      <c r="J125">
        <v>2590316.301</v>
      </c>
      <c r="K125">
        <v>2525634.1120000002</v>
      </c>
      <c r="L125">
        <v>2433318.7420000001</v>
      </c>
      <c r="M125">
        <v>2400879.3480000002</v>
      </c>
      <c r="N125">
        <v>2492010.852</v>
      </c>
      <c r="O125">
        <v>2471000.0669999998</v>
      </c>
      <c r="P125">
        <v>2480676.253</v>
      </c>
      <c r="Q125">
        <v>2588830.077</v>
      </c>
      <c r="R125">
        <v>2629997.1809999999</v>
      </c>
      <c r="S125">
        <v>2621299.7850000001</v>
      </c>
      <c r="T125">
        <v>2615832.4920000001</v>
      </c>
      <c r="U125">
        <v>2601105.3960000002</v>
      </c>
      <c r="V125">
        <v>2591775.088</v>
      </c>
      <c r="W125">
        <v>2595315.963</v>
      </c>
      <c r="X125">
        <v>2593139.3859999999</v>
      </c>
      <c r="Y125">
        <v>2601628.051</v>
      </c>
      <c r="Z125">
        <v>2616192.5989999999</v>
      </c>
      <c r="AA125">
        <v>2635417.1409999998</v>
      </c>
      <c r="AB125">
        <v>2658388.3289999999</v>
      </c>
      <c r="AC125">
        <v>2684671.3960000002</v>
      </c>
      <c r="AD125">
        <v>2714201.66</v>
      </c>
      <c r="AE125">
        <v>2745131.7349999999</v>
      </c>
      <c r="AF125">
        <v>2778493.162</v>
      </c>
      <c r="AG125">
        <v>2813452.2930000001</v>
      </c>
      <c r="AH125">
        <v>2848869.216</v>
      </c>
      <c r="AI125">
        <v>2887640.892</v>
      </c>
      <c r="AJ125">
        <v>2927160.8309999998</v>
      </c>
      <c r="AK125">
        <v>2967328.031</v>
      </c>
      <c r="AL125">
        <v>3008296.99</v>
      </c>
      <c r="AM125">
        <v>3050035.29</v>
      </c>
      <c r="AN125">
        <v>3088776.0460000001</v>
      </c>
      <c r="AO125">
        <v>3127020.14</v>
      </c>
      <c r="AP125">
        <v>3164674.9410000001</v>
      </c>
      <c r="AQ125">
        <v>3202168.3990000002</v>
      </c>
      <c r="AR125">
        <v>3239547.1919999998</v>
      </c>
      <c r="AS125">
        <v>3276793.2069999999</v>
      </c>
      <c r="AT125">
        <v>3314055.88</v>
      </c>
      <c r="AU125">
        <v>3351490.0520000001</v>
      </c>
      <c r="AV125">
        <v>3389117.2609999999</v>
      </c>
      <c r="AW125">
        <v>3427509.9380000001</v>
      </c>
    </row>
    <row r="126" spans="2:49" x14ac:dyDescent="0.25">
      <c r="B126" t="s">
        <v>410</v>
      </c>
      <c r="C126">
        <v>20640520.667746101</v>
      </c>
      <c r="D126">
        <v>20971910.903432399</v>
      </c>
      <c r="E126">
        <v>21313932.760000002</v>
      </c>
      <c r="F126">
        <v>21836993.34</v>
      </c>
      <c r="G126">
        <v>21633392.77</v>
      </c>
      <c r="H126">
        <v>20849395.210000001</v>
      </c>
      <c r="I126">
        <v>21180158.140000001</v>
      </c>
      <c r="J126">
        <v>21000114.5</v>
      </c>
      <c r="K126">
        <v>20321927.109999999</v>
      </c>
      <c r="L126">
        <v>19868586.77</v>
      </c>
      <c r="M126">
        <v>19823373.789999999</v>
      </c>
      <c r="N126">
        <v>20156470.359999999</v>
      </c>
      <c r="O126">
        <v>19648254.149999999</v>
      </c>
      <c r="P126">
        <v>18858170.280000001</v>
      </c>
      <c r="Q126">
        <v>17765545.75</v>
      </c>
      <c r="R126">
        <v>16772181.810000001</v>
      </c>
      <c r="S126">
        <v>15795292.42</v>
      </c>
      <c r="T126">
        <v>15628544.869999999</v>
      </c>
      <c r="U126" s="100">
        <v>15574159.84</v>
      </c>
      <c r="V126">
        <v>15584849.390000001</v>
      </c>
      <c r="W126">
        <v>15415187.75</v>
      </c>
      <c r="X126">
        <v>15203766.4</v>
      </c>
      <c r="Y126">
        <v>15041880.560000001</v>
      </c>
      <c r="Z126">
        <v>14857523.039999999</v>
      </c>
      <c r="AA126">
        <v>14647026.439999999</v>
      </c>
      <c r="AB126">
        <v>14419081.199999999</v>
      </c>
      <c r="AC126">
        <v>14182770.07</v>
      </c>
      <c r="AD126">
        <v>13944954.949999999</v>
      </c>
      <c r="AE126">
        <v>13700123.76</v>
      </c>
      <c r="AF126">
        <v>13452144.6</v>
      </c>
      <c r="AG126">
        <v>13200584.9</v>
      </c>
      <c r="AH126">
        <v>12948832.640000001</v>
      </c>
      <c r="AI126">
        <v>12736866.130000001</v>
      </c>
      <c r="AJ126">
        <v>12529261.720000001</v>
      </c>
      <c r="AK126">
        <v>12325312.82</v>
      </c>
      <c r="AL126">
        <v>12122830.699999999</v>
      </c>
      <c r="AM126">
        <v>11922267.73</v>
      </c>
      <c r="AN126">
        <v>11711853.390000001</v>
      </c>
      <c r="AO126">
        <v>11501151.210000001</v>
      </c>
      <c r="AP126">
        <v>11291563.199999999</v>
      </c>
      <c r="AQ126">
        <v>11084575.619999999</v>
      </c>
      <c r="AR126">
        <v>10880807.49</v>
      </c>
      <c r="AS126">
        <v>10681885.939999999</v>
      </c>
      <c r="AT126">
        <v>10485690.84</v>
      </c>
      <c r="AU126">
        <v>10291845.789999999</v>
      </c>
      <c r="AV126">
        <v>10100916.359999999</v>
      </c>
      <c r="AW126">
        <v>9914092.9000000004</v>
      </c>
    </row>
    <row r="127" spans="2:49" x14ac:dyDescent="0.25">
      <c r="B127" t="s">
        <v>411</v>
      </c>
      <c r="C127">
        <v>261855678.291933</v>
      </c>
      <c r="D127">
        <v>266059855.90652901</v>
      </c>
      <c r="E127">
        <v>270378028</v>
      </c>
      <c r="F127">
        <v>270195154.80000001</v>
      </c>
      <c r="G127">
        <v>255872892.5</v>
      </c>
      <c r="H127">
        <v>234322023.59999999</v>
      </c>
      <c r="I127">
        <v>236681108.69999999</v>
      </c>
      <c r="J127">
        <v>231201694.90000001</v>
      </c>
      <c r="K127">
        <v>220214638.19999999</v>
      </c>
      <c r="L127">
        <v>212392808.40000001</v>
      </c>
      <c r="M127">
        <v>209389316.80000001</v>
      </c>
      <c r="N127">
        <v>208307433.19999999</v>
      </c>
      <c r="O127">
        <v>202106699.40000001</v>
      </c>
      <c r="P127">
        <v>196680075.69999999</v>
      </c>
      <c r="Q127">
        <v>187163887.80000001</v>
      </c>
      <c r="R127">
        <v>179437760.80000001</v>
      </c>
      <c r="S127">
        <v>172322569.5</v>
      </c>
      <c r="T127">
        <v>170333420.80000001</v>
      </c>
      <c r="U127">
        <v>169330721.19999999</v>
      </c>
      <c r="V127">
        <v>169542878.80000001</v>
      </c>
      <c r="W127">
        <v>168969940.80000001</v>
      </c>
      <c r="X127">
        <v>167894178.40000001</v>
      </c>
      <c r="Y127">
        <v>167119650.90000001</v>
      </c>
      <c r="Z127">
        <v>166881385.19999999</v>
      </c>
      <c r="AA127">
        <v>166852298.80000001</v>
      </c>
      <c r="AB127">
        <v>167063184.80000001</v>
      </c>
      <c r="AC127">
        <v>167457643.19999999</v>
      </c>
      <c r="AD127">
        <v>167975569.5</v>
      </c>
      <c r="AE127">
        <v>168541655.5</v>
      </c>
      <c r="AF127">
        <v>168883606.09999999</v>
      </c>
      <c r="AG127">
        <v>169484031.59999999</v>
      </c>
      <c r="AH127">
        <v>170093157.09999999</v>
      </c>
      <c r="AI127">
        <v>171076559.80000001</v>
      </c>
      <c r="AJ127">
        <v>172091672.19999999</v>
      </c>
      <c r="AK127">
        <v>173158936.09999999</v>
      </c>
      <c r="AL127">
        <v>174276002.19999999</v>
      </c>
      <c r="AM127">
        <v>175409633.5</v>
      </c>
      <c r="AN127">
        <v>176558589.5</v>
      </c>
      <c r="AO127">
        <v>177685528.5</v>
      </c>
      <c r="AP127">
        <v>178756765.30000001</v>
      </c>
      <c r="AQ127">
        <v>179805013.80000001</v>
      </c>
      <c r="AR127">
        <v>180819154.5</v>
      </c>
      <c r="AS127">
        <v>182798625.80000001</v>
      </c>
      <c r="AT127">
        <v>184869897.09999999</v>
      </c>
      <c r="AU127">
        <v>186946496.30000001</v>
      </c>
      <c r="AV127">
        <v>189018939.19999999</v>
      </c>
      <c r="AW127">
        <v>191145887.90000001</v>
      </c>
    </row>
    <row r="128" spans="2:49" x14ac:dyDescent="0.25">
      <c r="B128" t="s">
        <v>412</v>
      </c>
      <c r="C128">
        <v>5733144.4507061103</v>
      </c>
      <c r="D128">
        <v>5825191.9393003099</v>
      </c>
      <c r="E128">
        <v>5919233.7230000002</v>
      </c>
      <c r="F128">
        <v>5955222.2340000002</v>
      </c>
      <c r="G128">
        <v>5885411.8660000004</v>
      </c>
      <c r="H128">
        <v>6021519.1679999996</v>
      </c>
      <c r="I128">
        <v>6013537.6090000002</v>
      </c>
      <c r="J128">
        <v>5911716.5480000004</v>
      </c>
      <c r="K128">
        <v>5746338.6339999996</v>
      </c>
      <c r="L128">
        <v>5646084.9560000002</v>
      </c>
      <c r="M128">
        <v>5584153.108</v>
      </c>
      <c r="N128">
        <v>5626203.2510000002</v>
      </c>
      <c r="O128">
        <v>5530527.1509999996</v>
      </c>
      <c r="P128">
        <v>5305478.9129999997</v>
      </c>
      <c r="Q128">
        <v>4938700.4709999999</v>
      </c>
      <c r="R128">
        <v>4611833.4369999999</v>
      </c>
      <c r="S128">
        <v>4300739.28</v>
      </c>
      <c r="T128">
        <v>4233518.0039999997</v>
      </c>
      <c r="U128">
        <v>4215158.2649999997</v>
      </c>
      <c r="V128">
        <v>4225772.3679999998</v>
      </c>
      <c r="W128">
        <v>4173100.2650000001</v>
      </c>
      <c r="X128">
        <v>4102779.8130000001</v>
      </c>
      <c r="Y128">
        <v>4049687.727</v>
      </c>
      <c r="Z128">
        <v>3987623.0389999999</v>
      </c>
      <c r="AA128">
        <v>3915044.463</v>
      </c>
      <c r="AB128">
        <v>3835694.2590000001</v>
      </c>
      <c r="AC128">
        <v>3753519.89</v>
      </c>
      <c r="AD128">
        <v>3671897.7450000001</v>
      </c>
      <c r="AE128">
        <v>3588320.2</v>
      </c>
      <c r="AF128">
        <v>3504391.7059999998</v>
      </c>
      <c r="AG128">
        <v>3419888.3689999999</v>
      </c>
      <c r="AH128">
        <v>3336168.1510000001</v>
      </c>
      <c r="AI128">
        <v>3270568.1349999998</v>
      </c>
      <c r="AJ128">
        <v>3207056.4959999998</v>
      </c>
      <c r="AK128">
        <v>3145250.2009999999</v>
      </c>
      <c r="AL128">
        <v>3084195.3020000001</v>
      </c>
      <c r="AM128">
        <v>3024056.3429999999</v>
      </c>
      <c r="AN128">
        <v>2957729.7459999998</v>
      </c>
      <c r="AO128">
        <v>2890342.7439999999</v>
      </c>
      <c r="AP128">
        <v>2823004.32</v>
      </c>
      <c r="AQ128">
        <v>2756500.2439999999</v>
      </c>
      <c r="AR128">
        <v>2691158.568</v>
      </c>
      <c r="AS128">
        <v>2627488.2450000001</v>
      </c>
      <c r="AT128">
        <v>2564773.9950000001</v>
      </c>
      <c r="AU128">
        <v>2502920.7779999999</v>
      </c>
      <c r="AV128">
        <v>2442149.662</v>
      </c>
      <c r="AW128">
        <v>2382875.3339999998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781495.43830000004</v>
      </c>
      <c r="G129">
        <v>666574.88760000002</v>
      </c>
      <c r="H129">
        <v>571594.69810000004</v>
      </c>
      <c r="I129">
        <v>580937.03859999997</v>
      </c>
      <c r="J129">
        <v>621130.23219999997</v>
      </c>
      <c r="K129">
        <v>579338.57920000004</v>
      </c>
      <c r="L129">
        <v>598006.26760000002</v>
      </c>
      <c r="M129">
        <v>625080.49470000004</v>
      </c>
      <c r="N129">
        <v>619637.55839999998</v>
      </c>
      <c r="O129">
        <v>517182.19900000002</v>
      </c>
      <c r="P129">
        <v>423998.46019999997</v>
      </c>
      <c r="Q129">
        <v>358834.46529999998</v>
      </c>
      <c r="R129">
        <v>321307.86129999999</v>
      </c>
      <c r="S129">
        <v>283559.3602</v>
      </c>
      <c r="T129">
        <v>275583.77069999999</v>
      </c>
      <c r="U129">
        <v>273568.09159999999</v>
      </c>
      <c r="V129">
        <v>278707.7378</v>
      </c>
      <c r="W129">
        <v>279337.0306</v>
      </c>
      <c r="X129">
        <v>281298.6715</v>
      </c>
      <c r="Y129">
        <v>278324.63679999998</v>
      </c>
      <c r="Z129">
        <v>277544.3076</v>
      </c>
      <c r="AA129">
        <v>277123.6017</v>
      </c>
      <c r="AB129">
        <v>277201.81060000003</v>
      </c>
      <c r="AC129">
        <v>277796.33990000002</v>
      </c>
      <c r="AD129">
        <v>279129.13459999999</v>
      </c>
      <c r="AE129">
        <v>280615.50150000001</v>
      </c>
      <c r="AF129">
        <v>282190.64370000002</v>
      </c>
      <c r="AG129">
        <v>283823.4828</v>
      </c>
      <c r="AH129">
        <v>285664.38520000002</v>
      </c>
      <c r="AI129">
        <v>287399.2586</v>
      </c>
      <c r="AJ129">
        <v>289083.2181</v>
      </c>
      <c r="AK129">
        <v>291015.01089999999</v>
      </c>
      <c r="AL129">
        <v>293007.51640000002</v>
      </c>
      <c r="AM129">
        <v>295026.73080000002</v>
      </c>
      <c r="AN129">
        <v>296084.39809999999</v>
      </c>
      <c r="AO129">
        <v>297003.86540000001</v>
      </c>
      <c r="AP129">
        <v>297685.41499999998</v>
      </c>
      <c r="AQ129">
        <v>298330.52049999998</v>
      </c>
      <c r="AR129">
        <v>298693.46059999999</v>
      </c>
      <c r="AS129">
        <v>299651.49280000001</v>
      </c>
      <c r="AT129">
        <v>300951.6666</v>
      </c>
      <c r="AU129">
        <v>302431.28539999999</v>
      </c>
      <c r="AV129">
        <v>304073.82630000002</v>
      </c>
      <c r="AW129">
        <v>306526.2316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499280.56510000001</v>
      </c>
      <c r="G130">
        <v>431666.68939999997</v>
      </c>
      <c r="H130">
        <v>385839.391</v>
      </c>
      <c r="I130">
        <v>399295.89559999999</v>
      </c>
      <c r="J130">
        <v>365254.33929999999</v>
      </c>
      <c r="K130">
        <v>348049.90879999998</v>
      </c>
      <c r="L130">
        <v>373646.86369999999</v>
      </c>
      <c r="M130">
        <v>382568.04570000002</v>
      </c>
      <c r="N130">
        <v>389964.06890000001</v>
      </c>
      <c r="O130">
        <v>310246.34639999998</v>
      </c>
      <c r="P130">
        <v>241562.15770000001</v>
      </c>
      <c r="Q130">
        <v>200738.49350000001</v>
      </c>
      <c r="R130">
        <v>176209.1275</v>
      </c>
      <c r="S130">
        <v>158731.13399999999</v>
      </c>
      <c r="T130">
        <v>154478.09899999999</v>
      </c>
      <c r="U130">
        <v>155642.5025</v>
      </c>
      <c r="V130">
        <v>159005.85769999999</v>
      </c>
      <c r="W130">
        <v>161846.09479999999</v>
      </c>
      <c r="X130">
        <v>164413.9883</v>
      </c>
      <c r="Y130">
        <v>165328.07380000001</v>
      </c>
      <c r="Z130">
        <v>166089.53810000001</v>
      </c>
      <c r="AA130">
        <v>166950.10440000001</v>
      </c>
      <c r="AB130">
        <v>168072.11840000001</v>
      </c>
      <c r="AC130">
        <v>169429.72949999999</v>
      </c>
      <c r="AD130">
        <v>170995.76209999999</v>
      </c>
      <c r="AE130">
        <v>172664.2537</v>
      </c>
      <c r="AF130">
        <v>174360.0534</v>
      </c>
      <c r="AG130">
        <v>176042.4491</v>
      </c>
      <c r="AH130">
        <v>177717.62770000001</v>
      </c>
      <c r="AI130">
        <v>179381.10440000001</v>
      </c>
      <c r="AJ130">
        <v>181025.83540000001</v>
      </c>
      <c r="AK130">
        <v>182682.8222</v>
      </c>
      <c r="AL130">
        <v>184352.90280000001</v>
      </c>
      <c r="AM130">
        <v>186041.7359</v>
      </c>
      <c r="AN130">
        <v>187524.9663</v>
      </c>
      <c r="AO130">
        <v>188956.0546</v>
      </c>
      <c r="AP130">
        <v>190312.5123</v>
      </c>
      <c r="AQ130">
        <v>191616.58</v>
      </c>
      <c r="AR130">
        <v>192865.02929999999</v>
      </c>
      <c r="AS130">
        <v>194344.5294</v>
      </c>
      <c r="AT130">
        <v>195937.95430000001</v>
      </c>
      <c r="AU130">
        <v>197609.48240000001</v>
      </c>
      <c r="AV130">
        <v>199337.17800000001</v>
      </c>
      <c r="AW130">
        <v>201141.3449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1536292.888</v>
      </c>
      <c r="G131">
        <v>1383566.023</v>
      </c>
      <c r="H131">
        <v>1285280.5349999999</v>
      </c>
      <c r="I131">
        <v>1319549.3589999999</v>
      </c>
      <c r="J131">
        <v>1263441.209</v>
      </c>
      <c r="K131">
        <v>1255789.382</v>
      </c>
      <c r="L131">
        <v>1375815.615</v>
      </c>
      <c r="M131">
        <v>1435396.155</v>
      </c>
      <c r="N131">
        <v>1495494.9650000001</v>
      </c>
      <c r="O131">
        <v>1177763.0319999999</v>
      </c>
      <c r="P131">
        <v>899050.66139999998</v>
      </c>
      <c r="Q131">
        <v>732120.91669999994</v>
      </c>
      <c r="R131">
        <v>656470.85030000005</v>
      </c>
      <c r="S131">
        <v>588415.2855</v>
      </c>
      <c r="T131">
        <v>573127.62390000001</v>
      </c>
      <c r="U131">
        <v>579987.78540000005</v>
      </c>
      <c r="V131">
        <v>596346.0013</v>
      </c>
      <c r="W131">
        <v>614423.9142</v>
      </c>
      <c r="X131">
        <v>633008.95400000003</v>
      </c>
      <c r="Y131">
        <v>645482.32449999999</v>
      </c>
      <c r="Z131">
        <v>657107.06180000002</v>
      </c>
      <c r="AA131">
        <v>669591.2683</v>
      </c>
      <c r="AB131">
        <v>683480.353</v>
      </c>
      <c r="AC131">
        <v>698653.20149999997</v>
      </c>
      <c r="AD131">
        <v>714521.30989999999</v>
      </c>
      <c r="AE131">
        <v>730821.10869999998</v>
      </c>
      <c r="AF131">
        <v>747405.93489999999</v>
      </c>
      <c r="AG131">
        <v>764185.32129999995</v>
      </c>
      <c r="AH131">
        <v>781153.54879999999</v>
      </c>
      <c r="AI131">
        <v>798281.97580000001</v>
      </c>
      <c r="AJ131">
        <v>815570.79879999999</v>
      </c>
      <c r="AK131">
        <v>833054.86659999995</v>
      </c>
      <c r="AL131">
        <v>850787.48309999995</v>
      </c>
      <c r="AM131">
        <v>868788.22499999998</v>
      </c>
      <c r="AN131">
        <v>886730.22609999997</v>
      </c>
      <c r="AO131">
        <v>904854.11849999998</v>
      </c>
      <c r="AP131">
        <v>923038.90159999998</v>
      </c>
      <c r="AQ131">
        <v>941296.40060000005</v>
      </c>
      <c r="AR131">
        <v>959583.5318</v>
      </c>
      <c r="AS131">
        <v>978981.18469999998</v>
      </c>
      <c r="AT131">
        <v>999088.16780000005</v>
      </c>
      <c r="AU131">
        <v>1019732.32</v>
      </c>
      <c r="AV131">
        <v>1040803.8540000001</v>
      </c>
      <c r="AW131">
        <v>1062360.841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236172.21160000001</v>
      </c>
      <c r="G132">
        <v>220201.41750000001</v>
      </c>
      <c r="H132">
        <v>204573.0533</v>
      </c>
      <c r="I132">
        <v>212075.17540000001</v>
      </c>
      <c r="J132">
        <v>208422.36629999999</v>
      </c>
      <c r="K132">
        <v>209095.74919999999</v>
      </c>
      <c r="L132">
        <v>223850.1881</v>
      </c>
      <c r="M132">
        <v>231710.666</v>
      </c>
      <c r="N132">
        <v>240092.4154</v>
      </c>
      <c r="O132">
        <v>206759.13010000001</v>
      </c>
      <c r="P132">
        <v>178466.59340000001</v>
      </c>
      <c r="Q132">
        <v>160491.05900000001</v>
      </c>
      <c r="R132">
        <v>154822.3296</v>
      </c>
      <c r="S132">
        <v>146670.87359999999</v>
      </c>
      <c r="T132">
        <v>144223.3946</v>
      </c>
      <c r="U132">
        <v>145344.89139999999</v>
      </c>
      <c r="V132">
        <v>148333.76199999999</v>
      </c>
      <c r="W132">
        <v>151521.54449999999</v>
      </c>
      <c r="X132">
        <v>154639.97200000001</v>
      </c>
      <c r="Y132">
        <v>157713.30410000001</v>
      </c>
      <c r="Z132">
        <v>160704.23579999999</v>
      </c>
      <c r="AA132">
        <v>163741.0753</v>
      </c>
      <c r="AB132">
        <v>166895.74369999999</v>
      </c>
      <c r="AC132">
        <v>170170.2083</v>
      </c>
      <c r="AD132">
        <v>173475.2144</v>
      </c>
      <c r="AE132">
        <v>176796.9803</v>
      </c>
      <c r="AF132">
        <v>180134.1758</v>
      </c>
      <c r="AG132">
        <v>183483.0324</v>
      </c>
      <c r="AH132">
        <v>186850.2365</v>
      </c>
      <c r="AI132">
        <v>190264.8628</v>
      </c>
      <c r="AJ132">
        <v>193732.33410000001</v>
      </c>
      <c r="AK132">
        <v>197245.68299999999</v>
      </c>
      <c r="AL132">
        <v>200800.9295</v>
      </c>
      <c r="AM132">
        <v>204399.19289999999</v>
      </c>
      <c r="AN132">
        <v>207959.06280000001</v>
      </c>
      <c r="AO132">
        <v>211500.4841</v>
      </c>
      <c r="AP132">
        <v>215040.42800000001</v>
      </c>
      <c r="AQ132">
        <v>218594.21290000001</v>
      </c>
      <c r="AR132">
        <v>222169.42009999999</v>
      </c>
      <c r="AS132">
        <v>225861.4007</v>
      </c>
      <c r="AT132">
        <v>229614.67600000001</v>
      </c>
      <c r="AU132">
        <v>233409.41500000001</v>
      </c>
      <c r="AV132">
        <v>237243.30679999999</v>
      </c>
      <c r="AW132">
        <v>241128.94930000001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21349134.850000001</v>
      </c>
      <c r="F133">
        <v>21443450.68</v>
      </c>
      <c r="G133">
        <v>18661083.300000001</v>
      </c>
      <c r="H133">
        <v>15202429.460000001</v>
      </c>
      <c r="I133">
        <v>16570111.449999999</v>
      </c>
      <c r="J133">
        <v>16342365.189999999</v>
      </c>
      <c r="K133">
        <v>15350569.199999999</v>
      </c>
      <c r="L133">
        <v>15897810.9</v>
      </c>
      <c r="M133">
        <v>16366571.970000001</v>
      </c>
      <c r="N133">
        <v>16785337.550000001</v>
      </c>
      <c r="O133">
        <v>14540135.960000001</v>
      </c>
      <c r="P133">
        <v>13229576.57</v>
      </c>
      <c r="Q133">
        <v>11920581.91</v>
      </c>
      <c r="R133">
        <v>10833237.84</v>
      </c>
      <c r="S133">
        <v>10230741.960000001</v>
      </c>
      <c r="T133">
        <v>10077361.25</v>
      </c>
      <c r="U133">
        <v>10162429.93</v>
      </c>
      <c r="V133">
        <v>10376523.27</v>
      </c>
      <c r="W133">
        <v>10564818.24</v>
      </c>
      <c r="X133">
        <v>10736565.210000001</v>
      </c>
      <c r="Y133">
        <v>10873740.15</v>
      </c>
      <c r="Z133">
        <v>11016662.109999999</v>
      </c>
      <c r="AA133">
        <v>11161765.619999999</v>
      </c>
      <c r="AB133">
        <v>11318442.210000001</v>
      </c>
      <c r="AC133">
        <v>11487660.359999999</v>
      </c>
      <c r="AD133">
        <v>11660756.26</v>
      </c>
      <c r="AE133">
        <v>11834014.82</v>
      </c>
      <c r="AF133">
        <v>12011608.359999999</v>
      </c>
      <c r="AG133">
        <v>12191071.789999999</v>
      </c>
      <c r="AH133">
        <v>12369469.18</v>
      </c>
      <c r="AI133">
        <v>12557259.779999999</v>
      </c>
      <c r="AJ133">
        <v>12747098.83</v>
      </c>
      <c r="AK133">
        <v>12940906.210000001</v>
      </c>
      <c r="AL133">
        <v>13137335.800000001</v>
      </c>
      <c r="AM133">
        <v>13336195.43</v>
      </c>
      <c r="AN133">
        <v>13515081.84</v>
      </c>
      <c r="AO133">
        <v>13689210.550000001</v>
      </c>
      <c r="AP133">
        <v>13857610.279999999</v>
      </c>
      <c r="AQ133">
        <v>14022967.710000001</v>
      </c>
      <c r="AR133">
        <v>14185038.49</v>
      </c>
      <c r="AS133">
        <v>14358534.17</v>
      </c>
      <c r="AT133">
        <v>14536096.57</v>
      </c>
      <c r="AU133">
        <v>14716326.689999999</v>
      </c>
      <c r="AV133">
        <v>14898712.800000001</v>
      </c>
      <c r="AW133">
        <v>15086379.42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2120353.0669999998</v>
      </c>
      <c r="G134">
        <v>1790712.825</v>
      </c>
      <c r="H134">
        <v>1613417.09</v>
      </c>
      <c r="I134">
        <v>1614662.8160000001</v>
      </c>
      <c r="J134">
        <v>1513271.673</v>
      </c>
      <c r="K134">
        <v>1497430.9509999999</v>
      </c>
      <c r="L134">
        <v>1634490.1129999999</v>
      </c>
      <c r="M134">
        <v>1713687.2549999999</v>
      </c>
      <c r="N134">
        <v>1735039.932</v>
      </c>
      <c r="O134">
        <v>1309123.561</v>
      </c>
      <c r="P134">
        <v>968425.91130000004</v>
      </c>
      <c r="Q134">
        <v>775331.53469999996</v>
      </c>
      <c r="R134">
        <v>685035.5477</v>
      </c>
      <c r="S134">
        <v>606029.60770000005</v>
      </c>
      <c r="T134">
        <v>588402.62040000001</v>
      </c>
      <c r="U134">
        <v>593795.6324</v>
      </c>
      <c r="V134">
        <v>612582.39520000003</v>
      </c>
      <c r="W134">
        <v>632972.66059999994</v>
      </c>
      <c r="X134">
        <v>654848.58459999994</v>
      </c>
      <c r="Y134">
        <v>669758.67429999996</v>
      </c>
      <c r="Z134">
        <v>685443.07649999997</v>
      </c>
      <c r="AA134">
        <v>700839.0074</v>
      </c>
      <c r="AB134">
        <v>716958.99100000004</v>
      </c>
      <c r="AC134">
        <v>733889.02529999998</v>
      </c>
      <c r="AD134">
        <v>750801.70279999997</v>
      </c>
      <c r="AE134">
        <v>767977.62139999995</v>
      </c>
      <c r="AF134">
        <v>785203.2328</v>
      </c>
      <c r="AG134">
        <v>802304.77579999994</v>
      </c>
      <c r="AH134">
        <v>819318.59310000006</v>
      </c>
      <c r="AI134">
        <v>836657.98540000001</v>
      </c>
      <c r="AJ134">
        <v>854017.0061</v>
      </c>
      <c r="AK134">
        <v>871643.52930000005</v>
      </c>
      <c r="AL134">
        <v>889486.18519999995</v>
      </c>
      <c r="AM134">
        <v>907547.90689999994</v>
      </c>
      <c r="AN134">
        <v>924728.90319999994</v>
      </c>
      <c r="AO134">
        <v>943111.67859999998</v>
      </c>
      <c r="AP134">
        <v>961790.125</v>
      </c>
      <c r="AQ134">
        <v>980859.88199999998</v>
      </c>
      <c r="AR134">
        <v>1000215.378</v>
      </c>
      <c r="AS134">
        <v>1021333.145</v>
      </c>
      <c r="AT134">
        <v>1043065.029</v>
      </c>
      <c r="AU134">
        <v>1065470.1810000001</v>
      </c>
      <c r="AV134">
        <v>1088515.517</v>
      </c>
      <c r="AW134">
        <v>1112550.0819999999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19584880.239999998</v>
      </c>
      <c r="G137">
        <v>18331937.859999999</v>
      </c>
      <c r="H137">
        <v>16125212.369999999</v>
      </c>
      <c r="I137">
        <v>15067757.130000001</v>
      </c>
      <c r="J137">
        <v>14233961.25</v>
      </c>
      <c r="K137">
        <v>13286119.59</v>
      </c>
      <c r="L137">
        <v>12194635.23</v>
      </c>
      <c r="M137">
        <v>11156665.52</v>
      </c>
      <c r="N137">
        <v>10087079.17</v>
      </c>
      <c r="O137">
        <v>8612325.6689999998</v>
      </c>
      <c r="P137">
        <v>7298729.875</v>
      </c>
      <c r="Q137">
        <v>5999399.5499999998</v>
      </c>
      <c r="R137">
        <v>4535452.0279999999</v>
      </c>
      <c r="S137">
        <v>3048662.648</v>
      </c>
      <c r="T137">
        <v>2398306.5419999999</v>
      </c>
      <c r="U137">
        <v>1842964.277</v>
      </c>
      <c r="V137">
        <v>1332337.8600000001</v>
      </c>
      <c r="W137">
        <v>1056200.3910000001</v>
      </c>
      <c r="X137">
        <v>797074.79480000003</v>
      </c>
      <c r="Y137">
        <v>771999.58140000002</v>
      </c>
      <c r="Z137">
        <v>769871.92989999999</v>
      </c>
      <c r="AA137">
        <v>771286.93669999996</v>
      </c>
      <c r="AB137">
        <v>774093.03850000002</v>
      </c>
      <c r="AC137">
        <v>777296.23800000001</v>
      </c>
      <c r="AD137">
        <v>782469.52300000004</v>
      </c>
      <c r="AE137">
        <v>788375.05960000004</v>
      </c>
      <c r="AF137">
        <v>794797.22609999997</v>
      </c>
      <c r="AG137">
        <v>801677.0747</v>
      </c>
      <c r="AH137">
        <v>808849.35620000004</v>
      </c>
      <c r="AI137">
        <v>816129.23880000005</v>
      </c>
      <c r="AJ137">
        <v>823377.31229999999</v>
      </c>
      <c r="AK137">
        <v>830603.37250000006</v>
      </c>
      <c r="AL137">
        <v>837836.64769999997</v>
      </c>
      <c r="AM137">
        <v>845007.50780000002</v>
      </c>
      <c r="AN137">
        <v>852264.62450000003</v>
      </c>
      <c r="AO137">
        <v>859493.34470000002</v>
      </c>
      <c r="AP137">
        <v>866628.6692</v>
      </c>
      <c r="AQ137">
        <v>873674.32449999999</v>
      </c>
      <c r="AR137">
        <v>880554.27819999994</v>
      </c>
      <c r="AS137">
        <v>887296.24950000003</v>
      </c>
      <c r="AT137">
        <v>894084.38320000004</v>
      </c>
      <c r="AU137">
        <v>900763.40379999997</v>
      </c>
      <c r="AV137">
        <v>907250.66240000003</v>
      </c>
      <c r="AW137">
        <v>913812.65830000001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16628470.119999999</v>
      </c>
      <c r="G138">
        <v>15822036.98</v>
      </c>
      <c r="H138">
        <v>15067618.35</v>
      </c>
      <c r="I138">
        <v>14862053.800000001</v>
      </c>
      <c r="J138">
        <v>13088752.449999999</v>
      </c>
      <c r="K138">
        <v>11378278.26</v>
      </c>
      <c r="L138">
        <v>9942088.4859999996</v>
      </c>
      <c r="M138">
        <v>8854083.1950000003</v>
      </c>
      <c r="N138">
        <v>7960629.0700000003</v>
      </c>
      <c r="O138">
        <v>7306370.6160000004</v>
      </c>
      <c r="P138">
        <v>6621917.1239999998</v>
      </c>
      <c r="Q138">
        <v>5855768.5350000001</v>
      </c>
      <c r="R138">
        <v>5196364.5389999999</v>
      </c>
      <c r="S138">
        <v>4531642.3430000003</v>
      </c>
      <c r="T138">
        <v>6036197.7810000004</v>
      </c>
      <c r="U138">
        <v>7507375.5559999999</v>
      </c>
      <c r="V138">
        <v>8964886.7060000002</v>
      </c>
      <c r="W138">
        <v>9355296.7129999995</v>
      </c>
      <c r="X138">
        <v>9690989.7100000009</v>
      </c>
      <c r="Y138">
        <v>9742815.4629999995</v>
      </c>
      <c r="Z138">
        <v>9818984.3570000008</v>
      </c>
      <c r="AA138">
        <v>9908355.5720000006</v>
      </c>
      <c r="AB138">
        <v>10044190.83</v>
      </c>
      <c r="AC138">
        <v>10187340.220000001</v>
      </c>
      <c r="AD138">
        <v>10384498.119999999</v>
      </c>
      <c r="AE138">
        <v>10572578.800000001</v>
      </c>
      <c r="AF138">
        <v>10459412.869999999</v>
      </c>
      <c r="AG138">
        <v>10573602.74</v>
      </c>
      <c r="AH138">
        <v>10679571.689999999</v>
      </c>
      <c r="AI138">
        <v>10777262.4</v>
      </c>
      <c r="AJ138">
        <v>10875990.57</v>
      </c>
      <c r="AK138">
        <v>10976522.42</v>
      </c>
      <c r="AL138">
        <v>11104103.6</v>
      </c>
      <c r="AM138">
        <v>11231744.23</v>
      </c>
      <c r="AN138">
        <v>11298379.76</v>
      </c>
      <c r="AO138">
        <v>11364428.800000001</v>
      </c>
      <c r="AP138">
        <v>11428266.869999999</v>
      </c>
      <c r="AQ138">
        <v>11491696.93</v>
      </c>
      <c r="AR138">
        <v>11554123.539999999</v>
      </c>
      <c r="AS138">
        <v>11544736.939999999</v>
      </c>
      <c r="AT138">
        <v>11536757.210000001</v>
      </c>
      <c r="AU138">
        <v>11530695.6</v>
      </c>
      <c r="AV138">
        <v>11526971.140000001</v>
      </c>
      <c r="AW138">
        <v>11529351.99</v>
      </c>
    </row>
    <row r="139" spans="2:49" x14ac:dyDescent="0.25">
      <c r="B139" t="s">
        <v>423</v>
      </c>
      <c r="C139">
        <v>6501803.9853722397</v>
      </c>
      <c r="D139">
        <v>6606192.55142547</v>
      </c>
      <c r="E139">
        <v>6714977.4309999999</v>
      </c>
      <c r="F139">
        <v>6846279.8789999997</v>
      </c>
      <c r="G139">
        <v>6600748.5559999999</v>
      </c>
      <c r="H139">
        <v>6685282.7920000004</v>
      </c>
      <c r="I139">
        <v>6915179.7290000003</v>
      </c>
      <c r="J139">
        <v>6647773.585</v>
      </c>
      <c r="K139">
        <v>6430257.6579999998</v>
      </c>
      <c r="L139">
        <v>6113533.0429999996</v>
      </c>
      <c r="M139">
        <v>6339486.3859999999</v>
      </c>
      <c r="N139">
        <v>6474651.4450000003</v>
      </c>
      <c r="O139">
        <v>6551076.398</v>
      </c>
      <c r="P139">
        <v>6707922.284</v>
      </c>
      <c r="Q139">
        <v>6476335.3660000004</v>
      </c>
      <c r="R139">
        <v>6463253.1490000002</v>
      </c>
      <c r="S139">
        <v>6476878.8109999998</v>
      </c>
      <c r="T139">
        <v>6489491.5410000002</v>
      </c>
      <c r="U139">
        <v>6474269.2910000002</v>
      </c>
      <c r="V139">
        <v>6464691.2110000001</v>
      </c>
      <c r="W139">
        <v>6426495.4979999997</v>
      </c>
      <c r="X139">
        <v>6376195.159</v>
      </c>
      <c r="Y139">
        <v>6364384.1710000001</v>
      </c>
      <c r="Z139">
        <v>6393088.3930000002</v>
      </c>
      <c r="AA139">
        <v>6450404.9309999999</v>
      </c>
      <c r="AB139">
        <v>6527794.3389999997</v>
      </c>
      <c r="AC139">
        <v>6618040.233</v>
      </c>
      <c r="AD139">
        <v>6715464.3169999998</v>
      </c>
      <c r="AE139">
        <v>6817547.7379999999</v>
      </c>
      <c r="AF139">
        <v>6920567.6189999999</v>
      </c>
      <c r="AG139">
        <v>7023338.1830000002</v>
      </c>
      <c r="AH139">
        <v>7128217.233</v>
      </c>
      <c r="AI139">
        <v>7231053.3159999996</v>
      </c>
      <c r="AJ139">
        <v>7334802.6880000001</v>
      </c>
      <c r="AK139">
        <v>7440131.5750000002</v>
      </c>
      <c r="AL139">
        <v>7546869.267</v>
      </c>
      <c r="AM139">
        <v>7655044.1940000001</v>
      </c>
      <c r="AN139">
        <v>7747398.7460000003</v>
      </c>
      <c r="AO139">
        <v>7831878.1370000001</v>
      </c>
      <c r="AP139">
        <v>7910376.5750000002</v>
      </c>
      <c r="AQ139">
        <v>7985822.1519999998</v>
      </c>
      <c r="AR139">
        <v>8059047.4040000001</v>
      </c>
      <c r="AS139">
        <v>8126606.1200000001</v>
      </c>
      <c r="AT139">
        <v>8189948.7989999996</v>
      </c>
      <c r="AU139">
        <v>8250735.3679999998</v>
      </c>
      <c r="AV139">
        <v>8310633.0820000004</v>
      </c>
      <c r="AW139">
        <v>8374085.085</v>
      </c>
    </row>
    <row r="140" spans="2:49" x14ac:dyDescent="0.25">
      <c r="B140" t="s">
        <v>424</v>
      </c>
      <c r="C140">
        <v>6377150.6112568304</v>
      </c>
      <c r="D140">
        <v>6479537.8270683698</v>
      </c>
      <c r="E140">
        <v>6586237.0690000001</v>
      </c>
      <c r="F140">
        <v>6638086.7180000003</v>
      </c>
      <c r="G140">
        <v>6317871.1529999999</v>
      </c>
      <c r="H140">
        <v>6428557.3830000004</v>
      </c>
      <c r="I140">
        <v>6363925.3279999997</v>
      </c>
      <c r="J140">
        <v>6196389.7869999995</v>
      </c>
      <c r="K140">
        <v>5815918.1950000003</v>
      </c>
      <c r="L140">
        <v>5640820.8389999997</v>
      </c>
      <c r="M140">
        <v>5685531.6799999997</v>
      </c>
      <c r="N140">
        <v>5791675.915</v>
      </c>
      <c r="O140">
        <v>5517424.3700000001</v>
      </c>
      <c r="P140">
        <v>5065311.7699999996</v>
      </c>
      <c r="Q140">
        <v>4447838.3059999999</v>
      </c>
      <c r="R140">
        <v>3999703.8840000001</v>
      </c>
      <c r="S140">
        <v>3726239.074</v>
      </c>
      <c r="T140">
        <v>3649985.3530000001</v>
      </c>
      <c r="U140">
        <v>3680910.6439999999</v>
      </c>
      <c r="V140">
        <v>3757670.01</v>
      </c>
      <c r="W140">
        <v>3831953.2409999999</v>
      </c>
      <c r="X140">
        <v>3905755.0529999998</v>
      </c>
      <c r="Y140">
        <v>3965738.9070000001</v>
      </c>
      <c r="Z140">
        <v>4036050.9530000002</v>
      </c>
      <c r="AA140">
        <v>4120506.077</v>
      </c>
      <c r="AB140">
        <v>4217531.9579999996</v>
      </c>
      <c r="AC140">
        <v>4322800.4649999999</v>
      </c>
      <c r="AD140">
        <v>4429125.2520000003</v>
      </c>
      <c r="AE140">
        <v>4536863.5410000002</v>
      </c>
      <c r="AF140">
        <v>4642166.2960000001</v>
      </c>
      <c r="AG140">
        <v>4744036.4620000003</v>
      </c>
      <c r="AH140">
        <v>4845683.8870000001</v>
      </c>
      <c r="AI140">
        <v>4943109.4249999998</v>
      </c>
      <c r="AJ140">
        <v>5039557.2539999997</v>
      </c>
      <c r="AK140">
        <v>5135952.9850000003</v>
      </c>
      <c r="AL140">
        <v>5232777.5549999997</v>
      </c>
      <c r="AM140">
        <v>5330580.6469999999</v>
      </c>
      <c r="AN140">
        <v>5418648.9550000001</v>
      </c>
      <c r="AO140">
        <v>5501471.5319999997</v>
      </c>
      <c r="AP140">
        <v>5581607.6689999998</v>
      </c>
      <c r="AQ140">
        <v>5661073.1040000003</v>
      </c>
      <c r="AR140">
        <v>5740934.1859999998</v>
      </c>
      <c r="AS140">
        <v>5820349.9869999997</v>
      </c>
      <c r="AT140">
        <v>5899212.3250000002</v>
      </c>
      <c r="AU140">
        <v>5978253.5539999995</v>
      </c>
      <c r="AV140">
        <v>6058153.0010000002</v>
      </c>
      <c r="AW140">
        <v>6139866.4850000003</v>
      </c>
    </row>
    <row r="141" spans="2:49" x14ac:dyDescent="0.25">
      <c r="B141" t="s">
        <v>425</v>
      </c>
      <c r="C141">
        <v>415184.68418409402</v>
      </c>
      <c r="D141">
        <v>421850.60858395998</v>
      </c>
      <c r="E141">
        <v>428797.26770000003</v>
      </c>
      <c r="F141">
        <v>416566.18489999999</v>
      </c>
      <c r="G141">
        <v>386509.46230000001</v>
      </c>
      <c r="H141">
        <v>343632.82370000001</v>
      </c>
      <c r="I141">
        <v>358789.6985</v>
      </c>
      <c r="J141">
        <v>340827.09330000001</v>
      </c>
      <c r="K141">
        <v>316571.16879999998</v>
      </c>
      <c r="L141">
        <v>300880.83390000003</v>
      </c>
      <c r="M141">
        <v>299696.38459999999</v>
      </c>
      <c r="N141">
        <v>316399.7966</v>
      </c>
      <c r="O141">
        <v>312884.00040000002</v>
      </c>
      <c r="P141">
        <v>293916.7513</v>
      </c>
      <c r="Q141">
        <v>255202.6367</v>
      </c>
      <c r="R141">
        <v>226348.07560000001</v>
      </c>
      <c r="S141">
        <v>198384.65700000001</v>
      </c>
      <c r="T141">
        <v>184758.15770000001</v>
      </c>
      <c r="U141">
        <v>179450.19620000001</v>
      </c>
      <c r="V141">
        <v>178311.7653</v>
      </c>
      <c r="W141">
        <v>178003.36009999999</v>
      </c>
      <c r="X141">
        <v>178309.39920000001</v>
      </c>
      <c r="Y141">
        <v>181263.28769999999</v>
      </c>
      <c r="Z141">
        <v>184593.11660000001</v>
      </c>
      <c r="AA141">
        <v>188530.43799999999</v>
      </c>
      <c r="AB141">
        <v>193023.9197</v>
      </c>
      <c r="AC141">
        <v>197887.17290000001</v>
      </c>
      <c r="AD141">
        <v>202818.7334</v>
      </c>
      <c r="AE141">
        <v>206908.80799999999</v>
      </c>
      <c r="AF141">
        <v>211394.58660000001</v>
      </c>
      <c r="AG141">
        <v>215963.33259999999</v>
      </c>
      <c r="AH141">
        <v>219704.64309999999</v>
      </c>
      <c r="AI141">
        <v>224777.905</v>
      </c>
      <c r="AJ141">
        <v>229581.93460000001</v>
      </c>
      <c r="AK141">
        <v>234312.9748</v>
      </c>
      <c r="AL141">
        <v>239037.052</v>
      </c>
      <c r="AM141">
        <v>243781.50659999999</v>
      </c>
      <c r="AN141">
        <v>247836.09099999999</v>
      </c>
      <c r="AO141">
        <v>251790.1</v>
      </c>
      <c r="AP141">
        <v>255630.28779999999</v>
      </c>
      <c r="AQ141">
        <v>259417.73</v>
      </c>
      <c r="AR141">
        <v>263180.6041</v>
      </c>
      <c r="AS141">
        <v>266765.6569</v>
      </c>
      <c r="AT141">
        <v>270288.261</v>
      </c>
      <c r="AU141">
        <v>273780.886</v>
      </c>
      <c r="AV141">
        <v>277274.63589999999</v>
      </c>
      <c r="AW141">
        <v>280832.5906</v>
      </c>
    </row>
    <row r="142" spans="2:49" x14ac:dyDescent="0.25">
      <c r="B142" t="s">
        <v>426</v>
      </c>
      <c r="C142">
        <v>4757556.1935294</v>
      </c>
      <c r="D142">
        <v>4833940.2970916703</v>
      </c>
      <c r="E142">
        <v>4913541.3090000004</v>
      </c>
      <c r="F142">
        <v>4948207.2460000003</v>
      </c>
      <c r="G142">
        <v>4535149.54</v>
      </c>
      <c r="H142">
        <v>4041934.0809999998</v>
      </c>
      <c r="I142">
        <v>4102449.6889999998</v>
      </c>
      <c r="J142">
        <v>4402211.3210000005</v>
      </c>
      <c r="K142">
        <v>3947202.682</v>
      </c>
      <c r="L142">
        <v>3759809.3859999999</v>
      </c>
      <c r="M142">
        <v>3835866.2480000001</v>
      </c>
      <c r="N142">
        <v>3970095.8709999998</v>
      </c>
      <c r="O142">
        <v>3989673.7069999999</v>
      </c>
      <c r="P142">
        <v>3783107.9249999998</v>
      </c>
      <c r="Q142">
        <v>3395359.8169999998</v>
      </c>
      <c r="R142">
        <v>3109995.8739999998</v>
      </c>
      <c r="S142">
        <v>2876147.5260000001</v>
      </c>
      <c r="T142">
        <v>2807536.148</v>
      </c>
      <c r="U142">
        <v>2812705.173</v>
      </c>
      <c r="V142">
        <v>2850614.156</v>
      </c>
      <c r="W142">
        <v>2879555.2119999998</v>
      </c>
      <c r="X142">
        <v>2900806.0559999999</v>
      </c>
      <c r="Y142">
        <v>2912262.233</v>
      </c>
      <c r="Z142">
        <v>2936441.0580000002</v>
      </c>
      <c r="AA142">
        <v>2973727.3450000002</v>
      </c>
      <c r="AB142">
        <v>3022627.5040000002</v>
      </c>
      <c r="AC142">
        <v>3079572.665</v>
      </c>
      <c r="AD142">
        <v>3139102.969</v>
      </c>
      <c r="AE142">
        <v>3199121.3539999998</v>
      </c>
      <c r="AF142">
        <v>3259037.06</v>
      </c>
      <c r="AG142">
        <v>3317968.702</v>
      </c>
      <c r="AH142">
        <v>3376139.514</v>
      </c>
      <c r="AI142">
        <v>3433941.622</v>
      </c>
      <c r="AJ142">
        <v>3491105.6329999999</v>
      </c>
      <c r="AK142">
        <v>3548532.21</v>
      </c>
      <c r="AL142">
        <v>3606334.605</v>
      </c>
      <c r="AM142">
        <v>3664703.852</v>
      </c>
      <c r="AN142">
        <v>3709483.713</v>
      </c>
      <c r="AO142">
        <v>3746841.693</v>
      </c>
      <c r="AP142">
        <v>3778711.8620000002</v>
      </c>
      <c r="AQ142">
        <v>3806963.7889999999</v>
      </c>
      <c r="AR142">
        <v>3832281.8840000001</v>
      </c>
      <c r="AS142">
        <v>3858468.9559999998</v>
      </c>
      <c r="AT142">
        <v>3884761.0449999999</v>
      </c>
      <c r="AU142">
        <v>3911180.1030000001</v>
      </c>
      <c r="AV142">
        <v>3937786.6669999999</v>
      </c>
      <c r="AW142">
        <v>3965388.5630000001</v>
      </c>
    </row>
    <row r="143" spans="2:49" x14ac:dyDescent="0.25">
      <c r="B143" t="s">
        <v>427</v>
      </c>
      <c r="C143">
        <v>16503281.675133999</v>
      </c>
      <c r="D143">
        <v>16768247.200565999</v>
      </c>
      <c r="E143">
        <v>17044371.719999999</v>
      </c>
      <c r="F143">
        <v>17199436.09</v>
      </c>
      <c r="G143">
        <v>15854640.109999999</v>
      </c>
      <c r="H143">
        <v>13940610.17</v>
      </c>
      <c r="I143">
        <v>14189643.210000001</v>
      </c>
      <c r="J143">
        <v>15471732.310000001</v>
      </c>
      <c r="K143">
        <v>13853089.42</v>
      </c>
      <c r="L143">
        <v>13144467.33</v>
      </c>
      <c r="M143">
        <v>13335052.35</v>
      </c>
      <c r="N143">
        <v>13528764.439999999</v>
      </c>
      <c r="O143">
        <v>13678935.84</v>
      </c>
      <c r="P143">
        <v>13255161.48</v>
      </c>
      <c r="Q143">
        <v>12170060.720000001</v>
      </c>
      <c r="R143">
        <v>11330634.58</v>
      </c>
      <c r="S143">
        <v>10360002.449999999</v>
      </c>
      <c r="T143">
        <v>10131871.75</v>
      </c>
      <c r="U143">
        <v>10007302.109999999</v>
      </c>
      <c r="V143">
        <v>10093715.16</v>
      </c>
      <c r="W143">
        <v>9986621.5810000002</v>
      </c>
      <c r="X143">
        <v>9899795.12099999</v>
      </c>
      <c r="Y143">
        <v>9687235.4179999996</v>
      </c>
      <c r="Z143">
        <v>9587123.6539999899</v>
      </c>
      <c r="AA143">
        <v>9522919.591</v>
      </c>
      <c r="AB143">
        <v>9488975.9629999995</v>
      </c>
      <c r="AC143">
        <v>9478681.8540000003</v>
      </c>
      <c r="AD143">
        <v>9493699.8959999997</v>
      </c>
      <c r="AE143">
        <v>9511988.1050000004</v>
      </c>
      <c r="AF143">
        <v>9531210.8990000002</v>
      </c>
      <c r="AG143">
        <v>9550267.7630000003</v>
      </c>
      <c r="AH143">
        <v>9574750.0700000003</v>
      </c>
      <c r="AI143">
        <v>9594480.1730000004</v>
      </c>
      <c r="AJ143">
        <v>9612260.5960000008</v>
      </c>
      <c r="AK143">
        <v>9638146.3220000006</v>
      </c>
      <c r="AL143">
        <v>9665804.8800000008</v>
      </c>
      <c r="AM143">
        <v>9694072.5099999998</v>
      </c>
      <c r="AN143">
        <v>9672327.6060000006</v>
      </c>
      <c r="AO143">
        <v>9635997.8959999997</v>
      </c>
      <c r="AP143">
        <v>9586593.6260000002</v>
      </c>
      <c r="AQ143">
        <v>9533616.9269999899</v>
      </c>
      <c r="AR143">
        <v>9470798.6740000006</v>
      </c>
      <c r="AS143">
        <v>9417708.7530000005</v>
      </c>
      <c r="AT143">
        <v>9369895.4859999996</v>
      </c>
      <c r="AU143">
        <v>9324484.8420000002</v>
      </c>
      <c r="AV143">
        <v>9282331.0150000006</v>
      </c>
      <c r="AW143">
        <v>9263834.9670000002</v>
      </c>
    </row>
    <row r="144" spans="2:49" x14ac:dyDescent="0.25">
      <c r="B144" t="s">
        <v>428</v>
      </c>
      <c r="C144">
        <v>11632594.838881901</v>
      </c>
      <c r="D144">
        <v>11819359.911689499</v>
      </c>
      <c r="E144">
        <v>12013990.58</v>
      </c>
      <c r="F144">
        <v>12036149.76</v>
      </c>
      <c r="G144">
        <v>11258026.109999999</v>
      </c>
      <c r="H144">
        <v>10400701.48</v>
      </c>
      <c r="I144">
        <v>10767579.630000001</v>
      </c>
      <c r="J144">
        <v>10002587.060000001</v>
      </c>
      <c r="K144">
        <v>9073033.9480000008</v>
      </c>
      <c r="L144">
        <v>8895150.3129999898</v>
      </c>
      <c r="M144">
        <v>8844480.0010000002</v>
      </c>
      <c r="N144">
        <v>9315615.3489999995</v>
      </c>
      <c r="O144">
        <v>9107112.7650000006</v>
      </c>
      <c r="P144">
        <v>8421717.5800000001</v>
      </c>
      <c r="Q144">
        <v>7564215.5760000004</v>
      </c>
      <c r="R144">
        <v>6892130.2350000003</v>
      </c>
      <c r="S144">
        <v>6417431.5899999999</v>
      </c>
      <c r="T144">
        <v>6285602.7419999996</v>
      </c>
      <c r="U144">
        <v>6310760.9189999998</v>
      </c>
      <c r="V144">
        <v>6396780.4029999999</v>
      </c>
      <c r="W144">
        <v>6435664.3779999996</v>
      </c>
      <c r="X144">
        <v>6437858.9939999999</v>
      </c>
      <c r="Y144">
        <v>6401388.6639999999</v>
      </c>
      <c r="Z144">
        <v>6380659.5020000003</v>
      </c>
      <c r="AA144">
        <v>6379038.0290000001</v>
      </c>
      <c r="AB144">
        <v>6396500.5329999998</v>
      </c>
      <c r="AC144">
        <v>6426965.1069999998</v>
      </c>
      <c r="AD144">
        <v>6463875.0360000003</v>
      </c>
      <c r="AE144">
        <v>6501814</v>
      </c>
      <c r="AF144">
        <v>6538024.8810000001</v>
      </c>
      <c r="AG144">
        <v>6571016.8269999996</v>
      </c>
      <c r="AH144">
        <v>6601645.9809999997</v>
      </c>
      <c r="AI144">
        <v>6630611.8150000004</v>
      </c>
      <c r="AJ144">
        <v>6658347.1210000003</v>
      </c>
      <c r="AK144">
        <v>6686180.8140000002</v>
      </c>
      <c r="AL144">
        <v>6714025.1440000003</v>
      </c>
      <c r="AM144">
        <v>6742124.6529999999</v>
      </c>
      <c r="AN144">
        <v>6746867.534</v>
      </c>
      <c r="AO144">
        <v>6740583.3760000002</v>
      </c>
      <c r="AP144">
        <v>6726521.7970000003</v>
      </c>
      <c r="AQ144">
        <v>6708071.1440000003</v>
      </c>
      <c r="AR144">
        <v>6686474.7889999999</v>
      </c>
      <c r="AS144">
        <v>6665541.4800000004</v>
      </c>
      <c r="AT144">
        <v>6643736.0829999996</v>
      </c>
      <c r="AU144">
        <v>6621597.8679999998</v>
      </c>
      <c r="AV144">
        <v>6599571.233</v>
      </c>
      <c r="AW144">
        <v>6579202.4620000003</v>
      </c>
    </row>
    <row r="145" spans="2:49" x14ac:dyDescent="0.25">
      <c r="B145" t="s">
        <v>429</v>
      </c>
      <c r="C145">
        <v>3166830.51938263</v>
      </c>
      <c r="D145">
        <v>3217675.0077116699</v>
      </c>
      <c r="E145">
        <v>3270660.8059999999</v>
      </c>
      <c r="F145">
        <v>3291338.2480000001</v>
      </c>
      <c r="G145">
        <v>3257317.0989999999</v>
      </c>
      <c r="H145">
        <v>3103352.1609999998</v>
      </c>
      <c r="I145">
        <v>3188992.4249999998</v>
      </c>
      <c r="J145">
        <v>3135091.0750000002</v>
      </c>
      <c r="K145">
        <v>2972569.111</v>
      </c>
      <c r="L145">
        <v>2936436.111</v>
      </c>
      <c r="M145">
        <v>2941628.08</v>
      </c>
      <c r="N145">
        <v>3114611.6359999999</v>
      </c>
      <c r="O145">
        <v>3166497.747</v>
      </c>
      <c r="P145">
        <v>3080572.83</v>
      </c>
      <c r="Q145">
        <v>2891221.844</v>
      </c>
      <c r="R145">
        <v>2812095.5729999999</v>
      </c>
      <c r="S145">
        <v>2715026.5040000002</v>
      </c>
      <c r="T145">
        <v>2670724.1039999998</v>
      </c>
      <c r="U145">
        <v>2670051.8859999999</v>
      </c>
      <c r="V145">
        <v>2691064.32</v>
      </c>
      <c r="W145">
        <v>2707130.7310000001</v>
      </c>
      <c r="X145">
        <v>2714833.34</v>
      </c>
      <c r="Y145">
        <v>2728485.4580000001</v>
      </c>
      <c r="Z145">
        <v>2748973.8119999999</v>
      </c>
      <c r="AA145">
        <v>2775619.2960000001</v>
      </c>
      <c r="AB145">
        <v>2807893.0759999999</v>
      </c>
      <c r="AC145">
        <v>2844655.838</v>
      </c>
      <c r="AD145">
        <v>2883424.9019999998</v>
      </c>
      <c r="AE145">
        <v>2923324.1150000002</v>
      </c>
      <c r="AF145">
        <v>2964140.352</v>
      </c>
      <c r="AG145">
        <v>3005550.5610000002</v>
      </c>
      <c r="AH145">
        <v>3047624.017</v>
      </c>
      <c r="AI145">
        <v>3090694.5639999998</v>
      </c>
      <c r="AJ145">
        <v>3134865.162</v>
      </c>
      <c r="AK145">
        <v>3179895.2069999999</v>
      </c>
      <c r="AL145">
        <v>3225621.4920000001</v>
      </c>
      <c r="AM145">
        <v>3271893.76</v>
      </c>
      <c r="AN145">
        <v>3311042.7820000001</v>
      </c>
      <c r="AO145">
        <v>3346930.7820000001</v>
      </c>
      <c r="AP145">
        <v>3380429.6310000001</v>
      </c>
      <c r="AQ145">
        <v>3412385.7659999998</v>
      </c>
      <c r="AR145">
        <v>3443046.9410000001</v>
      </c>
      <c r="AS145">
        <v>3472762.071</v>
      </c>
      <c r="AT145">
        <v>3501498.6349999998</v>
      </c>
      <c r="AU145">
        <v>3529479.1069999998</v>
      </c>
      <c r="AV145">
        <v>3556840.4819999998</v>
      </c>
      <c r="AW145">
        <v>3584106.75</v>
      </c>
    </row>
    <row r="146" spans="2:49" x14ac:dyDescent="0.25">
      <c r="B146" t="s">
        <v>430</v>
      </c>
      <c r="C146">
        <v>6723975.7599636996</v>
      </c>
      <c r="D146">
        <v>6831931.3657214995</v>
      </c>
      <c r="E146">
        <v>6944426.6040000003</v>
      </c>
      <c r="F146">
        <v>6995387.8530000001</v>
      </c>
      <c r="G146">
        <v>7037734.0539999995</v>
      </c>
      <c r="H146">
        <v>6575196.3700000001</v>
      </c>
      <c r="I146">
        <v>6843842.2010000004</v>
      </c>
      <c r="J146">
        <v>6935022.4409999996</v>
      </c>
      <c r="K146">
        <v>6820889.1569999997</v>
      </c>
      <c r="L146">
        <v>6812650.4579999996</v>
      </c>
      <c r="M146">
        <v>6826482.8720000004</v>
      </c>
      <c r="N146">
        <v>7058045.9060000004</v>
      </c>
      <c r="O146">
        <v>7132564.8660000004</v>
      </c>
      <c r="P146">
        <v>7219857.5449999999</v>
      </c>
      <c r="Q146">
        <v>7150083.0049999999</v>
      </c>
      <c r="R146">
        <v>7236078.2489999998</v>
      </c>
      <c r="S146">
        <v>7173897.557</v>
      </c>
      <c r="T146">
        <v>7094496.8530000001</v>
      </c>
      <c r="U146">
        <v>7072672.2690000003</v>
      </c>
      <c r="V146">
        <v>7089434.6979999999</v>
      </c>
      <c r="W146">
        <v>7113305.4610000001</v>
      </c>
      <c r="X146">
        <v>7132607.8279999997</v>
      </c>
      <c r="Y146">
        <v>7197247.4110000003</v>
      </c>
      <c r="Z146">
        <v>7283846.4740000004</v>
      </c>
      <c r="AA146">
        <v>7386414.6830000002</v>
      </c>
      <c r="AB146">
        <v>7499700.9270000001</v>
      </c>
      <c r="AC146">
        <v>7620491.0719999997</v>
      </c>
      <c r="AD146">
        <v>7746702.6109999996</v>
      </c>
      <c r="AE146">
        <v>7876450.7170000002</v>
      </c>
      <c r="AF146">
        <v>8009127.5279999999</v>
      </c>
      <c r="AG146">
        <v>8144394.1220000004</v>
      </c>
      <c r="AH146">
        <v>8282217.6600000001</v>
      </c>
      <c r="AI146">
        <v>8422041.9900000002</v>
      </c>
      <c r="AJ146">
        <v>8564702.3870000001</v>
      </c>
      <c r="AK146">
        <v>8709602.8550000004</v>
      </c>
      <c r="AL146">
        <v>8856741.8149999995</v>
      </c>
      <c r="AM146">
        <v>9005875.1129999999</v>
      </c>
      <c r="AN146">
        <v>9147689.3629999999</v>
      </c>
      <c r="AO146">
        <v>9286290.1229999997</v>
      </c>
      <c r="AP146">
        <v>9423310.1500000004</v>
      </c>
      <c r="AQ146">
        <v>9559829.0360000003</v>
      </c>
      <c r="AR146">
        <v>9696452.8019999899</v>
      </c>
      <c r="AS146">
        <v>9829552.6129999999</v>
      </c>
      <c r="AT146">
        <v>9960811.7170000002</v>
      </c>
      <c r="AU146">
        <v>10091119.43</v>
      </c>
      <c r="AV146">
        <v>10221034.689999999</v>
      </c>
      <c r="AW146">
        <v>10350922.82</v>
      </c>
    </row>
    <row r="147" spans="2:49" x14ac:dyDescent="0.25">
      <c r="B147" t="s">
        <v>431</v>
      </c>
      <c r="C147">
        <v>312332.22295347298</v>
      </c>
      <c r="D147">
        <v>317346.817819711</v>
      </c>
      <c r="E147">
        <v>322572.6018</v>
      </c>
      <c r="F147">
        <v>330405.56660000002</v>
      </c>
      <c r="G147">
        <v>317702.65820000001</v>
      </c>
      <c r="H147">
        <v>272276.45280000003</v>
      </c>
      <c r="I147">
        <v>284742.38589999999</v>
      </c>
      <c r="J147">
        <v>288781.65350000001</v>
      </c>
      <c r="K147">
        <v>269785.20860000001</v>
      </c>
      <c r="L147">
        <v>251955.3026</v>
      </c>
      <c r="M147">
        <v>243818.22339999999</v>
      </c>
      <c r="N147">
        <v>251923.57500000001</v>
      </c>
      <c r="O147">
        <v>244494.1428</v>
      </c>
      <c r="P147">
        <v>236221.3077</v>
      </c>
      <c r="Q147">
        <v>219167.2708</v>
      </c>
      <c r="R147">
        <v>199813.51439999999</v>
      </c>
      <c r="S147">
        <v>184896.1813</v>
      </c>
      <c r="T147">
        <v>176137.84080000001</v>
      </c>
      <c r="U147">
        <v>171052.73329999999</v>
      </c>
      <c r="V147">
        <v>168238.09760000001</v>
      </c>
      <c r="W147">
        <v>165728.2022</v>
      </c>
      <c r="X147">
        <v>163830.9841</v>
      </c>
      <c r="Y147">
        <v>162637.8633</v>
      </c>
      <c r="Z147">
        <v>162488.85620000001</v>
      </c>
      <c r="AA147">
        <v>162949.77600000001</v>
      </c>
      <c r="AB147">
        <v>163880.7708</v>
      </c>
      <c r="AC147">
        <v>165161.3089</v>
      </c>
      <c r="AD147">
        <v>166708.3946</v>
      </c>
      <c r="AE147">
        <v>168388.06640000001</v>
      </c>
      <c r="AF147">
        <v>170249.06219999999</v>
      </c>
      <c r="AG147">
        <v>172244.8216</v>
      </c>
      <c r="AH147">
        <v>174318.0889</v>
      </c>
      <c r="AI147">
        <v>176591.85029999999</v>
      </c>
      <c r="AJ147">
        <v>178952.3952</v>
      </c>
      <c r="AK147">
        <v>181426.64199999999</v>
      </c>
      <c r="AL147">
        <v>184000.4277</v>
      </c>
      <c r="AM147">
        <v>186664.69709999999</v>
      </c>
      <c r="AN147">
        <v>189118.66560000001</v>
      </c>
      <c r="AO147">
        <v>191606.41200000001</v>
      </c>
      <c r="AP147">
        <v>194092.6035</v>
      </c>
      <c r="AQ147">
        <v>196607.266</v>
      </c>
      <c r="AR147">
        <v>199138.7819</v>
      </c>
      <c r="AS147">
        <v>201702.6151</v>
      </c>
      <c r="AT147">
        <v>204288.8082</v>
      </c>
      <c r="AU147">
        <v>206916.7274</v>
      </c>
      <c r="AV147">
        <v>209597.5215</v>
      </c>
      <c r="AW147">
        <v>212389.28279999999</v>
      </c>
    </row>
    <row r="148" spans="2:49" x14ac:dyDescent="0.25">
      <c r="B148" t="s">
        <v>432</v>
      </c>
      <c r="C148">
        <v>7845653.0561234802</v>
      </c>
      <c r="D148">
        <v>7971617.5536879301</v>
      </c>
      <c r="E148">
        <v>8102887.0319999997</v>
      </c>
      <c r="F148">
        <v>8227279.4239999996</v>
      </c>
      <c r="G148">
        <v>7931533.8640000001</v>
      </c>
      <c r="H148">
        <v>7365982.7290000003</v>
      </c>
      <c r="I148">
        <v>7429168.9409999996</v>
      </c>
      <c r="J148">
        <v>7277137.125</v>
      </c>
      <c r="K148">
        <v>6846347.8200000003</v>
      </c>
      <c r="L148">
        <v>6576512.5839999998</v>
      </c>
      <c r="M148">
        <v>6594487.8650000002</v>
      </c>
      <c r="N148">
        <v>6869232.4230000004</v>
      </c>
      <c r="O148">
        <v>6889221.1519999998</v>
      </c>
      <c r="P148">
        <v>6603711.5080000004</v>
      </c>
      <c r="Q148">
        <v>6057549.1349999998</v>
      </c>
      <c r="R148">
        <v>5718168.2300000004</v>
      </c>
      <c r="S148">
        <v>5383511.5640000002</v>
      </c>
      <c r="T148">
        <v>5292748.8739999998</v>
      </c>
      <c r="U148">
        <v>5298213.7510000002</v>
      </c>
      <c r="V148">
        <v>5371889.4309999999</v>
      </c>
      <c r="W148">
        <v>5437191.165</v>
      </c>
      <c r="X148">
        <v>5496768.4349999996</v>
      </c>
      <c r="Y148">
        <v>5531450.6560000004</v>
      </c>
      <c r="Z148">
        <v>5600028.5070000002</v>
      </c>
      <c r="AA148">
        <v>5683809.9129999997</v>
      </c>
      <c r="AB148">
        <v>5782323.3470000001</v>
      </c>
      <c r="AC148">
        <v>5891015.4100000001</v>
      </c>
      <c r="AD148">
        <v>6000855.824</v>
      </c>
      <c r="AE148">
        <v>6112457.4539999999</v>
      </c>
      <c r="AF148">
        <v>6223655.5089999996</v>
      </c>
      <c r="AG148">
        <v>6332925.1789999995</v>
      </c>
      <c r="AH148">
        <v>6440637.2929999996</v>
      </c>
      <c r="AI148">
        <v>6549567.3779999996</v>
      </c>
      <c r="AJ148">
        <v>6657873.3269999996</v>
      </c>
      <c r="AK148">
        <v>6767468.3059999999</v>
      </c>
      <c r="AL148">
        <v>6877977.4759999998</v>
      </c>
      <c r="AM148">
        <v>6989305.7010000004</v>
      </c>
      <c r="AN148">
        <v>7078816.608</v>
      </c>
      <c r="AO148">
        <v>7168051.784</v>
      </c>
      <c r="AP148">
        <v>7253238.7149999999</v>
      </c>
      <c r="AQ148">
        <v>7337104.9400000004</v>
      </c>
      <c r="AR148">
        <v>7419944.8279999997</v>
      </c>
      <c r="AS148">
        <v>7502869.1859999998</v>
      </c>
      <c r="AT148">
        <v>7581527.943</v>
      </c>
      <c r="AU148">
        <v>7658743.1299999999</v>
      </c>
      <c r="AV148">
        <v>7735560.5029999996</v>
      </c>
      <c r="AW148">
        <v>7815015.5259999996</v>
      </c>
    </row>
    <row r="149" spans="2:49" x14ac:dyDescent="0.25">
      <c r="B149" t="s">
        <v>433</v>
      </c>
      <c r="C149">
        <v>3.3990718667427999</v>
      </c>
      <c r="D149">
        <v>3.4536450650243098</v>
      </c>
      <c r="E149">
        <v>3.5105166080000001</v>
      </c>
      <c r="F149">
        <v>3.7069726360000002</v>
      </c>
      <c r="G149">
        <v>3.668931631</v>
      </c>
      <c r="H149">
        <v>3.3556538379999998</v>
      </c>
      <c r="I149">
        <v>3.3323805970000002</v>
      </c>
      <c r="J149">
        <v>3.3711547419999999</v>
      </c>
      <c r="K149">
        <v>3.2547138590000002</v>
      </c>
      <c r="L149">
        <v>3.2177764529999999</v>
      </c>
      <c r="M149">
        <v>3.1686690080000002</v>
      </c>
      <c r="N149">
        <v>3.170784598</v>
      </c>
      <c r="O149">
        <v>3.297327122</v>
      </c>
      <c r="P149">
        <v>3.4577115470000002</v>
      </c>
      <c r="Q149">
        <v>3.5280241170000002</v>
      </c>
      <c r="R149">
        <v>3.651451824</v>
      </c>
      <c r="S149">
        <v>3.588623256</v>
      </c>
      <c r="T149">
        <v>3.7010294400000001</v>
      </c>
      <c r="U149">
        <v>3.7194860950000002</v>
      </c>
      <c r="V149">
        <v>3.8227226980000002</v>
      </c>
      <c r="W149">
        <v>3.796623882</v>
      </c>
      <c r="X149">
        <v>3.7932563240000001</v>
      </c>
      <c r="Y149">
        <v>3.713566718</v>
      </c>
      <c r="Z149">
        <v>3.6935630690000001</v>
      </c>
      <c r="AA149">
        <v>3.6797629519999999</v>
      </c>
      <c r="AB149">
        <v>3.671214237</v>
      </c>
      <c r="AC149">
        <v>3.668731824</v>
      </c>
      <c r="AD149">
        <v>3.682520824</v>
      </c>
      <c r="AE149">
        <v>3.698267596</v>
      </c>
      <c r="AF149">
        <v>3.7144524329999999</v>
      </c>
      <c r="AG149">
        <v>3.7308919779999998</v>
      </c>
      <c r="AH149">
        <v>3.7519152280000001</v>
      </c>
      <c r="AI149">
        <v>3.768208853</v>
      </c>
      <c r="AJ149">
        <v>3.7823487290000002</v>
      </c>
      <c r="AK149">
        <v>3.8022519570000002</v>
      </c>
      <c r="AL149">
        <v>3.8223625409999999</v>
      </c>
      <c r="AM149">
        <v>3.8414793459999999</v>
      </c>
      <c r="AN149">
        <v>3.840647841</v>
      </c>
      <c r="AO149">
        <v>3.8405028689999998</v>
      </c>
      <c r="AP149">
        <v>3.8387488109999999</v>
      </c>
      <c r="AQ149">
        <v>3.8410485809999999</v>
      </c>
      <c r="AR149">
        <v>3.839285244</v>
      </c>
      <c r="AS149">
        <v>3.8387061899999999</v>
      </c>
      <c r="AT149">
        <v>3.8378074029999998</v>
      </c>
      <c r="AU149">
        <v>3.8345202380000001</v>
      </c>
      <c r="AV149">
        <v>3.8306749450000002</v>
      </c>
      <c r="AW149">
        <v>3.8497456840000002</v>
      </c>
    </row>
    <row r="150" spans="2:49" x14ac:dyDescent="0.25">
      <c r="B150" t="s">
        <v>434</v>
      </c>
      <c r="C150">
        <v>600391.80946004903</v>
      </c>
      <c r="D150">
        <v>610031.29416316305</v>
      </c>
      <c r="E150">
        <v>620076.74470000004</v>
      </c>
      <c r="F150">
        <v>634853.61510000005</v>
      </c>
      <c r="G150">
        <v>605762.5281</v>
      </c>
      <c r="H150">
        <v>588933.22580000001</v>
      </c>
      <c r="I150">
        <v>603589.00580000004</v>
      </c>
      <c r="J150">
        <v>587123.83860000002</v>
      </c>
      <c r="K150">
        <v>557212.23419999995</v>
      </c>
      <c r="L150">
        <v>559701.36910000001</v>
      </c>
      <c r="M150">
        <v>568698.94960000005</v>
      </c>
      <c r="N150">
        <v>596429.19319999998</v>
      </c>
      <c r="O150">
        <v>636712.76549999998</v>
      </c>
      <c r="P150">
        <v>662041.03359999997</v>
      </c>
      <c r="Q150">
        <v>627875.72970000003</v>
      </c>
      <c r="R150">
        <v>643186.7463</v>
      </c>
      <c r="S150">
        <v>638817.70070000004</v>
      </c>
      <c r="T150">
        <v>643089.12699999998</v>
      </c>
      <c r="U150">
        <v>651002.29009999998</v>
      </c>
      <c r="V150">
        <v>662026.12329999998</v>
      </c>
      <c r="W150">
        <v>665752.42920000001</v>
      </c>
      <c r="X150">
        <v>664323.929</v>
      </c>
      <c r="Y150">
        <v>665842.36109999998</v>
      </c>
      <c r="Z150">
        <v>667087.63699999999</v>
      </c>
      <c r="AA150">
        <v>669449.68030000001</v>
      </c>
      <c r="AB150">
        <v>673335.39489999996</v>
      </c>
      <c r="AC150">
        <v>678368.52630000003</v>
      </c>
      <c r="AD150">
        <v>683354.98710000003</v>
      </c>
      <c r="AE150">
        <v>686358.12950000004</v>
      </c>
      <c r="AF150">
        <v>690041.34699999995</v>
      </c>
      <c r="AG150">
        <v>693813.73809999996</v>
      </c>
      <c r="AH150">
        <v>695748.65960000001</v>
      </c>
      <c r="AI150">
        <v>700709.83929999999</v>
      </c>
      <c r="AJ150">
        <v>705329.15119999996</v>
      </c>
      <c r="AK150">
        <v>709963.43759999995</v>
      </c>
      <c r="AL150">
        <v>714647.68819999998</v>
      </c>
      <c r="AM150">
        <v>719410.41269999999</v>
      </c>
      <c r="AN150">
        <v>721615.20090000005</v>
      </c>
      <c r="AO150">
        <v>723062.96669999999</v>
      </c>
      <c r="AP150">
        <v>724057.55530000001</v>
      </c>
      <c r="AQ150">
        <v>724916.8223</v>
      </c>
      <c r="AR150">
        <v>725730.76210000005</v>
      </c>
      <c r="AS150">
        <v>726195.66929999995</v>
      </c>
      <c r="AT150">
        <v>726411.26800000004</v>
      </c>
      <c r="AU150">
        <v>726449.64350000001</v>
      </c>
      <c r="AV150">
        <v>726414.92059999995</v>
      </c>
      <c r="AW150">
        <v>726558.11899999995</v>
      </c>
    </row>
    <row r="151" spans="2:49" x14ac:dyDescent="0.25">
      <c r="B151" t="s">
        <v>435</v>
      </c>
      <c r="C151">
        <v>2139866.37253871</v>
      </c>
      <c r="D151">
        <v>2174222.6193092102</v>
      </c>
      <c r="E151">
        <v>2197623.409</v>
      </c>
      <c r="F151">
        <v>2183234.6609999998</v>
      </c>
      <c r="G151">
        <v>2173472.9070000001</v>
      </c>
      <c r="H151">
        <v>2169560.321</v>
      </c>
      <c r="I151">
        <v>2173628.307</v>
      </c>
      <c r="J151">
        <v>2185879.8870000001</v>
      </c>
      <c r="K151">
        <v>2186609.1490000002</v>
      </c>
      <c r="L151">
        <v>2183238.5860000001</v>
      </c>
      <c r="M151">
        <v>2196143.415</v>
      </c>
      <c r="N151">
        <v>2174148.8149999999</v>
      </c>
      <c r="O151">
        <v>2202605.747</v>
      </c>
      <c r="P151">
        <v>2222240.733</v>
      </c>
      <c r="Q151">
        <v>2249246.9040000001</v>
      </c>
      <c r="R151">
        <v>2271647.39</v>
      </c>
      <c r="S151">
        <v>2241543.5129999998</v>
      </c>
      <c r="T151">
        <v>2203970.7000000002</v>
      </c>
      <c r="U151">
        <v>2184852.96</v>
      </c>
      <c r="V151">
        <v>2175436.1460000002</v>
      </c>
      <c r="W151">
        <v>2164793.2880000002</v>
      </c>
      <c r="X151">
        <v>2103924.1800000002</v>
      </c>
      <c r="Y151">
        <v>2068623.611</v>
      </c>
      <c r="Z151">
        <v>2026971.602</v>
      </c>
      <c r="AA151">
        <v>1983374.5009999999</v>
      </c>
      <c r="AB151">
        <v>1939089.541</v>
      </c>
      <c r="AC151">
        <v>1894657.594</v>
      </c>
      <c r="AD151">
        <v>1846605.963</v>
      </c>
      <c r="AE151">
        <v>1793071.219</v>
      </c>
      <c r="AF151">
        <v>1742173.199</v>
      </c>
      <c r="AG151">
        <v>1692115.0630000001</v>
      </c>
      <c r="AH151">
        <v>1637328.7930000001</v>
      </c>
      <c r="AI151">
        <v>1609707.0830000001</v>
      </c>
      <c r="AJ151">
        <v>1580695.5179999999</v>
      </c>
      <c r="AK151">
        <v>1551024.821</v>
      </c>
      <c r="AL151">
        <v>1520962.558</v>
      </c>
      <c r="AM151">
        <v>1490532.575</v>
      </c>
      <c r="AN151">
        <v>1482983.429</v>
      </c>
      <c r="AO151">
        <v>1475992.4669999999</v>
      </c>
      <c r="AP151">
        <v>1469177.169</v>
      </c>
      <c r="AQ151">
        <v>1462400.4539999999</v>
      </c>
      <c r="AR151">
        <v>1455514.9469999999</v>
      </c>
      <c r="AS151">
        <v>1465717.075</v>
      </c>
      <c r="AT151">
        <v>1476220.8770000001</v>
      </c>
      <c r="AU151">
        <v>1486905.969</v>
      </c>
      <c r="AV151">
        <v>1497715.49</v>
      </c>
      <c r="AW151">
        <v>1508783.8770000001</v>
      </c>
    </row>
    <row r="152" spans="2:49" x14ac:dyDescent="0.25">
      <c r="B152" t="s">
        <v>436</v>
      </c>
      <c r="C152">
        <v>48247577.676067904</v>
      </c>
      <c r="D152">
        <v>49022208.141778298</v>
      </c>
      <c r="E152">
        <v>49829417.740000002</v>
      </c>
      <c r="F152">
        <v>49477913</v>
      </c>
      <c r="G152">
        <v>48471022.149999999</v>
      </c>
      <c r="H152">
        <v>46731509.560000002</v>
      </c>
      <c r="I152">
        <v>46297367.859999999</v>
      </c>
      <c r="J152">
        <v>45950163.18</v>
      </c>
      <c r="K152">
        <v>45345706.990000002</v>
      </c>
      <c r="L152">
        <v>44475727.869999997</v>
      </c>
      <c r="M152">
        <v>43980008.479999997</v>
      </c>
      <c r="N152">
        <v>43418252.119999997</v>
      </c>
      <c r="O152">
        <v>43347456.369999997</v>
      </c>
      <c r="P152">
        <v>43494442.82</v>
      </c>
      <c r="Q152">
        <v>42878529.399999999</v>
      </c>
      <c r="R152">
        <v>42301763.57</v>
      </c>
      <c r="S152">
        <v>41827534.869999997</v>
      </c>
      <c r="T152">
        <v>42093851.619999997</v>
      </c>
      <c r="U152">
        <v>42043947.310000002</v>
      </c>
      <c r="V152">
        <v>42097523.890000001</v>
      </c>
      <c r="W152">
        <v>41981354.119999997</v>
      </c>
      <c r="X152">
        <v>41410481.5</v>
      </c>
      <c r="Y152">
        <v>40758168.159999996</v>
      </c>
      <c r="Z152">
        <v>40220878.289999999</v>
      </c>
      <c r="AA152">
        <v>39738842.060000002</v>
      </c>
      <c r="AB152">
        <v>39320578.229999997</v>
      </c>
      <c r="AC152">
        <v>38966554.909999996</v>
      </c>
      <c r="AD152">
        <v>38480888.670000002</v>
      </c>
      <c r="AE152">
        <v>38028432.219999999</v>
      </c>
      <c r="AF152">
        <v>37622535.850000001</v>
      </c>
      <c r="AG152">
        <v>37244152.460000001</v>
      </c>
      <c r="AH152">
        <v>36872974.200000003</v>
      </c>
      <c r="AI152">
        <v>36731395.539999999</v>
      </c>
      <c r="AJ152">
        <v>36602773.600000001</v>
      </c>
      <c r="AK152">
        <v>36483707.25</v>
      </c>
      <c r="AL152">
        <v>36366613.640000001</v>
      </c>
      <c r="AM152">
        <v>36244993.740000002</v>
      </c>
      <c r="AN152">
        <v>36504097.609999999</v>
      </c>
      <c r="AO152">
        <v>36793913.229999997</v>
      </c>
      <c r="AP152">
        <v>37088044.350000001</v>
      </c>
      <c r="AQ152">
        <v>37382896.939999998</v>
      </c>
      <c r="AR152">
        <v>37671572.670000002</v>
      </c>
      <c r="AS152">
        <v>38225109.560000002</v>
      </c>
      <c r="AT152">
        <v>38776600.359999999</v>
      </c>
      <c r="AU152">
        <v>39325438.450000003</v>
      </c>
      <c r="AV152">
        <v>39868860.299999997</v>
      </c>
      <c r="AW152">
        <v>40412053.68</v>
      </c>
    </row>
    <row r="153" spans="2:49" x14ac:dyDescent="0.25">
      <c r="B153" t="s">
        <v>437</v>
      </c>
      <c r="C153">
        <v>9181601.5739378203</v>
      </c>
      <c r="D153">
        <v>9329015.1570805702</v>
      </c>
      <c r="E153">
        <v>9482637.0470000003</v>
      </c>
      <c r="F153">
        <v>10563817.050000001</v>
      </c>
      <c r="G153">
        <v>8751126.0539999995</v>
      </c>
      <c r="H153">
        <v>6156057.2000000002</v>
      </c>
      <c r="I153">
        <v>7210419.8200000003</v>
      </c>
      <c r="J153">
        <v>5539025.3990000002</v>
      </c>
      <c r="K153">
        <v>6375388.8109999998</v>
      </c>
      <c r="L153">
        <v>5556019.3959999997</v>
      </c>
      <c r="M153">
        <v>5476888.0149999997</v>
      </c>
      <c r="N153">
        <v>5488489.0599999996</v>
      </c>
      <c r="O153">
        <v>4980579.74</v>
      </c>
      <c r="P153">
        <v>5352462.5930000003</v>
      </c>
      <c r="Q153">
        <v>5356798.7429999998</v>
      </c>
      <c r="R153">
        <v>5443272.5</v>
      </c>
      <c r="S153">
        <v>5389701.7790000001</v>
      </c>
      <c r="T153">
        <v>5288824.3430000003</v>
      </c>
      <c r="U153">
        <v>5288234.92</v>
      </c>
      <c r="V153">
        <v>5304582.5420000004</v>
      </c>
      <c r="W153">
        <v>5312425.4589999998</v>
      </c>
      <c r="X153">
        <v>5315658.6619999995</v>
      </c>
      <c r="Y153">
        <v>5335452.6430000002</v>
      </c>
      <c r="Z153">
        <v>5372291.4630000005</v>
      </c>
      <c r="AA153">
        <v>5419668.2400000002</v>
      </c>
      <c r="AB153">
        <v>5476496.0410000002</v>
      </c>
      <c r="AC153">
        <v>5541486.4890000001</v>
      </c>
      <c r="AD153">
        <v>5613376.1210000003</v>
      </c>
      <c r="AE153">
        <v>5689209.4019999998</v>
      </c>
      <c r="AF153">
        <v>5770125.875</v>
      </c>
      <c r="AG153">
        <v>5854515.4680000003</v>
      </c>
      <c r="AH153">
        <v>5940177.2680000002</v>
      </c>
      <c r="AI153">
        <v>6030885.6789999995</v>
      </c>
      <c r="AJ153">
        <v>6123225.7319999998</v>
      </c>
      <c r="AK153">
        <v>6217426.9129999997</v>
      </c>
      <c r="AL153">
        <v>6313350.7470000004</v>
      </c>
      <c r="AM153">
        <v>6410688.9029999999</v>
      </c>
      <c r="AN153">
        <v>6501567.9239999996</v>
      </c>
      <c r="AO153">
        <v>6593137.2130000005</v>
      </c>
      <c r="AP153">
        <v>6683604.199</v>
      </c>
      <c r="AQ153">
        <v>6773531.0520000001</v>
      </c>
      <c r="AR153">
        <v>6862880.4929999998</v>
      </c>
      <c r="AS153">
        <v>6950777.9699999997</v>
      </c>
      <c r="AT153">
        <v>7036912.46</v>
      </c>
      <c r="AU153">
        <v>7122169.0149999997</v>
      </c>
      <c r="AV153">
        <v>7206855.1330000004</v>
      </c>
      <c r="AW153">
        <v>7292000.591</v>
      </c>
    </row>
    <row r="154" spans="2:49" x14ac:dyDescent="0.25">
      <c r="B154" t="s">
        <v>438</v>
      </c>
      <c r="C154">
        <v>2568505.4482754301</v>
      </c>
      <c r="D154">
        <v>2609743.6340541099</v>
      </c>
      <c r="E154">
        <v>2652718.5619999999</v>
      </c>
      <c r="F154">
        <v>2748362.3280000002</v>
      </c>
      <c r="G154">
        <v>2733901.2340000002</v>
      </c>
      <c r="H154">
        <v>2228957.719</v>
      </c>
      <c r="I154">
        <v>2300979.2889999999</v>
      </c>
      <c r="J154">
        <v>2414125.7930000001</v>
      </c>
      <c r="K154">
        <v>2355155.9309999999</v>
      </c>
      <c r="L154">
        <v>2274134.3480000002</v>
      </c>
      <c r="M154">
        <v>2250438.398</v>
      </c>
      <c r="N154">
        <v>2346892.807</v>
      </c>
      <c r="O154">
        <v>2334051.273</v>
      </c>
      <c r="P154">
        <v>2344071.6869999999</v>
      </c>
      <c r="Q154">
        <v>2443825.4210000001</v>
      </c>
      <c r="R154">
        <v>2486273.3259999999</v>
      </c>
      <c r="S154">
        <v>2480094.8569999998</v>
      </c>
      <c r="T154">
        <v>2476275.5950000002</v>
      </c>
      <c r="U154">
        <v>2462637.389</v>
      </c>
      <c r="V154">
        <v>2453341.1009999998</v>
      </c>
      <c r="W154">
        <v>2456826.11</v>
      </c>
      <c r="X154">
        <v>2454765.1340000001</v>
      </c>
      <c r="Y154">
        <v>2462557.1869999999</v>
      </c>
      <c r="Z154">
        <v>2476757.1860000002</v>
      </c>
      <c r="AA154">
        <v>2496102.827</v>
      </c>
      <c r="AB154">
        <v>2519553.9369999999</v>
      </c>
      <c r="AC154">
        <v>2546425.9870000002</v>
      </c>
      <c r="AD154">
        <v>2576260.872</v>
      </c>
      <c r="AE154">
        <v>2607389.6830000002</v>
      </c>
      <c r="AF154">
        <v>2640750.5970000001</v>
      </c>
      <c r="AG154">
        <v>2675578.7540000002</v>
      </c>
      <c r="AH154">
        <v>2710771.49</v>
      </c>
      <c r="AI154">
        <v>2748321.3530000001</v>
      </c>
      <c r="AJ154">
        <v>2786496.2450000001</v>
      </c>
      <c r="AK154">
        <v>2825236.9440000001</v>
      </c>
      <c r="AL154">
        <v>2864735.287</v>
      </c>
      <c r="AM154">
        <v>2904963.3509999998</v>
      </c>
      <c r="AN154">
        <v>2942192.6260000002</v>
      </c>
      <c r="AO154">
        <v>2978784.716</v>
      </c>
      <c r="AP154">
        <v>3014740.773</v>
      </c>
      <c r="AQ154">
        <v>3050518.2680000002</v>
      </c>
      <c r="AR154">
        <v>3086188.0449999999</v>
      </c>
      <c r="AS154">
        <v>3121636.514</v>
      </c>
      <c r="AT154">
        <v>3157065.11</v>
      </c>
      <c r="AU154">
        <v>3192659.6060000001</v>
      </c>
      <c r="AV154">
        <v>3228459.4939999999</v>
      </c>
      <c r="AW154">
        <v>3265021.9819999998</v>
      </c>
    </row>
    <row r="155" spans="2:49" x14ac:dyDescent="0.25">
      <c r="B155" t="s">
        <v>439</v>
      </c>
      <c r="C155">
        <v>12693844.6626458</v>
      </c>
      <c r="D155">
        <v>12897648.444645001</v>
      </c>
      <c r="E155">
        <v>13110035.4</v>
      </c>
      <c r="F155">
        <v>13330483.07</v>
      </c>
      <c r="G155">
        <v>12974930.52</v>
      </c>
      <c r="H155">
        <v>12446584.560000001</v>
      </c>
      <c r="I155">
        <v>12366081.26</v>
      </c>
      <c r="J155">
        <v>11974969.720000001</v>
      </c>
      <c r="K155">
        <v>11403888.33</v>
      </c>
      <c r="L155">
        <v>11047309.41</v>
      </c>
      <c r="M155">
        <v>10950104.279999999</v>
      </c>
      <c r="N155">
        <v>11120325.470000001</v>
      </c>
      <c r="O155">
        <v>10632361.43</v>
      </c>
      <c r="P155">
        <v>9988250.2259999998</v>
      </c>
      <c r="Q155">
        <v>9303849.7019999996</v>
      </c>
      <c r="R155">
        <v>8768279.5130000003</v>
      </c>
      <c r="S155">
        <v>8225972.9359999998</v>
      </c>
      <c r="T155">
        <v>8234153.0729999999</v>
      </c>
      <c r="U155">
        <v>8322311.6880000001</v>
      </c>
      <c r="V155">
        <v>8440280.8210000005</v>
      </c>
      <c r="W155">
        <v>8348952.6809999999</v>
      </c>
      <c r="X155">
        <v>8197460.2520000003</v>
      </c>
      <c r="Y155">
        <v>8008792.9040000001</v>
      </c>
      <c r="Z155">
        <v>7810605.3260000004</v>
      </c>
      <c r="AA155">
        <v>7620058.5949999997</v>
      </c>
      <c r="AB155">
        <v>7442864.0800000001</v>
      </c>
      <c r="AC155">
        <v>7277522.017</v>
      </c>
      <c r="AD155">
        <v>7116312.2110000001</v>
      </c>
      <c r="AE155">
        <v>6957817.3269999996</v>
      </c>
      <c r="AF155">
        <v>6802037.0190000003</v>
      </c>
      <c r="AG155">
        <v>6648689.6749999998</v>
      </c>
      <c r="AH155">
        <v>6498434.301</v>
      </c>
      <c r="AI155">
        <v>6352546.2130000005</v>
      </c>
      <c r="AJ155">
        <v>6211452.9359999998</v>
      </c>
      <c r="AK155">
        <v>6075426.7970000003</v>
      </c>
      <c r="AL155">
        <v>5944154.8760000002</v>
      </c>
      <c r="AM155">
        <v>5817637.1239999998</v>
      </c>
      <c r="AN155">
        <v>5734472.1100000003</v>
      </c>
      <c r="AO155">
        <v>5667763.5180000002</v>
      </c>
      <c r="AP155">
        <v>5607220.7980000004</v>
      </c>
      <c r="AQ155">
        <v>5549235.7379999999</v>
      </c>
      <c r="AR155">
        <v>5492422.2369999997</v>
      </c>
      <c r="AS155">
        <v>5437959.6770000001</v>
      </c>
      <c r="AT155">
        <v>5384259.5870000003</v>
      </c>
      <c r="AU155">
        <v>5330820.75</v>
      </c>
      <c r="AV155">
        <v>5277708.3940000003</v>
      </c>
      <c r="AW155">
        <v>5225472.24</v>
      </c>
    </row>
    <row r="156" spans="2:49" x14ac:dyDescent="0.25">
      <c r="B156" t="s">
        <v>440</v>
      </c>
      <c r="C156">
        <v>1234344.16589374</v>
      </c>
      <c r="D156">
        <v>1254161.9607370901</v>
      </c>
      <c r="E156">
        <v>1274814.3799999999</v>
      </c>
      <c r="F156">
        <v>1262928.8559999999</v>
      </c>
      <c r="G156">
        <v>1206977.024</v>
      </c>
      <c r="H156">
        <v>1220549.9410000001</v>
      </c>
      <c r="I156">
        <v>1168676.179</v>
      </c>
      <c r="J156">
        <v>1100785.0549999999</v>
      </c>
      <c r="K156">
        <v>1039266.603</v>
      </c>
      <c r="L156">
        <v>1002837.385</v>
      </c>
      <c r="M156">
        <v>978933.80379999999</v>
      </c>
      <c r="N156">
        <v>981979.99210000003</v>
      </c>
      <c r="O156">
        <v>930623.45389999996</v>
      </c>
      <c r="P156">
        <v>860027.68629999994</v>
      </c>
      <c r="Q156">
        <v>785842.24349999998</v>
      </c>
      <c r="R156">
        <v>730622.43859999999</v>
      </c>
      <c r="S156">
        <v>676524.18889999995</v>
      </c>
      <c r="T156">
        <v>679877.11679999996</v>
      </c>
      <c r="U156">
        <v>694470.94680000003</v>
      </c>
      <c r="V156">
        <v>713531.80839999998</v>
      </c>
      <c r="W156">
        <v>704787.83259999997</v>
      </c>
      <c r="X156">
        <v>687279.5453</v>
      </c>
      <c r="Y156">
        <v>662982.85430000001</v>
      </c>
      <c r="Z156">
        <v>637983.43999999994</v>
      </c>
      <c r="AA156">
        <v>614782.51870000002</v>
      </c>
      <c r="AB156">
        <v>593968.89260000002</v>
      </c>
      <c r="AC156">
        <v>575146.98320000002</v>
      </c>
      <c r="AD156">
        <v>557209.67379999999</v>
      </c>
      <c r="AE156">
        <v>539933.24609999999</v>
      </c>
      <c r="AF156">
        <v>523268.45380000002</v>
      </c>
      <c r="AG156">
        <v>507153.6887</v>
      </c>
      <c r="AH156">
        <v>491636.21970000002</v>
      </c>
      <c r="AI156">
        <v>476842.55839999998</v>
      </c>
      <c r="AJ156">
        <v>462771.67460000003</v>
      </c>
      <c r="AK156">
        <v>449432.14679999999</v>
      </c>
      <c r="AL156">
        <v>436767.6605</v>
      </c>
      <c r="AM156">
        <v>424758.59649999999</v>
      </c>
      <c r="AN156">
        <v>417881.84759999998</v>
      </c>
      <c r="AO156">
        <v>412909.3982</v>
      </c>
      <c r="AP156">
        <v>408641.61310000002</v>
      </c>
      <c r="AQ156">
        <v>404655.73149999999</v>
      </c>
      <c r="AR156">
        <v>400790.04509999999</v>
      </c>
      <c r="AS156">
        <v>397173.62449999998</v>
      </c>
      <c r="AT156">
        <v>393629.91460000002</v>
      </c>
      <c r="AU156">
        <v>390104.52389999997</v>
      </c>
      <c r="AV156">
        <v>386602.87790000002</v>
      </c>
      <c r="AW156">
        <v>383181.79210000002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16628469.15</v>
      </c>
      <c r="G157">
        <v>15822036.060000001</v>
      </c>
      <c r="H157">
        <v>15067617.48</v>
      </c>
      <c r="I157">
        <v>14862052.949999999</v>
      </c>
      <c r="J157">
        <v>13088751.640000001</v>
      </c>
      <c r="K157">
        <v>11378277.49</v>
      </c>
      <c r="L157">
        <v>9942087.7599999998</v>
      </c>
      <c r="M157">
        <v>8854082.4979999997</v>
      </c>
      <c r="N157">
        <v>7960628.3930000002</v>
      </c>
      <c r="O157">
        <v>7306369.9500000002</v>
      </c>
      <c r="P157">
        <v>6621916.4699999997</v>
      </c>
      <c r="Q157">
        <v>5855767.8990000002</v>
      </c>
      <c r="R157">
        <v>5196363.9129999997</v>
      </c>
      <c r="S157">
        <v>4531641.733</v>
      </c>
      <c r="T157">
        <v>6036197.176</v>
      </c>
      <c r="U157">
        <v>7507374.9579999996</v>
      </c>
      <c r="V157">
        <v>8964886.1109999996</v>
      </c>
      <c r="W157">
        <v>9355296.1290000007</v>
      </c>
      <c r="X157">
        <v>9690989.1400000006</v>
      </c>
      <c r="Y157">
        <v>9742814.90499999</v>
      </c>
      <c r="Z157">
        <v>9818983.8100000005</v>
      </c>
      <c r="AA157">
        <v>9908355.0360000003</v>
      </c>
      <c r="AB157">
        <v>10044190.310000001</v>
      </c>
      <c r="AC157">
        <v>10187339.699999999</v>
      </c>
      <c r="AD157">
        <v>10384497.609999999</v>
      </c>
      <c r="AE157">
        <v>10572578.300000001</v>
      </c>
      <c r="AF157">
        <v>10459412.380000001</v>
      </c>
      <c r="AG157">
        <v>10573602.26</v>
      </c>
      <c r="AH157">
        <v>10679571.210000001</v>
      </c>
      <c r="AI157">
        <v>10777261.93</v>
      </c>
      <c r="AJ157">
        <v>10875990.1</v>
      </c>
      <c r="AK157">
        <v>10976521.960000001</v>
      </c>
      <c r="AL157">
        <v>11104103.140000001</v>
      </c>
      <c r="AM157">
        <v>11231743.77</v>
      </c>
      <c r="AN157">
        <v>11298379.310000001</v>
      </c>
      <c r="AO157">
        <v>11364428.359999999</v>
      </c>
      <c r="AP157">
        <v>11428266.43</v>
      </c>
      <c r="AQ157">
        <v>11491696.49</v>
      </c>
      <c r="AR157">
        <v>11554123.1</v>
      </c>
      <c r="AS157">
        <v>11544736.51</v>
      </c>
      <c r="AT157">
        <v>11536756.779999999</v>
      </c>
      <c r="AU157">
        <v>11530695.17</v>
      </c>
      <c r="AV157">
        <v>11526970.720000001</v>
      </c>
      <c r="AW157">
        <v>11529351.57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4281326.0860000001</v>
      </c>
      <c r="G158">
        <v>4106331.6320000002</v>
      </c>
      <c r="H158">
        <v>3702124.781</v>
      </c>
      <c r="I158">
        <v>3545645.202</v>
      </c>
      <c r="J158">
        <v>3432922.3369999998</v>
      </c>
      <c r="K158">
        <v>3284113.986</v>
      </c>
      <c r="L158">
        <v>3089313.1090000002</v>
      </c>
      <c r="M158">
        <v>2896627.4309999999</v>
      </c>
      <c r="N158">
        <v>2683994.5240000002</v>
      </c>
      <c r="O158">
        <v>2372208.4950000001</v>
      </c>
      <c r="P158">
        <v>2106156.9559999998</v>
      </c>
      <c r="Q158">
        <v>1849925.8030000001</v>
      </c>
      <c r="R158">
        <v>1549081.4310000001</v>
      </c>
      <c r="S158">
        <v>1245860.436</v>
      </c>
      <c r="T158">
        <v>1858833.7520000001</v>
      </c>
      <c r="U158">
        <v>2518349.298</v>
      </c>
      <c r="V158">
        <v>3119380.9679999999</v>
      </c>
      <c r="W158">
        <v>2840999.3870000001</v>
      </c>
      <c r="X158">
        <v>2469441.5090000001</v>
      </c>
      <c r="Y158">
        <v>2407946.9900000002</v>
      </c>
      <c r="Z158">
        <v>2383235.4980000001</v>
      </c>
      <c r="AA158">
        <v>2366291.2749999999</v>
      </c>
      <c r="AB158">
        <v>2353644.3539999998</v>
      </c>
      <c r="AC158">
        <v>2342440.6949999998</v>
      </c>
      <c r="AD158">
        <v>2378671.5240000002</v>
      </c>
      <c r="AE158">
        <v>2421498.9739999999</v>
      </c>
      <c r="AF158">
        <v>2466401.19</v>
      </c>
      <c r="AG158">
        <v>2514084.9870000002</v>
      </c>
      <c r="AH158">
        <v>2562888.81</v>
      </c>
      <c r="AI158">
        <v>2560075.9759999998</v>
      </c>
      <c r="AJ158">
        <v>2551859.9309999999</v>
      </c>
      <c r="AK158">
        <v>2543213.87</v>
      </c>
      <c r="AL158">
        <v>2533602.48</v>
      </c>
      <c r="AM158">
        <v>2523849.679</v>
      </c>
      <c r="AN158">
        <v>2565835.5989999999</v>
      </c>
      <c r="AO158">
        <v>2613356.557</v>
      </c>
      <c r="AP158">
        <v>2661287.8429999999</v>
      </c>
      <c r="AQ158">
        <v>2709096.4670000002</v>
      </c>
      <c r="AR158">
        <v>2756471.8020000001</v>
      </c>
      <c r="AS158">
        <v>2787594.95</v>
      </c>
      <c r="AT158">
        <v>2817284.7319999998</v>
      </c>
      <c r="AU158">
        <v>2846560.7949999999</v>
      </c>
      <c r="AV158">
        <v>2875313.4339999999</v>
      </c>
      <c r="AW158">
        <v>2904395.3689999999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4281326.0860000001</v>
      </c>
      <c r="G159">
        <v>4106331.6320000002</v>
      </c>
      <c r="H159">
        <v>3702124.781</v>
      </c>
      <c r="I159">
        <v>3545645.202</v>
      </c>
      <c r="J159">
        <v>3432922.3369999998</v>
      </c>
      <c r="K159">
        <v>3284113.986</v>
      </c>
      <c r="L159">
        <v>3089313.1090000002</v>
      </c>
      <c r="M159">
        <v>2896627.4309999999</v>
      </c>
      <c r="N159">
        <v>2683994.5240000002</v>
      </c>
      <c r="O159">
        <v>2372208.4950000001</v>
      </c>
      <c r="P159">
        <v>2106156.9559999998</v>
      </c>
      <c r="Q159">
        <v>1849925.8030000001</v>
      </c>
      <c r="R159">
        <v>1549081.4310000001</v>
      </c>
      <c r="S159">
        <v>1245860.436</v>
      </c>
      <c r="T159">
        <v>1858833.7520000001</v>
      </c>
      <c r="U159">
        <v>2518349.298</v>
      </c>
      <c r="V159">
        <v>3119380.9679999999</v>
      </c>
      <c r="W159">
        <v>2840999.3870000001</v>
      </c>
      <c r="X159">
        <v>2469441.5090000001</v>
      </c>
      <c r="Y159">
        <v>2407946.9900000002</v>
      </c>
      <c r="Z159">
        <v>2383235.4980000001</v>
      </c>
      <c r="AA159">
        <v>2366291.2749999999</v>
      </c>
      <c r="AB159">
        <v>2353644.3539999998</v>
      </c>
      <c r="AC159">
        <v>2342440.6949999998</v>
      </c>
      <c r="AD159">
        <v>2378671.5240000002</v>
      </c>
      <c r="AE159">
        <v>2421498.9739999999</v>
      </c>
      <c r="AF159">
        <v>2466401.19</v>
      </c>
      <c r="AG159">
        <v>2514084.9870000002</v>
      </c>
      <c r="AH159">
        <v>2562888.81</v>
      </c>
      <c r="AI159">
        <v>2560075.9759999998</v>
      </c>
      <c r="AJ159">
        <v>2551859.9309999999</v>
      </c>
      <c r="AK159">
        <v>2543213.87</v>
      </c>
      <c r="AL159">
        <v>2533602.48</v>
      </c>
      <c r="AM159">
        <v>2523849.679</v>
      </c>
      <c r="AN159">
        <v>2565835.5989999999</v>
      </c>
      <c r="AO159">
        <v>2613356.557</v>
      </c>
      <c r="AP159">
        <v>2661287.8429999999</v>
      </c>
      <c r="AQ159">
        <v>2709096.4670000002</v>
      </c>
      <c r="AR159">
        <v>2756471.8020000001</v>
      </c>
      <c r="AS159">
        <v>2787594.95</v>
      </c>
      <c r="AT159">
        <v>2817284.7319999998</v>
      </c>
      <c r="AU159">
        <v>2846560.7949999999</v>
      </c>
      <c r="AV159">
        <v>2875313.4339999999</v>
      </c>
      <c r="AW159">
        <v>2904395.3689999999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8363835.7719999999</v>
      </c>
      <c r="G160">
        <v>8258749.1449999996</v>
      </c>
      <c r="H160">
        <v>7669403.5300000003</v>
      </c>
      <c r="I160">
        <v>7565858.4019999998</v>
      </c>
      <c r="J160">
        <v>7545027.0310000004</v>
      </c>
      <c r="K160">
        <v>7434129.6210000003</v>
      </c>
      <c r="L160">
        <v>7202309.5190000003</v>
      </c>
      <c r="M160">
        <v>6954805.7079999996</v>
      </c>
      <c r="N160">
        <v>6636553.6330000004</v>
      </c>
      <c r="O160">
        <v>7019232.523</v>
      </c>
      <c r="P160">
        <v>7634066.9730000002</v>
      </c>
      <c r="Q160">
        <v>8361244.6859999998</v>
      </c>
      <c r="R160">
        <v>8952947.3829999994</v>
      </c>
      <c r="S160">
        <v>9573846.8640000001</v>
      </c>
      <c r="T160">
        <v>7364092.6859999998</v>
      </c>
      <c r="U160">
        <v>5040786.2110000001</v>
      </c>
      <c r="V160">
        <v>2895581.6260000002</v>
      </c>
      <c r="W160">
        <v>2649428.0809999998</v>
      </c>
      <c r="X160">
        <v>2559934.0060000001</v>
      </c>
      <c r="Y160">
        <v>2519453.7370000002</v>
      </c>
      <c r="Z160">
        <v>2491456.1430000002</v>
      </c>
      <c r="AA160">
        <v>2468725.321</v>
      </c>
      <c r="AB160">
        <v>2449206.75</v>
      </c>
      <c r="AC160">
        <v>2430894.094</v>
      </c>
      <c r="AD160">
        <v>2422069.6340000001</v>
      </c>
      <c r="AE160">
        <v>2415497.0580000002</v>
      </c>
      <c r="AF160">
        <v>2410456.5929999999</v>
      </c>
      <c r="AG160">
        <v>2406185.696</v>
      </c>
      <c r="AH160">
        <v>2402665.324</v>
      </c>
      <c r="AI160">
        <v>2412168.7689999999</v>
      </c>
      <c r="AJ160">
        <v>2421486.6800000002</v>
      </c>
      <c r="AK160">
        <v>2430681.9750000001</v>
      </c>
      <c r="AL160">
        <v>2439587.378</v>
      </c>
      <c r="AM160">
        <v>2448239.8229999999</v>
      </c>
      <c r="AN160">
        <v>2453874.7659999998</v>
      </c>
      <c r="AO160">
        <v>2459256.3360000001</v>
      </c>
      <c r="AP160">
        <v>2464195.8760000002</v>
      </c>
      <c r="AQ160">
        <v>2468703.7000000002</v>
      </c>
      <c r="AR160">
        <v>2472566.3480000002</v>
      </c>
      <c r="AS160">
        <v>3292187.5529999998</v>
      </c>
      <c r="AT160">
        <v>4212480.1220000004</v>
      </c>
      <c r="AU160">
        <v>5142630.676</v>
      </c>
      <c r="AV160">
        <v>6068748.9019999998</v>
      </c>
      <c r="AW160">
        <v>6990423.5159999998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19584880.239999998</v>
      </c>
      <c r="G161">
        <v>18331937.859999999</v>
      </c>
      <c r="H161">
        <v>16125212.369999999</v>
      </c>
      <c r="I161">
        <v>15067757.130000001</v>
      </c>
      <c r="J161">
        <v>14233961.25</v>
      </c>
      <c r="K161">
        <v>13286119.59</v>
      </c>
      <c r="L161">
        <v>12194635.23</v>
      </c>
      <c r="M161">
        <v>11156665.52</v>
      </c>
      <c r="N161">
        <v>10087079.17</v>
      </c>
      <c r="O161">
        <v>8612325.6689999998</v>
      </c>
      <c r="P161">
        <v>7298729.875</v>
      </c>
      <c r="Q161">
        <v>5999399.5499999998</v>
      </c>
      <c r="R161">
        <v>4535452.0279999999</v>
      </c>
      <c r="S161">
        <v>3048662.648</v>
      </c>
      <c r="T161">
        <v>2398306.5419999999</v>
      </c>
      <c r="U161">
        <v>1842964.277</v>
      </c>
      <c r="V161">
        <v>1332337.8600000001</v>
      </c>
      <c r="W161">
        <v>1056200.3910000001</v>
      </c>
      <c r="X161">
        <v>797074.79480000003</v>
      </c>
      <c r="Y161">
        <v>771999.58140000002</v>
      </c>
      <c r="Z161">
        <v>769871.92989999999</v>
      </c>
      <c r="AA161">
        <v>771286.93669999996</v>
      </c>
      <c r="AB161">
        <v>774093.03850000002</v>
      </c>
      <c r="AC161">
        <v>777296.23800000001</v>
      </c>
      <c r="AD161">
        <v>782469.52300000004</v>
      </c>
      <c r="AE161">
        <v>788375.05960000004</v>
      </c>
      <c r="AF161">
        <v>794797.22609999997</v>
      </c>
      <c r="AG161">
        <v>801677.0747</v>
      </c>
      <c r="AH161">
        <v>808849.35620000004</v>
      </c>
      <c r="AI161">
        <v>816129.23880000005</v>
      </c>
      <c r="AJ161">
        <v>823377.31229999999</v>
      </c>
      <c r="AK161">
        <v>830603.37250000006</v>
      </c>
      <c r="AL161">
        <v>837836.64769999997</v>
      </c>
      <c r="AM161">
        <v>845007.50780000002</v>
      </c>
      <c r="AN161">
        <v>852264.62450000003</v>
      </c>
      <c r="AO161">
        <v>859493.34470000002</v>
      </c>
      <c r="AP161">
        <v>866628.6692</v>
      </c>
      <c r="AQ161">
        <v>873674.32449999999</v>
      </c>
      <c r="AR161">
        <v>880554.27819999994</v>
      </c>
      <c r="AS161">
        <v>887296.24950000003</v>
      </c>
      <c r="AT161">
        <v>894084.38320000004</v>
      </c>
      <c r="AU161">
        <v>900763.40379999997</v>
      </c>
      <c r="AV161">
        <v>907250.66240000003</v>
      </c>
      <c r="AW161">
        <v>913812.65830000001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470409.28869999998</v>
      </c>
      <c r="G162">
        <v>450361.96620000002</v>
      </c>
      <c r="H162">
        <v>420927.29560000001</v>
      </c>
      <c r="I162">
        <v>417850.02549999999</v>
      </c>
      <c r="J162">
        <v>427469.16200000001</v>
      </c>
      <c r="K162">
        <v>423023.6557</v>
      </c>
      <c r="L162">
        <v>422136.7328</v>
      </c>
      <c r="M162">
        <v>426973.2806</v>
      </c>
      <c r="N162">
        <v>434508.61859999999</v>
      </c>
      <c r="O162">
        <v>404602.77149999997</v>
      </c>
      <c r="P162">
        <v>374395.44449999998</v>
      </c>
      <c r="Q162">
        <v>334608.7415</v>
      </c>
      <c r="R162">
        <v>295609.1654</v>
      </c>
      <c r="S162">
        <v>259669.0864</v>
      </c>
      <c r="T162">
        <v>241746.334</v>
      </c>
      <c r="U162">
        <v>226923.06090000001</v>
      </c>
      <c r="V162">
        <v>213229.47899999999</v>
      </c>
      <c r="W162">
        <v>219216.1507</v>
      </c>
      <c r="X162">
        <v>225095.89230000001</v>
      </c>
      <c r="Y162">
        <v>222417.37330000001</v>
      </c>
      <c r="Z162">
        <v>219677.15429999999</v>
      </c>
      <c r="AA162">
        <v>216701.75649999999</v>
      </c>
      <c r="AB162">
        <v>213807.87160000001</v>
      </c>
      <c r="AC162">
        <v>210973.85149999999</v>
      </c>
      <c r="AD162">
        <v>208494.5387</v>
      </c>
      <c r="AE162">
        <v>206095.63200000001</v>
      </c>
      <c r="AF162">
        <v>204465.8878</v>
      </c>
      <c r="AG162">
        <v>202480.17249999999</v>
      </c>
      <c r="AH162">
        <v>200597.08069999999</v>
      </c>
      <c r="AI162">
        <v>198956.03400000001</v>
      </c>
      <c r="AJ162">
        <v>197451.41190000001</v>
      </c>
      <c r="AK162">
        <v>196061.64300000001</v>
      </c>
      <c r="AL162">
        <v>194740.641</v>
      </c>
      <c r="AM162">
        <v>193463.08059999999</v>
      </c>
      <c r="AN162">
        <v>191629.30809999999</v>
      </c>
      <c r="AO162">
        <v>189711.72140000001</v>
      </c>
      <c r="AP162">
        <v>187738.2616</v>
      </c>
      <c r="AQ162">
        <v>185763.58869999999</v>
      </c>
      <c r="AR162">
        <v>183789.89689999999</v>
      </c>
      <c r="AS162">
        <v>182115.93280000001</v>
      </c>
      <c r="AT162">
        <v>180410.99789999999</v>
      </c>
      <c r="AU162">
        <v>178685.43789999999</v>
      </c>
      <c r="AV162">
        <v>176955.5252</v>
      </c>
      <c r="AW162">
        <v>175298.7738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765921.99250000005</v>
      </c>
      <c r="G163">
        <v>727391.84010000003</v>
      </c>
      <c r="H163">
        <v>689747.04610000004</v>
      </c>
      <c r="I163">
        <v>701670.41489999997</v>
      </c>
      <c r="J163">
        <v>674248.02599999995</v>
      </c>
      <c r="K163">
        <v>646818.18299999996</v>
      </c>
      <c r="L163">
        <v>594810.01199999999</v>
      </c>
      <c r="M163">
        <v>586494.92969999998</v>
      </c>
      <c r="N163">
        <v>550462.12</v>
      </c>
      <c r="O163">
        <v>526050.85930000001</v>
      </c>
      <c r="P163">
        <v>531497.27560000005</v>
      </c>
      <c r="Q163">
        <v>518454.0062</v>
      </c>
      <c r="R163">
        <v>503655.51360000001</v>
      </c>
      <c r="S163">
        <v>497691.14360000001</v>
      </c>
      <c r="T163">
        <v>494557.17739999999</v>
      </c>
      <c r="U163">
        <v>493084.2193</v>
      </c>
      <c r="V163">
        <v>494780.61200000002</v>
      </c>
      <c r="W163">
        <v>492102.61560000002</v>
      </c>
      <c r="X163">
        <v>488991.87729999999</v>
      </c>
      <c r="Y163">
        <v>489381.19459999999</v>
      </c>
      <c r="Z163">
        <v>490436.14689999999</v>
      </c>
      <c r="AA163">
        <v>491025.47629999998</v>
      </c>
      <c r="AB163">
        <v>491108.94170000002</v>
      </c>
      <c r="AC163">
        <v>491088.34659999999</v>
      </c>
      <c r="AD163">
        <v>491961.29430000001</v>
      </c>
      <c r="AE163">
        <v>493229.58</v>
      </c>
      <c r="AF163">
        <v>494785.886</v>
      </c>
      <c r="AG163">
        <v>496464.97450000001</v>
      </c>
      <c r="AH163">
        <v>498515.94199999998</v>
      </c>
      <c r="AI163">
        <v>503490.99680000002</v>
      </c>
      <c r="AJ163">
        <v>508815.75400000002</v>
      </c>
      <c r="AK163">
        <v>514419.78759999998</v>
      </c>
      <c r="AL163">
        <v>520134.00510000001</v>
      </c>
      <c r="AM163">
        <v>525954.21829999995</v>
      </c>
      <c r="AN163">
        <v>531244.97710000002</v>
      </c>
      <c r="AO163">
        <v>536624.31880000001</v>
      </c>
      <c r="AP163">
        <v>541880.87809999997</v>
      </c>
      <c r="AQ163">
        <v>547026.03390000004</v>
      </c>
      <c r="AR163">
        <v>552016.92229999998</v>
      </c>
      <c r="AS163">
        <v>556986.23549999995</v>
      </c>
      <c r="AT163">
        <v>561806.05810000002</v>
      </c>
      <c r="AU163">
        <v>566444.28359999997</v>
      </c>
      <c r="AV163">
        <v>570943.66330000001</v>
      </c>
      <c r="AW163">
        <v>575566.21030000004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5111685.716</v>
      </c>
      <c r="G164">
        <v>4790680.46</v>
      </c>
      <c r="H164">
        <v>4566526.3779999996</v>
      </c>
      <c r="I164">
        <v>4444203.5149999997</v>
      </c>
      <c r="J164">
        <v>4322830.2609999999</v>
      </c>
      <c r="K164">
        <v>4022598.7340000002</v>
      </c>
      <c r="L164">
        <v>3773850.2110000001</v>
      </c>
      <c r="M164">
        <v>3659350.5649999999</v>
      </c>
      <c r="N164">
        <v>3492236.6170000001</v>
      </c>
      <c r="O164">
        <v>3483139.5630000001</v>
      </c>
      <c r="P164">
        <v>3531712.9479999999</v>
      </c>
      <c r="Q164">
        <v>3446584.7379999999</v>
      </c>
      <c r="R164">
        <v>3306128.804</v>
      </c>
      <c r="S164">
        <v>3269043.8960000002</v>
      </c>
      <c r="T164">
        <v>3218254.585</v>
      </c>
      <c r="U164">
        <v>3209985.6469999999</v>
      </c>
      <c r="V164">
        <v>3229370.398</v>
      </c>
      <c r="W164">
        <v>3220113.8309999998</v>
      </c>
      <c r="X164">
        <v>3209034.523</v>
      </c>
      <c r="Y164">
        <v>3219611.9350000001</v>
      </c>
      <c r="Z164">
        <v>3236052.5559999999</v>
      </c>
      <c r="AA164">
        <v>3251816.628</v>
      </c>
      <c r="AB164">
        <v>3265727.9929999998</v>
      </c>
      <c r="AC164">
        <v>3278952.2140000002</v>
      </c>
      <c r="AD164">
        <v>3294992.8560000001</v>
      </c>
      <c r="AE164">
        <v>3311996.1150000002</v>
      </c>
      <c r="AF164">
        <v>3328306.6179999998</v>
      </c>
      <c r="AG164">
        <v>3342798.1060000001</v>
      </c>
      <c r="AH164">
        <v>3358371.5619999999</v>
      </c>
      <c r="AI164">
        <v>3391444.8829999999</v>
      </c>
      <c r="AJ164">
        <v>3425609.5559999999</v>
      </c>
      <c r="AK164">
        <v>3460650.1839999999</v>
      </c>
      <c r="AL164">
        <v>3495768.5150000001</v>
      </c>
      <c r="AM164">
        <v>3531238.4649999999</v>
      </c>
      <c r="AN164">
        <v>3560065.3569999998</v>
      </c>
      <c r="AO164">
        <v>3587380.2910000002</v>
      </c>
      <c r="AP164">
        <v>3613574.3149999999</v>
      </c>
      <c r="AQ164">
        <v>3639255.2149999999</v>
      </c>
      <c r="AR164">
        <v>3664732.6260000002</v>
      </c>
      <c r="AS164">
        <v>3690325.781</v>
      </c>
      <c r="AT164">
        <v>3715275.7340000002</v>
      </c>
      <c r="AU164">
        <v>3739602.0329999998</v>
      </c>
      <c r="AV164">
        <v>3763554.0410000002</v>
      </c>
      <c r="AW164">
        <v>3787582.523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719978.58279999997</v>
      </c>
      <c r="G165">
        <v>657773.96959999995</v>
      </c>
      <c r="H165">
        <v>547899.10340000002</v>
      </c>
      <c r="I165">
        <v>562359.64670000004</v>
      </c>
      <c r="J165">
        <v>533611.42700000003</v>
      </c>
      <c r="K165">
        <v>491354.75140000001</v>
      </c>
      <c r="L165">
        <v>451726.97639999999</v>
      </c>
      <c r="M165">
        <v>427520.89990000002</v>
      </c>
      <c r="N165">
        <v>414278.53690000001</v>
      </c>
      <c r="O165">
        <v>420301.92609999998</v>
      </c>
      <c r="P165">
        <v>430508.09080000001</v>
      </c>
      <c r="Q165">
        <v>410565.3702</v>
      </c>
      <c r="R165">
        <v>388254.45689999999</v>
      </c>
      <c r="S165">
        <v>363136.08319999999</v>
      </c>
      <c r="T165">
        <v>340999.33880000003</v>
      </c>
      <c r="U165">
        <v>328448.90730000002</v>
      </c>
      <c r="V165">
        <v>322452.37520000001</v>
      </c>
      <c r="W165">
        <v>315523.90250000003</v>
      </c>
      <c r="X165">
        <v>309787.63699999999</v>
      </c>
      <c r="Y165">
        <v>311687.35119999998</v>
      </c>
      <c r="Z165">
        <v>313803.76209999999</v>
      </c>
      <c r="AA165">
        <v>315675.11459999997</v>
      </c>
      <c r="AB165">
        <v>317273.82880000002</v>
      </c>
      <c r="AC165">
        <v>318765.90850000002</v>
      </c>
      <c r="AD165">
        <v>320558.51439999999</v>
      </c>
      <c r="AE165">
        <v>321039.88699999999</v>
      </c>
      <c r="AF165">
        <v>322280.217</v>
      </c>
      <c r="AG165">
        <v>323726.33610000001</v>
      </c>
      <c r="AH165">
        <v>324081.55050000001</v>
      </c>
      <c r="AI165">
        <v>328404.07900000003</v>
      </c>
      <c r="AJ165">
        <v>332501.94459999999</v>
      </c>
      <c r="AK165">
        <v>336581.47690000001</v>
      </c>
      <c r="AL165">
        <v>340628.71120000002</v>
      </c>
      <c r="AM165">
        <v>344673.9425</v>
      </c>
      <c r="AN165">
        <v>347780.82260000001</v>
      </c>
      <c r="AO165">
        <v>350969.3848</v>
      </c>
      <c r="AP165">
        <v>354078.06439999997</v>
      </c>
      <c r="AQ165">
        <v>357114.30800000002</v>
      </c>
      <c r="AR165">
        <v>360076.05109999998</v>
      </c>
      <c r="AS165">
        <v>362863.61359999998</v>
      </c>
      <c r="AT165">
        <v>365556.39010000002</v>
      </c>
      <c r="AU165">
        <v>368147.72639999999</v>
      </c>
      <c r="AV165">
        <v>370658.52230000001</v>
      </c>
      <c r="AW165">
        <v>373157.43209999998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1469964.1140000001</v>
      </c>
      <c r="G166">
        <v>1326518.1610000001</v>
      </c>
      <c r="H166">
        <v>1107727.449</v>
      </c>
      <c r="I166">
        <v>1105182.318</v>
      </c>
      <c r="J166">
        <v>1184528.071</v>
      </c>
      <c r="K166">
        <v>1052875.2830000001</v>
      </c>
      <c r="L166">
        <v>970094.13800000004</v>
      </c>
      <c r="M166">
        <v>945609.83239999996</v>
      </c>
      <c r="N166">
        <v>904754.49399999995</v>
      </c>
      <c r="O166">
        <v>942931.25069999998</v>
      </c>
      <c r="P166">
        <v>987570.05240000004</v>
      </c>
      <c r="Q166">
        <v>990057.10600000003</v>
      </c>
      <c r="R166">
        <v>973267.20019999996</v>
      </c>
      <c r="S166">
        <v>962722.89110000001</v>
      </c>
      <c r="T166">
        <v>945221.37690000003</v>
      </c>
      <c r="U166">
        <v>935711.34100000001</v>
      </c>
      <c r="V166">
        <v>933486.35149999999</v>
      </c>
      <c r="W166">
        <v>920761.98849999998</v>
      </c>
      <c r="X166">
        <v>905739.67929999996</v>
      </c>
      <c r="Y166">
        <v>898147.28319999995</v>
      </c>
      <c r="Z166">
        <v>893856.20959999994</v>
      </c>
      <c r="AA166">
        <v>890166.52269999997</v>
      </c>
      <c r="AB166">
        <v>886759.64910000004</v>
      </c>
      <c r="AC166">
        <v>883951.64630000002</v>
      </c>
      <c r="AD166">
        <v>882712.34880000004</v>
      </c>
      <c r="AE166">
        <v>881864.92830000003</v>
      </c>
      <c r="AF166">
        <v>881543.38580000005</v>
      </c>
      <c r="AG166">
        <v>881349.30449999997</v>
      </c>
      <c r="AH166">
        <v>881480.28570000001</v>
      </c>
      <c r="AI166">
        <v>887189.57510000002</v>
      </c>
      <c r="AJ166">
        <v>893369.30960000004</v>
      </c>
      <c r="AK166">
        <v>899966.43770000001</v>
      </c>
      <c r="AL166">
        <v>906680.46920000005</v>
      </c>
      <c r="AM166">
        <v>913520.51749999996</v>
      </c>
      <c r="AN166">
        <v>917092.29720000003</v>
      </c>
      <c r="AO166">
        <v>919474.9473</v>
      </c>
      <c r="AP166">
        <v>920793.83869999996</v>
      </c>
      <c r="AQ166">
        <v>921319.92509999999</v>
      </c>
      <c r="AR166">
        <v>921126.27130000002</v>
      </c>
      <c r="AS166">
        <v>921390.8014</v>
      </c>
      <c r="AT166">
        <v>921722.83</v>
      </c>
      <c r="AU166">
        <v>922000.3578</v>
      </c>
      <c r="AV166">
        <v>922187.90630000003</v>
      </c>
      <c r="AW166">
        <v>922438.18389999995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1843065.101</v>
      </c>
      <c r="G167">
        <v>1673084.352</v>
      </c>
      <c r="H167">
        <v>1378283.496</v>
      </c>
      <c r="I167">
        <v>1379124.375</v>
      </c>
      <c r="J167">
        <v>1502148.4879999999</v>
      </c>
      <c r="K167">
        <v>1333318.5989999999</v>
      </c>
      <c r="L167">
        <v>1223585.3529999999</v>
      </c>
      <c r="M167">
        <v>1185926.558</v>
      </c>
      <c r="N167">
        <v>1112182.118</v>
      </c>
      <c r="O167">
        <v>1166470.7779999999</v>
      </c>
      <c r="P167">
        <v>1248811.4410000001</v>
      </c>
      <c r="Q167">
        <v>1280968.601</v>
      </c>
      <c r="R167">
        <v>1280019.6310000001</v>
      </c>
      <c r="S167">
        <v>1251868.4439999999</v>
      </c>
      <c r="T167">
        <v>1231446.453</v>
      </c>
      <c r="U167">
        <v>1201867.672</v>
      </c>
      <c r="V167">
        <v>1193285.838</v>
      </c>
      <c r="W167">
        <v>1152829.6340000001</v>
      </c>
      <c r="X167">
        <v>1115925.8030000001</v>
      </c>
      <c r="Y167">
        <v>1078544.46</v>
      </c>
      <c r="Z167">
        <v>1053546.6100000001</v>
      </c>
      <c r="AA167">
        <v>1029102.645</v>
      </c>
      <c r="AB167">
        <v>1004984.645</v>
      </c>
      <c r="AC167">
        <v>982212.62699999998</v>
      </c>
      <c r="AD167">
        <v>963761.33459999994</v>
      </c>
      <c r="AE167">
        <v>946594.23670000001</v>
      </c>
      <c r="AF167">
        <v>930731.64060000004</v>
      </c>
      <c r="AG167">
        <v>915828.40269999998</v>
      </c>
      <c r="AH167">
        <v>902491.65729999996</v>
      </c>
      <c r="AI167">
        <v>894889.17240000004</v>
      </c>
      <c r="AJ167">
        <v>888011.54810000001</v>
      </c>
      <c r="AK167">
        <v>882463.75760000001</v>
      </c>
      <c r="AL167">
        <v>877309.49589999998</v>
      </c>
      <c r="AM167">
        <v>872394.68209999998</v>
      </c>
      <c r="AN167">
        <v>863295.42749999999</v>
      </c>
      <c r="AO167">
        <v>853692.62890000001</v>
      </c>
      <c r="AP167">
        <v>843362.71660000004</v>
      </c>
      <c r="AQ167">
        <v>832955.64240000001</v>
      </c>
      <c r="AR167">
        <v>821829.45959999994</v>
      </c>
      <c r="AS167">
        <v>811911.19319999998</v>
      </c>
      <c r="AT167">
        <v>802612.66650000005</v>
      </c>
      <c r="AU167">
        <v>793567.64549999998</v>
      </c>
      <c r="AV167">
        <v>784802.84860000003</v>
      </c>
      <c r="AW167">
        <v>777998.84569999995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2326772.719</v>
      </c>
      <c r="G168">
        <v>2143651.6120000002</v>
      </c>
      <c r="H168">
        <v>1855668.328</v>
      </c>
      <c r="I168">
        <v>1888514.946</v>
      </c>
      <c r="J168">
        <v>1752547.2709999999</v>
      </c>
      <c r="K168">
        <v>1575646.2520000001</v>
      </c>
      <c r="L168">
        <v>1493659.4280000001</v>
      </c>
      <c r="M168">
        <v>1418753.2009999999</v>
      </c>
      <c r="N168">
        <v>1381483.388</v>
      </c>
      <c r="O168">
        <v>1401728.213</v>
      </c>
      <c r="P168">
        <v>1432704.4750000001</v>
      </c>
      <c r="Q168">
        <v>1437928.1869999999</v>
      </c>
      <c r="R168">
        <v>1406358.5830000001</v>
      </c>
      <c r="S168">
        <v>1400788.7339999999</v>
      </c>
      <c r="T168">
        <v>1380040.304</v>
      </c>
      <c r="U168">
        <v>1369103.554</v>
      </c>
      <c r="V168">
        <v>1366033.4620000001</v>
      </c>
      <c r="W168">
        <v>1341948.7239999999</v>
      </c>
      <c r="X168">
        <v>1310795.7779999999</v>
      </c>
      <c r="Y168">
        <v>1287330.7860000001</v>
      </c>
      <c r="Z168">
        <v>1266496.8130000001</v>
      </c>
      <c r="AA168">
        <v>1245125.246</v>
      </c>
      <c r="AB168">
        <v>1223624.8419999999</v>
      </c>
      <c r="AC168">
        <v>1202890</v>
      </c>
      <c r="AD168">
        <v>1185184.7919999999</v>
      </c>
      <c r="AE168">
        <v>1168645.9580000001</v>
      </c>
      <c r="AF168">
        <v>1153122.862</v>
      </c>
      <c r="AG168">
        <v>1138100.2009999999</v>
      </c>
      <c r="AH168">
        <v>1123864.8049999999</v>
      </c>
      <c r="AI168">
        <v>1116976.9339999999</v>
      </c>
      <c r="AJ168">
        <v>1110961.4539999999</v>
      </c>
      <c r="AK168">
        <v>1105649.868</v>
      </c>
      <c r="AL168">
        <v>1100602.611</v>
      </c>
      <c r="AM168">
        <v>1095804.0419999999</v>
      </c>
      <c r="AN168">
        <v>1087563.7520000001</v>
      </c>
      <c r="AO168">
        <v>1078500.541</v>
      </c>
      <c r="AP168">
        <v>1068691.2790000001</v>
      </c>
      <c r="AQ168">
        <v>1058441.453</v>
      </c>
      <c r="AR168">
        <v>1047829.278</v>
      </c>
      <c r="AS168">
        <v>1037740.731</v>
      </c>
      <c r="AT168">
        <v>1027697.089</v>
      </c>
      <c r="AU168">
        <v>1017640.534</v>
      </c>
      <c r="AV168">
        <v>1007586.838</v>
      </c>
      <c r="AW168">
        <v>997734.97519999999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4696550.216</v>
      </c>
      <c r="G169">
        <v>4573587.5130000003</v>
      </c>
      <c r="H169">
        <v>4133297.145</v>
      </c>
      <c r="I169">
        <v>4182041.0970000001</v>
      </c>
      <c r="J169">
        <v>4092108.696</v>
      </c>
      <c r="K169">
        <v>3829780.378</v>
      </c>
      <c r="L169">
        <v>3669805.4879999999</v>
      </c>
      <c r="M169">
        <v>3542737.9879999999</v>
      </c>
      <c r="N169">
        <v>3534118.5589999999</v>
      </c>
      <c r="O169">
        <v>3643564.176</v>
      </c>
      <c r="P169">
        <v>3737099.38</v>
      </c>
      <c r="Q169">
        <v>3720862.426</v>
      </c>
      <c r="R169">
        <v>3738372.19</v>
      </c>
      <c r="S169">
        <v>3722674.6749999998</v>
      </c>
      <c r="T169">
        <v>3672838.7790000001</v>
      </c>
      <c r="U169">
        <v>3651413.4040000001</v>
      </c>
      <c r="V169">
        <v>3652201.6439999999</v>
      </c>
      <c r="W169">
        <v>3618033.548</v>
      </c>
      <c r="X169">
        <v>3572108.7710000002</v>
      </c>
      <c r="Y169">
        <v>3548899.7880000002</v>
      </c>
      <c r="Z169">
        <v>3533876.1060000001</v>
      </c>
      <c r="AA169">
        <v>3520997.1970000002</v>
      </c>
      <c r="AB169">
        <v>3509071.6940000001</v>
      </c>
      <c r="AC169">
        <v>3499435.8939999999</v>
      </c>
      <c r="AD169">
        <v>3496251.4079999998</v>
      </c>
      <c r="AE169">
        <v>3494784.6740000001</v>
      </c>
      <c r="AF169">
        <v>3495269.3960000002</v>
      </c>
      <c r="AG169">
        <v>3496560.9130000002</v>
      </c>
      <c r="AH169">
        <v>3499367.5120000001</v>
      </c>
      <c r="AI169">
        <v>3524105.304</v>
      </c>
      <c r="AJ169">
        <v>3551164.7769999998</v>
      </c>
      <c r="AK169">
        <v>3579720.8560000001</v>
      </c>
      <c r="AL169">
        <v>3608741.8530000001</v>
      </c>
      <c r="AM169">
        <v>3638192.3360000001</v>
      </c>
      <c r="AN169">
        <v>3658518.1869999999</v>
      </c>
      <c r="AO169">
        <v>3676339.1549999998</v>
      </c>
      <c r="AP169">
        <v>3691801.0580000002</v>
      </c>
      <c r="AQ169">
        <v>3705482.7949999999</v>
      </c>
      <c r="AR169">
        <v>3717505.0109999999</v>
      </c>
      <c r="AS169">
        <v>3728808.8330000001</v>
      </c>
      <c r="AT169">
        <v>3738874.8509999998</v>
      </c>
      <c r="AU169">
        <v>3747667.449</v>
      </c>
      <c r="AV169">
        <v>3755262.3629999999</v>
      </c>
      <c r="AW169">
        <v>3762168.3629999999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3958032.8650000002</v>
      </c>
      <c r="F170">
        <v>3883028.3650000002</v>
      </c>
      <c r="G170">
        <v>3818774.9240000001</v>
      </c>
      <c r="H170">
        <v>3435664.5589999999</v>
      </c>
      <c r="I170">
        <v>3501864.7089999998</v>
      </c>
      <c r="J170">
        <v>3497386.3640000001</v>
      </c>
      <c r="K170">
        <v>3375870.9870000002</v>
      </c>
      <c r="L170">
        <v>3284602.926</v>
      </c>
      <c r="M170">
        <v>3194631.7659999998</v>
      </c>
      <c r="N170">
        <v>3160280.8840000001</v>
      </c>
      <c r="O170">
        <v>3219622.4539999999</v>
      </c>
      <c r="P170">
        <v>3352390.0240000002</v>
      </c>
      <c r="Q170">
        <v>3430691.95</v>
      </c>
      <c r="R170">
        <v>3545325.1230000001</v>
      </c>
      <c r="S170">
        <v>3581300.9789999998</v>
      </c>
      <c r="T170">
        <v>3541519.1519999998</v>
      </c>
      <c r="U170">
        <v>3507635.9019999998</v>
      </c>
      <c r="V170">
        <v>3486626.7289999998</v>
      </c>
      <c r="W170">
        <v>3444109.92</v>
      </c>
      <c r="X170">
        <v>3399898.6949999998</v>
      </c>
      <c r="Y170">
        <v>3389578.7689999999</v>
      </c>
      <c r="Z170">
        <v>3391019.307</v>
      </c>
      <c r="AA170">
        <v>3396866.077</v>
      </c>
      <c r="AB170">
        <v>3403346.6469999999</v>
      </c>
      <c r="AC170">
        <v>3410745.1230000001</v>
      </c>
      <c r="AD170">
        <v>3424500.409</v>
      </c>
      <c r="AE170">
        <v>3439737.3139999998</v>
      </c>
      <c r="AF170">
        <v>3456396.2480000001</v>
      </c>
      <c r="AG170">
        <v>3473537.84</v>
      </c>
      <c r="AH170">
        <v>3491776.5559999999</v>
      </c>
      <c r="AI170">
        <v>3530681.7519999999</v>
      </c>
      <c r="AJ170">
        <v>3571133.3130000001</v>
      </c>
      <c r="AK170">
        <v>3612566.088</v>
      </c>
      <c r="AL170">
        <v>3654338.4479999999</v>
      </c>
      <c r="AM170">
        <v>3696591.8489999999</v>
      </c>
      <c r="AN170">
        <v>3733105.3859999999</v>
      </c>
      <c r="AO170">
        <v>3768834.753</v>
      </c>
      <c r="AP170">
        <v>3803939.236</v>
      </c>
      <c r="AQ170">
        <v>3838561.023</v>
      </c>
      <c r="AR170">
        <v>3872792.077</v>
      </c>
      <c r="AS170">
        <v>3904881.8859999999</v>
      </c>
      <c r="AT170">
        <v>3935728.537</v>
      </c>
      <c r="AU170">
        <v>3965590.1150000002</v>
      </c>
      <c r="AV170">
        <v>3994622.7370000002</v>
      </c>
      <c r="AW170">
        <v>4022882.0040000002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279956.34220000001</v>
      </c>
      <c r="G171">
        <v>259875.1943</v>
      </c>
      <c r="H171">
        <v>216832.67120000001</v>
      </c>
      <c r="I171">
        <v>220848.4711</v>
      </c>
      <c r="J171">
        <v>216700.5557</v>
      </c>
      <c r="K171">
        <v>194490.97510000001</v>
      </c>
      <c r="L171">
        <v>175040.9455</v>
      </c>
      <c r="M171">
        <v>164346.68049999999</v>
      </c>
      <c r="N171">
        <v>165004.02309999999</v>
      </c>
      <c r="O171">
        <v>166791.03580000001</v>
      </c>
      <c r="P171">
        <v>169703.22020000001</v>
      </c>
      <c r="Q171">
        <v>163988.56849999999</v>
      </c>
      <c r="R171">
        <v>154306.0865</v>
      </c>
      <c r="S171">
        <v>146617.29500000001</v>
      </c>
      <c r="T171">
        <v>140009.75580000001</v>
      </c>
      <c r="U171">
        <v>135895.68359999999</v>
      </c>
      <c r="V171">
        <v>133819.23689999999</v>
      </c>
      <c r="W171">
        <v>130469.41899999999</v>
      </c>
      <c r="X171">
        <v>127111.44749999999</v>
      </c>
      <c r="Y171">
        <v>124946.223</v>
      </c>
      <c r="Z171">
        <v>123370.02899999999</v>
      </c>
      <c r="AA171">
        <v>121898.13189999999</v>
      </c>
      <c r="AB171">
        <v>120509.0503</v>
      </c>
      <c r="AC171">
        <v>119245.2931</v>
      </c>
      <c r="AD171">
        <v>118211.8731</v>
      </c>
      <c r="AE171">
        <v>117213.96610000001</v>
      </c>
      <c r="AF171">
        <v>116328.0506</v>
      </c>
      <c r="AG171">
        <v>115500.8054</v>
      </c>
      <c r="AH171">
        <v>114728.94839999999</v>
      </c>
      <c r="AI171">
        <v>114794.63280000001</v>
      </c>
      <c r="AJ171">
        <v>114966.7</v>
      </c>
      <c r="AK171">
        <v>115239.7674</v>
      </c>
      <c r="AL171">
        <v>115563.0917</v>
      </c>
      <c r="AM171">
        <v>115934.2403</v>
      </c>
      <c r="AN171">
        <v>115961.6023</v>
      </c>
      <c r="AO171">
        <v>115950.8933</v>
      </c>
      <c r="AP171">
        <v>115899.05009999999</v>
      </c>
      <c r="AQ171">
        <v>115840.2025</v>
      </c>
      <c r="AR171">
        <v>115773.92570000001</v>
      </c>
      <c r="AS171">
        <v>115731.2271</v>
      </c>
      <c r="AT171">
        <v>115677.9617</v>
      </c>
      <c r="AU171">
        <v>115618.46400000001</v>
      </c>
      <c r="AV171">
        <v>115563.9137</v>
      </c>
      <c r="AW171">
        <v>115557.41250000001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2042230.054</v>
      </c>
      <c r="G172">
        <v>1817720.277</v>
      </c>
      <c r="H172">
        <v>1439877.993</v>
      </c>
      <c r="I172">
        <v>1534692.764</v>
      </c>
      <c r="J172">
        <v>1502722.7120000001</v>
      </c>
      <c r="K172">
        <v>1350164.3589999999</v>
      </c>
      <c r="L172">
        <v>1293581.9110000001</v>
      </c>
      <c r="M172">
        <v>1262996.236</v>
      </c>
      <c r="N172">
        <v>1248476.3999999999</v>
      </c>
      <c r="O172">
        <v>1230057.4669999999</v>
      </c>
      <c r="P172">
        <v>1286272.5</v>
      </c>
      <c r="Q172">
        <v>1265915.111</v>
      </c>
      <c r="R172">
        <v>1207432.19</v>
      </c>
      <c r="S172">
        <v>1194003.8259999999</v>
      </c>
      <c r="T172">
        <v>1179811.27</v>
      </c>
      <c r="U172">
        <v>1178817.56</v>
      </c>
      <c r="V172">
        <v>1188384.8540000001</v>
      </c>
      <c r="W172">
        <v>1183018.392</v>
      </c>
      <c r="X172">
        <v>1172282.081</v>
      </c>
      <c r="Y172">
        <v>1167176.878</v>
      </c>
      <c r="Z172">
        <v>1163846.05</v>
      </c>
      <c r="AA172">
        <v>1159563.996</v>
      </c>
      <c r="AB172">
        <v>1154856.0989999999</v>
      </c>
      <c r="AC172">
        <v>1150499.4040000001</v>
      </c>
      <c r="AD172">
        <v>1147590.514</v>
      </c>
      <c r="AE172">
        <v>1144503.9950000001</v>
      </c>
      <c r="AF172">
        <v>1141880.3940000001</v>
      </c>
      <c r="AG172">
        <v>1139240.625</v>
      </c>
      <c r="AH172">
        <v>1136593.398</v>
      </c>
      <c r="AI172">
        <v>1141482.774</v>
      </c>
      <c r="AJ172">
        <v>1146893.085</v>
      </c>
      <c r="AK172">
        <v>1152813.655</v>
      </c>
      <c r="AL172">
        <v>1158816.0819999999</v>
      </c>
      <c r="AM172">
        <v>1164917.4069999999</v>
      </c>
      <c r="AN172">
        <v>1166929.568</v>
      </c>
      <c r="AO172">
        <v>1167910.362</v>
      </c>
      <c r="AP172">
        <v>1167949.18</v>
      </c>
      <c r="AQ172">
        <v>1167416.3640000001</v>
      </c>
      <c r="AR172">
        <v>1166366.642</v>
      </c>
      <c r="AS172">
        <v>1165585.557</v>
      </c>
      <c r="AT172">
        <v>1164589.8640000001</v>
      </c>
      <c r="AU172">
        <v>1163338.3089999999</v>
      </c>
      <c r="AV172">
        <v>1161877.1159999999</v>
      </c>
      <c r="AW172">
        <v>1160531.2080000001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610653.56949999998</v>
      </c>
      <c r="G173">
        <v>548780.33310000005</v>
      </c>
      <c r="H173">
        <v>450682.6348</v>
      </c>
      <c r="I173">
        <v>473681.00449999998</v>
      </c>
      <c r="J173">
        <v>454455.87839999999</v>
      </c>
      <c r="K173">
        <v>407972.54009999998</v>
      </c>
      <c r="L173">
        <v>379240.19500000001</v>
      </c>
      <c r="M173">
        <v>367632.70789999998</v>
      </c>
      <c r="N173">
        <v>355610.75390000001</v>
      </c>
      <c r="O173">
        <v>341109.50180000003</v>
      </c>
      <c r="P173">
        <v>340000.25709999999</v>
      </c>
      <c r="Q173">
        <v>310786.34019999998</v>
      </c>
      <c r="R173">
        <v>282493.3469</v>
      </c>
      <c r="S173">
        <v>266861.59509999998</v>
      </c>
      <c r="T173">
        <v>255113.61869999999</v>
      </c>
      <c r="U173">
        <v>250108.0514</v>
      </c>
      <c r="V173">
        <v>249434.53419999999</v>
      </c>
      <c r="W173">
        <v>247434.89079999999</v>
      </c>
      <c r="X173">
        <v>245433.8253</v>
      </c>
      <c r="Y173">
        <v>245721.1954</v>
      </c>
      <c r="Z173">
        <v>246786.99050000001</v>
      </c>
      <c r="AA173">
        <v>247929.03899999999</v>
      </c>
      <c r="AB173">
        <v>249063.32990000001</v>
      </c>
      <c r="AC173">
        <v>250225.50659999999</v>
      </c>
      <c r="AD173">
        <v>251572.20370000001</v>
      </c>
      <c r="AE173">
        <v>252798.66269999999</v>
      </c>
      <c r="AF173">
        <v>253978.35459999999</v>
      </c>
      <c r="AG173">
        <v>255054.90489999999</v>
      </c>
      <c r="AH173">
        <v>256120.11619999999</v>
      </c>
      <c r="AI173">
        <v>258747.7684</v>
      </c>
      <c r="AJ173">
        <v>261517.3376</v>
      </c>
      <c r="AK173">
        <v>264410.59350000002</v>
      </c>
      <c r="AL173">
        <v>267329.25780000002</v>
      </c>
      <c r="AM173">
        <v>270280.37609999999</v>
      </c>
      <c r="AN173">
        <v>272463.04840000003</v>
      </c>
      <c r="AO173">
        <v>274458.3222</v>
      </c>
      <c r="AP173">
        <v>276312.29820000002</v>
      </c>
      <c r="AQ173">
        <v>278104.56929999997</v>
      </c>
      <c r="AR173">
        <v>279851.89199999999</v>
      </c>
      <c r="AS173">
        <v>281584.3334</v>
      </c>
      <c r="AT173">
        <v>283218.93400000001</v>
      </c>
      <c r="AU173">
        <v>284767.48700000002</v>
      </c>
      <c r="AV173">
        <v>286270.27630000003</v>
      </c>
      <c r="AW173">
        <v>287828.87969999999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8919818.7170000002</v>
      </c>
      <c r="G174">
        <v>8469470.8200000003</v>
      </c>
      <c r="H174">
        <v>7365589.6129999999</v>
      </c>
      <c r="I174">
        <v>7305038.3799999999</v>
      </c>
      <c r="J174">
        <v>7151095.9979999997</v>
      </c>
      <c r="K174">
        <v>6671617.9809999997</v>
      </c>
      <c r="L174">
        <v>6198794.3930000002</v>
      </c>
      <c r="M174">
        <v>5890723.8300000001</v>
      </c>
      <c r="N174">
        <v>5618127.6540000001</v>
      </c>
      <c r="O174">
        <v>5751637.2630000003</v>
      </c>
      <c r="P174">
        <v>5967446.0140000004</v>
      </c>
      <c r="Q174">
        <v>5953213.7470000004</v>
      </c>
      <c r="R174">
        <v>5962363.6409999998</v>
      </c>
      <c r="S174">
        <v>5972916.3130000001</v>
      </c>
      <c r="T174">
        <v>5927428.4110000003</v>
      </c>
      <c r="U174">
        <v>5896593.9689999996</v>
      </c>
      <c r="V174">
        <v>5920152.4879999999</v>
      </c>
      <c r="W174">
        <v>5887590.0669999998</v>
      </c>
      <c r="X174">
        <v>5847590.0279999999</v>
      </c>
      <c r="Y174">
        <v>5831139.5130000003</v>
      </c>
      <c r="Z174">
        <v>5842275.2039999999</v>
      </c>
      <c r="AA174">
        <v>5846842.9469999997</v>
      </c>
      <c r="AB174">
        <v>5846019.9270000001</v>
      </c>
      <c r="AC174">
        <v>5843902.3969999999</v>
      </c>
      <c r="AD174">
        <v>5847409.7180000003</v>
      </c>
      <c r="AE174">
        <v>5853349.2920000004</v>
      </c>
      <c r="AF174">
        <v>5861588.3459999999</v>
      </c>
      <c r="AG174">
        <v>5869789.2949999999</v>
      </c>
      <c r="AH174">
        <v>5879302.0300000003</v>
      </c>
      <c r="AI174">
        <v>5925633.6509999996</v>
      </c>
      <c r="AJ174">
        <v>5974512.9809999997</v>
      </c>
      <c r="AK174">
        <v>6026295.2010000004</v>
      </c>
      <c r="AL174">
        <v>6078747.4460000005</v>
      </c>
      <c r="AM174">
        <v>6131655.4639999997</v>
      </c>
      <c r="AN174">
        <v>6166507.6409999998</v>
      </c>
      <c r="AO174">
        <v>6205341.5980000002</v>
      </c>
      <c r="AP174">
        <v>6242289.2070000004</v>
      </c>
      <c r="AQ174">
        <v>6278332.102</v>
      </c>
      <c r="AR174">
        <v>6313002.2719999999</v>
      </c>
      <c r="AS174">
        <v>6349194.0089999996</v>
      </c>
      <c r="AT174">
        <v>6381796.2779999999</v>
      </c>
      <c r="AU174">
        <v>6412312.5449999999</v>
      </c>
      <c r="AV174">
        <v>6441255.7039999999</v>
      </c>
      <c r="AW174">
        <v>6470883.5240000002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618606.01179999998</v>
      </c>
      <c r="G175">
        <v>603076.55980000005</v>
      </c>
      <c r="H175">
        <v>516437.5895</v>
      </c>
      <c r="I175">
        <v>504366.74099999998</v>
      </c>
      <c r="J175">
        <v>510001.16369999998</v>
      </c>
      <c r="K175">
        <v>488323.717</v>
      </c>
      <c r="L175">
        <v>466964.8175</v>
      </c>
      <c r="M175">
        <v>428336.43719999999</v>
      </c>
      <c r="N175">
        <v>382648.52439999999</v>
      </c>
      <c r="O175">
        <v>362549.51659999997</v>
      </c>
      <c r="P175">
        <v>362765.97700000001</v>
      </c>
      <c r="Q175">
        <v>360148.6629</v>
      </c>
      <c r="R175">
        <v>358604.00189999997</v>
      </c>
      <c r="S175">
        <v>347736.12109999999</v>
      </c>
      <c r="T175">
        <v>357915.12170000002</v>
      </c>
      <c r="U175">
        <v>362286.4681</v>
      </c>
      <c r="V175">
        <v>377200.5491</v>
      </c>
      <c r="W175">
        <v>377939.9142</v>
      </c>
      <c r="X175">
        <v>381310.11690000002</v>
      </c>
      <c r="Y175">
        <v>376106.10330000002</v>
      </c>
      <c r="Z175">
        <v>374567.95520000003</v>
      </c>
      <c r="AA175">
        <v>371521.47899999999</v>
      </c>
      <c r="AB175">
        <v>367510.48550000001</v>
      </c>
      <c r="AC175">
        <v>363391.76459999999</v>
      </c>
      <c r="AD175">
        <v>361190.00540000002</v>
      </c>
      <c r="AE175">
        <v>359247.85269999999</v>
      </c>
      <c r="AF175">
        <v>357535.6091</v>
      </c>
      <c r="AG175">
        <v>355979.38319999998</v>
      </c>
      <c r="AH175">
        <v>355046.25099999999</v>
      </c>
      <c r="AI175">
        <v>355779.48790000001</v>
      </c>
      <c r="AJ175">
        <v>356476.50679999997</v>
      </c>
      <c r="AK175">
        <v>357825.19349999999</v>
      </c>
      <c r="AL175">
        <v>359205.67249999999</v>
      </c>
      <c r="AM175">
        <v>360507.39520000003</v>
      </c>
      <c r="AN175">
        <v>360407.69709999999</v>
      </c>
      <c r="AO175">
        <v>360839.73609999998</v>
      </c>
      <c r="AP175">
        <v>361327.83350000001</v>
      </c>
      <c r="AQ175">
        <v>362264.2611</v>
      </c>
      <c r="AR175">
        <v>362811.70370000001</v>
      </c>
      <c r="AS175">
        <v>363737.18650000001</v>
      </c>
      <c r="AT175">
        <v>364732.4338</v>
      </c>
      <c r="AU175">
        <v>365494.42540000001</v>
      </c>
      <c r="AV175">
        <v>366144.255</v>
      </c>
      <c r="AW175">
        <v>368901.29519999999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41742.339180000003</v>
      </c>
      <c r="G176">
        <v>39216.583209999997</v>
      </c>
      <c r="H176">
        <v>35723.413489999999</v>
      </c>
      <c r="I176">
        <v>35989.585639999998</v>
      </c>
      <c r="J176">
        <v>34966.45665</v>
      </c>
      <c r="K176">
        <v>32897.063269999999</v>
      </c>
      <c r="L176">
        <v>31963.415570000001</v>
      </c>
      <c r="M176">
        <v>31381.930660000002</v>
      </c>
      <c r="N176">
        <v>31000.790720000001</v>
      </c>
      <c r="O176">
        <v>32256.329129999998</v>
      </c>
      <c r="P176">
        <v>34037.048459999998</v>
      </c>
      <c r="Q176">
        <v>33642.490619999997</v>
      </c>
      <c r="R176">
        <v>33930.684370000003</v>
      </c>
      <c r="S176">
        <v>33227.74598</v>
      </c>
      <c r="T176">
        <v>33000.366679999999</v>
      </c>
      <c r="U176">
        <v>33154.728260000004</v>
      </c>
      <c r="V176">
        <v>33634.218659999999</v>
      </c>
      <c r="W176">
        <v>33587.68419</v>
      </c>
      <c r="X176">
        <v>33319.455040000001</v>
      </c>
      <c r="Y176">
        <v>33337.892489999998</v>
      </c>
      <c r="Z176">
        <v>33217.352680000004</v>
      </c>
      <c r="AA176">
        <v>32990.629240000002</v>
      </c>
      <c r="AB176">
        <v>32713.346379999999</v>
      </c>
      <c r="AC176">
        <v>32430.070739999999</v>
      </c>
      <c r="AD176">
        <v>32179.418610000001</v>
      </c>
      <c r="AE176">
        <v>31850.67915</v>
      </c>
      <c r="AF176">
        <v>31579.754519999999</v>
      </c>
      <c r="AG176">
        <v>31332.270530000002</v>
      </c>
      <c r="AH176">
        <v>31026.466659999998</v>
      </c>
      <c r="AI176">
        <v>31057.34737</v>
      </c>
      <c r="AJ176">
        <v>31095.592369999998</v>
      </c>
      <c r="AK176">
        <v>31148.274809999999</v>
      </c>
      <c r="AL176">
        <v>31206.468440000001</v>
      </c>
      <c r="AM176">
        <v>31270.66186</v>
      </c>
      <c r="AN176">
        <v>31250.271929999999</v>
      </c>
      <c r="AO176">
        <v>31231.551100000001</v>
      </c>
      <c r="AP176">
        <v>31209.14976</v>
      </c>
      <c r="AQ176">
        <v>31186.64242</v>
      </c>
      <c r="AR176">
        <v>31162.63524</v>
      </c>
      <c r="AS176">
        <v>31141.407660000001</v>
      </c>
      <c r="AT176">
        <v>31116.022870000001</v>
      </c>
      <c r="AU176">
        <v>31082.45205</v>
      </c>
      <c r="AV176">
        <v>31041.849969999999</v>
      </c>
      <c r="AW176">
        <v>31002.978230000001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56874.959920000001</v>
      </c>
      <c r="F177">
        <v>59887.155310000002</v>
      </c>
      <c r="G177">
        <v>61171.770120000001</v>
      </c>
      <c r="H177">
        <v>61516.538079999998</v>
      </c>
      <c r="I177">
        <v>64449.03671</v>
      </c>
      <c r="J177">
        <v>66610.780199999994</v>
      </c>
      <c r="K177">
        <v>68058.080409999995</v>
      </c>
      <c r="L177">
        <v>69840.886060000004</v>
      </c>
      <c r="M177">
        <v>71724.904070000004</v>
      </c>
      <c r="N177">
        <v>72683.673469999994</v>
      </c>
      <c r="O177">
        <v>72125.010620000001</v>
      </c>
      <c r="P177">
        <v>74913.632540000006</v>
      </c>
      <c r="Q177">
        <v>76961.732080000002</v>
      </c>
      <c r="R177">
        <v>83987.561809999999</v>
      </c>
      <c r="S177">
        <v>99237.119089999906</v>
      </c>
      <c r="T177">
        <v>113846.92260000001</v>
      </c>
      <c r="U177">
        <v>126033.88619999999</v>
      </c>
      <c r="V177">
        <v>136145.79139999999</v>
      </c>
      <c r="W177">
        <v>143034.092</v>
      </c>
      <c r="X177">
        <v>172583.79300000001</v>
      </c>
      <c r="Y177">
        <v>195662.7157</v>
      </c>
      <c r="Z177">
        <v>218026.07689999999</v>
      </c>
      <c r="AA177">
        <v>239973.7335</v>
      </c>
      <c r="AB177">
        <v>261543.57260000001</v>
      </c>
      <c r="AC177">
        <v>282856.68229999999</v>
      </c>
      <c r="AD177">
        <v>306368.06770000001</v>
      </c>
      <c r="AE177">
        <v>328758.04060000001</v>
      </c>
      <c r="AF177">
        <v>351394.10820000002</v>
      </c>
      <c r="AG177">
        <v>373966.96870000003</v>
      </c>
      <c r="AH177">
        <v>395287.43959999998</v>
      </c>
      <c r="AI177">
        <v>413727.19459999999</v>
      </c>
      <c r="AJ177">
        <v>432024.77710000001</v>
      </c>
      <c r="AK177">
        <v>450349.08</v>
      </c>
      <c r="AL177">
        <v>468720.47120000003</v>
      </c>
      <c r="AM177">
        <v>487202.18719999999</v>
      </c>
      <c r="AN177">
        <v>496447.28810000001</v>
      </c>
      <c r="AO177">
        <v>505934.38990000001</v>
      </c>
      <c r="AP177">
        <v>515546.73489999998</v>
      </c>
      <c r="AQ177">
        <v>525243.70140000002</v>
      </c>
      <c r="AR177">
        <v>534976.64709999994</v>
      </c>
      <c r="AS177">
        <v>535493.39749999996</v>
      </c>
      <c r="AT177">
        <v>536063.58770000003</v>
      </c>
      <c r="AU177">
        <v>536641.50410000002</v>
      </c>
      <c r="AV177">
        <v>537205.277</v>
      </c>
      <c r="AW177">
        <v>537801.72660000005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55705.495309999998</v>
      </c>
      <c r="F178">
        <v>63644.608829999997</v>
      </c>
      <c r="G178">
        <v>70099.212920000005</v>
      </c>
      <c r="H178">
        <v>75355.317769999994</v>
      </c>
      <c r="I178">
        <v>82433.469949999999</v>
      </c>
      <c r="J178">
        <v>88426.083310000002</v>
      </c>
      <c r="K178">
        <v>93336.41029</v>
      </c>
      <c r="L178">
        <v>97547.969039999996</v>
      </c>
      <c r="M178">
        <v>100075.77529999999</v>
      </c>
      <c r="N178">
        <v>100181.1378</v>
      </c>
      <c r="O178">
        <v>110027.0745</v>
      </c>
      <c r="P178">
        <v>121760.56419999999</v>
      </c>
      <c r="Q178">
        <v>134242.62150000001</v>
      </c>
      <c r="R178">
        <v>148842.269</v>
      </c>
      <c r="S178">
        <v>166753.60920000001</v>
      </c>
      <c r="T178">
        <v>253837.97959999999</v>
      </c>
      <c r="U178">
        <v>322653.6679</v>
      </c>
      <c r="V178">
        <v>378613.13429999998</v>
      </c>
      <c r="W178">
        <v>418964.23729999998</v>
      </c>
      <c r="X178">
        <v>586345.8689</v>
      </c>
      <c r="Y178">
        <v>765473.43070000003</v>
      </c>
      <c r="Z178">
        <v>942380.17189999996</v>
      </c>
      <c r="AA178">
        <v>1116981.7790000001</v>
      </c>
      <c r="AB178">
        <v>1290002.0360000001</v>
      </c>
      <c r="AC178">
        <v>1462600.5249999999</v>
      </c>
      <c r="AD178">
        <v>1677045.716</v>
      </c>
      <c r="AE178">
        <v>1891899.284</v>
      </c>
      <c r="AF178">
        <v>2108669.6209999998</v>
      </c>
      <c r="AG178">
        <v>2326697.031</v>
      </c>
      <c r="AH178">
        <v>2545730.8149999999</v>
      </c>
      <c r="AI178">
        <v>2725134.0780000002</v>
      </c>
      <c r="AJ178">
        <v>2908873.1409999998</v>
      </c>
      <c r="AK178">
        <v>3097062.906</v>
      </c>
      <c r="AL178">
        <v>3289009.034</v>
      </c>
      <c r="AM178">
        <v>3484679.1869999999</v>
      </c>
      <c r="AN178">
        <v>3572496.68</v>
      </c>
      <c r="AO178">
        <v>3664466.6880000001</v>
      </c>
      <c r="AP178">
        <v>3758086.4709999999</v>
      </c>
      <c r="AQ178">
        <v>3853021.483</v>
      </c>
      <c r="AR178">
        <v>3948566.6209999998</v>
      </c>
      <c r="AS178">
        <v>3986933.1069999998</v>
      </c>
      <c r="AT178">
        <v>4024382.4739999999</v>
      </c>
      <c r="AU178">
        <v>4060848.9679999999</v>
      </c>
      <c r="AV178">
        <v>4096046.5410000002</v>
      </c>
      <c r="AW178">
        <v>4130507.7209999999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241911.37109999999</v>
      </c>
      <c r="G179">
        <v>197802.9253</v>
      </c>
      <c r="H179">
        <v>127430.766</v>
      </c>
      <c r="I179">
        <v>146539.5405</v>
      </c>
      <c r="J179">
        <v>113392.98330000001</v>
      </c>
      <c r="K179">
        <v>129090.33470000001</v>
      </c>
      <c r="L179">
        <v>108699.23299999999</v>
      </c>
      <c r="M179">
        <v>90224.480960000001</v>
      </c>
      <c r="N179">
        <v>72548.803490000006</v>
      </c>
      <c r="O179">
        <v>53362.438609999997</v>
      </c>
      <c r="P179">
        <v>51519.031779999998</v>
      </c>
      <c r="Q179">
        <v>47266.204030000001</v>
      </c>
      <c r="R179">
        <v>45773.708270000003</v>
      </c>
      <c r="S179">
        <v>44810.554770000002</v>
      </c>
      <c r="T179">
        <v>44238.093719999997</v>
      </c>
      <c r="U179">
        <v>44905.650240000003</v>
      </c>
      <c r="V179">
        <v>45962.308969999998</v>
      </c>
      <c r="W179">
        <v>46835.83956</v>
      </c>
      <c r="X179">
        <v>47769.661849999997</v>
      </c>
      <c r="Y179">
        <v>48544.146030000004</v>
      </c>
      <c r="Z179">
        <v>49186.750639999998</v>
      </c>
      <c r="AA179">
        <v>49704.367819999999</v>
      </c>
      <c r="AB179">
        <v>50155.642829999997</v>
      </c>
      <c r="AC179">
        <v>50602.121590000002</v>
      </c>
      <c r="AD179">
        <v>51134.56151</v>
      </c>
      <c r="AE179">
        <v>51690.95523</v>
      </c>
      <c r="AF179">
        <v>52296.202839999998</v>
      </c>
      <c r="AG179">
        <v>52930.769959999998</v>
      </c>
      <c r="AH179">
        <v>53584.827299999997</v>
      </c>
      <c r="AI179">
        <v>54535.70998</v>
      </c>
      <c r="AJ179">
        <v>55495.153680000003</v>
      </c>
      <c r="AK179">
        <v>56474.381580000001</v>
      </c>
      <c r="AL179">
        <v>57467.859559999997</v>
      </c>
      <c r="AM179">
        <v>58477.513050000001</v>
      </c>
      <c r="AN179">
        <v>59508.800320000002</v>
      </c>
      <c r="AO179">
        <v>60629.751450000003</v>
      </c>
      <c r="AP179">
        <v>61786.35497</v>
      </c>
      <c r="AQ179">
        <v>62962.503859999997</v>
      </c>
      <c r="AR179">
        <v>64146.44586</v>
      </c>
      <c r="AS179">
        <v>65380.034229999997</v>
      </c>
      <c r="AT179">
        <v>66635.303279999905</v>
      </c>
      <c r="AU179">
        <v>67902.195919999998</v>
      </c>
      <c r="AV179">
        <v>69173.438179999997</v>
      </c>
      <c r="AW179">
        <v>70452.618740000005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224234.53409999999</v>
      </c>
      <c r="G180">
        <v>219667.51879999999</v>
      </c>
      <c r="H180">
        <v>165880.84</v>
      </c>
      <c r="I180">
        <v>168315.8014</v>
      </c>
      <c r="J180">
        <v>176190.50889999999</v>
      </c>
      <c r="K180">
        <v>170478.18090000001</v>
      </c>
      <c r="L180">
        <v>159184.394</v>
      </c>
      <c r="M180">
        <v>150440.94990000001</v>
      </c>
      <c r="N180">
        <v>145118.04440000001</v>
      </c>
      <c r="O180">
        <v>136948.7936</v>
      </c>
      <c r="P180">
        <v>136604.56659999999</v>
      </c>
      <c r="Q180">
        <v>145004.65530000001</v>
      </c>
      <c r="R180">
        <v>143723.85459999999</v>
      </c>
      <c r="S180">
        <v>141204.9283</v>
      </c>
      <c r="T180">
        <v>139556.89730000001</v>
      </c>
      <c r="U180">
        <v>138468.00630000001</v>
      </c>
      <c r="V180">
        <v>138433.98639999999</v>
      </c>
      <c r="W180">
        <v>138489.8524</v>
      </c>
      <c r="X180">
        <v>138374.25140000001</v>
      </c>
      <c r="Y180">
        <v>139070.86369999999</v>
      </c>
      <c r="Z180">
        <v>139435.41279999999</v>
      </c>
      <c r="AA180">
        <v>139314.31419999999</v>
      </c>
      <c r="AB180">
        <v>138834.39249999999</v>
      </c>
      <c r="AC180">
        <v>138245.4088</v>
      </c>
      <c r="AD180">
        <v>137940.78810000001</v>
      </c>
      <c r="AE180">
        <v>137742.05110000001</v>
      </c>
      <c r="AF180">
        <v>137742.5649</v>
      </c>
      <c r="AG180">
        <v>137873.53940000001</v>
      </c>
      <c r="AH180">
        <v>138097.72529999999</v>
      </c>
      <c r="AI180">
        <v>139319.5387</v>
      </c>
      <c r="AJ180">
        <v>140664.5857</v>
      </c>
      <c r="AK180">
        <v>142091.0871</v>
      </c>
      <c r="AL180">
        <v>143561.70300000001</v>
      </c>
      <c r="AM180">
        <v>145071.93979999999</v>
      </c>
      <c r="AN180">
        <v>146583.42019999999</v>
      </c>
      <c r="AO180">
        <v>148235.42449999999</v>
      </c>
      <c r="AP180">
        <v>149934.16800000001</v>
      </c>
      <c r="AQ180">
        <v>151650.13089999999</v>
      </c>
      <c r="AR180">
        <v>153359.14689999999</v>
      </c>
      <c r="AS180">
        <v>155156.6936</v>
      </c>
      <c r="AT180">
        <v>156990.76990000001</v>
      </c>
      <c r="AU180">
        <v>158830.44519999999</v>
      </c>
      <c r="AV180">
        <v>160657.7671</v>
      </c>
      <c r="AW180">
        <v>162487.95559999999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8506510.2670000009</v>
      </c>
      <c r="G181">
        <v>8658462.2430000007</v>
      </c>
      <c r="H181">
        <v>8402810.6410000008</v>
      </c>
      <c r="I181">
        <v>8814076.8780000005</v>
      </c>
      <c r="J181">
        <v>9025144.7880000006</v>
      </c>
      <c r="K181">
        <v>8918038.7870000005</v>
      </c>
      <c r="L181">
        <v>8821277.3640000001</v>
      </c>
      <c r="M181">
        <v>8873269.50699999</v>
      </c>
      <c r="N181">
        <v>9036144.8910000008</v>
      </c>
      <c r="O181">
        <v>9015892.7259999998</v>
      </c>
      <c r="P181">
        <v>8869920.0559999999</v>
      </c>
      <c r="Q181">
        <v>8461696.0490000006</v>
      </c>
      <c r="R181">
        <v>8003902.2980000004</v>
      </c>
      <c r="S181">
        <v>7569319.4869999997</v>
      </c>
      <c r="T181">
        <v>7394391.7960000001</v>
      </c>
      <c r="U181">
        <v>7251848.1469999999</v>
      </c>
      <c r="V181">
        <v>7144568.5669999998</v>
      </c>
      <c r="W181">
        <v>7066235.0719999997</v>
      </c>
      <c r="X181">
        <v>7006306.1490000002</v>
      </c>
      <c r="Y181">
        <v>7033087.6569999997</v>
      </c>
      <c r="Z181">
        <v>7046917.7110000001</v>
      </c>
      <c r="AA181">
        <v>7026967.8449999997</v>
      </c>
      <c r="AB181">
        <v>6976217.1229999997</v>
      </c>
      <c r="AC181">
        <v>6905248.0489999996</v>
      </c>
      <c r="AD181">
        <v>6828642.7369999997</v>
      </c>
      <c r="AE181">
        <v>6742306.4330000002</v>
      </c>
      <c r="AF181">
        <v>6650107.5789999999</v>
      </c>
      <c r="AG181">
        <v>6551895.2209999999</v>
      </c>
      <c r="AH181">
        <v>6450398.3430000003</v>
      </c>
      <c r="AI181">
        <v>6384319.915</v>
      </c>
      <c r="AJ181">
        <v>6317808.7790000001</v>
      </c>
      <c r="AK181">
        <v>6249886.0279999999</v>
      </c>
      <c r="AL181">
        <v>6178675.8269999996</v>
      </c>
      <c r="AM181">
        <v>6104630.6009999998</v>
      </c>
      <c r="AN181">
        <v>5977381.284</v>
      </c>
      <c r="AO181">
        <v>5833387.6960000005</v>
      </c>
      <c r="AP181">
        <v>5684342.4019999998</v>
      </c>
      <c r="AQ181">
        <v>5535339.8859999999</v>
      </c>
      <c r="AR181">
        <v>5388385.2489999998</v>
      </c>
      <c r="AS181">
        <v>5243926.2589999996</v>
      </c>
      <c r="AT181">
        <v>5101431.2489999998</v>
      </c>
      <c r="AU181">
        <v>4961025.0429999996</v>
      </c>
      <c r="AV181">
        <v>4823207.9709999999</v>
      </c>
      <c r="AW181">
        <v>4688620.66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4692293.3779999996</v>
      </c>
      <c r="G182">
        <v>4678434.8420000002</v>
      </c>
      <c r="H182">
        <v>4800969.227</v>
      </c>
      <c r="I182">
        <v>4844861.43</v>
      </c>
      <c r="J182">
        <v>4810931.4929999998</v>
      </c>
      <c r="K182">
        <v>4707072.0310000004</v>
      </c>
      <c r="L182">
        <v>4643247.5710000005</v>
      </c>
      <c r="M182">
        <v>4605219.3039999995</v>
      </c>
      <c r="N182">
        <v>4644223.2589999996</v>
      </c>
      <c r="O182">
        <v>4599903.6969999997</v>
      </c>
      <c r="P182">
        <v>4445451.227</v>
      </c>
      <c r="Q182">
        <v>4152858.2280000001</v>
      </c>
      <c r="R182">
        <v>3881210.9989999998</v>
      </c>
      <c r="S182">
        <v>3624215.091</v>
      </c>
      <c r="T182">
        <v>3553640.8870000001</v>
      </c>
      <c r="U182">
        <v>3520687.3190000001</v>
      </c>
      <c r="V182">
        <v>3512240.56</v>
      </c>
      <c r="W182">
        <v>3468312.432</v>
      </c>
      <c r="X182">
        <v>3415500.2680000002</v>
      </c>
      <c r="Y182">
        <v>3386704.8730000001</v>
      </c>
      <c r="Z182">
        <v>3349639.5989999999</v>
      </c>
      <c r="AA182">
        <v>3300261.9440000001</v>
      </c>
      <c r="AB182">
        <v>3241725.3659999999</v>
      </c>
      <c r="AC182">
        <v>3178372.906</v>
      </c>
      <c r="AD182">
        <v>3114688.071</v>
      </c>
      <c r="AE182">
        <v>3048386.9539999999</v>
      </c>
      <c r="AF182">
        <v>2981123.2519999999</v>
      </c>
      <c r="AG182">
        <v>2912734.68</v>
      </c>
      <c r="AH182">
        <v>2844531.9309999999</v>
      </c>
      <c r="AI182">
        <v>2793725.577</v>
      </c>
      <c r="AJ182">
        <v>2744284.8220000002</v>
      </c>
      <c r="AK182">
        <v>2695818.054</v>
      </c>
      <c r="AL182">
        <v>2647427.6409999998</v>
      </c>
      <c r="AM182">
        <v>2599297.7459999998</v>
      </c>
      <c r="AN182">
        <v>2539847.8990000002</v>
      </c>
      <c r="AO182">
        <v>2477433.3459999999</v>
      </c>
      <c r="AP182">
        <v>2414362.7069999999</v>
      </c>
      <c r="AQ182">
        <v>2351844.5129999998</v>
      </c>
      <c r="AR182">
        <v>2290368.523</v>
      </c>
      <c r="AS182">
        <v>2230314.6209999998</v>
      </c>
      <c r="AT182">
        <v>2171144.08</v>
      </c>
      <c r="AU182">
        <v>2112816.2540000002</v>
      </c>
      <c r="AV182">
        <v>2055546.7849999999</v>
      </c>
      <c r="AW182">
        <v>1999693.5419999999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0.97423407159999997</v>
      </c>
      <c r="G183">
        <v>0.92712424780000002</v>
      </c>
      <c r="H183">
        <v>0.87456596330000003</v>
      </c>
      <c r="I183">
        <v>0.84380084720000004</v>
      </c>
      <c r="J183">
        <v>0.8067333954</v>
      </c>
      <c r="K183">
        <v>0.7635405931</v>
      </c>
      <c r="L183">
        <v>0.72589991519999997</v>
      </c>
      <c r="M183">
        <v>0.69698151809999997</v>
      </c>
      <c r="N183">
        <v>0.67626042559999999</v>
      </c>
      <c r="O183">
        <v>0.66611468419999997</v>
      </c>
      <c r="P183">
        <v>0.65433022269999996</v>
      </c>
      <c r="Q183">
        <v>0.63648262580000003</v>
      </c>
      <c r="R183">
        <v>0.62539468600000003</v>
      </c>
      <c r="S183">
        <v>0.61080179479999996</v>
      </c>
      <c r="T183">
        <v>0.60438520309999999</v>
      </c>
      <c r="U183">
        <v>0.5986662224</v>
      </c>
      <c r="V183">
        <v>0.59460965119999998</v>
      </c>
      <c r="W183">
        <v>0.58348412439999997</v>
      </c>
      <c r="X183">
        <v>0.57051784439999997</v>
      </c>
      <c r="Y183">
        <v>0.55768250779999995</v>
      </c>
      <c r="Z183">
        <v>0.54628175450000005</v>
      </c>
      <c r="AA183">
        <v>0.53586079210000004</v>
      </c>
      <c r="AB183">
        <v>0.52605491589999998</v>
      </c>
      <c r="AC183">
        <v>0.51681094230000002</v>
      </c>
      <c r="AD183">
        <v>0.50858522260000005</v>
      </c>
      <c r="AE183">
        <v>0.5004030236</v>
      </c>
      <c r="AF183">
        <v>0.49237750070000003</v>
      </c>
      <c r="AG183">
        <v>0.48440229200000001</v>
      </c>
      <c r="AH183">
        <v>0.47648176910000001</v>
      </c>
      <c r="AI183">
        <v>0.47164724279999998</v>
      </c>
      <c r="AJ183">
        <v>0.46701404670000002</v>
      </c>
      <c r="AK183">
        <v>0.46260378050000001</v>
      </c>
      <c r="AL183">
        <v>0.4583221247</v>
      </c>
      <c r="AM183">
        <v>0.45419682099999997</v>
      </c>
      <c r="AN183">
        <v>0.4499871855</v>
      </c>
      <c r="AO183">
        <v>0.44596618160000001</v>
      </c>
      <c r="AP183">
        <v>0.44200349329999999</v>
      </c>
      <c r="AQ183">
        <v>0.43812723469999998</v>
      </c>
      <c r="AR183">
        <v>0.43428920199999999</v>
      </c>
      <c r="AS183">
        <v>0.43068320850000003</v>
      </c>
      <c r="AT183">
        <v>0.4271081598</v>
      </c>
      <c r="AU183">
        <v>0.4235457191</v>
      </c>
      <c r="AV183">
        <v>0.42001976349999998</v>
      </c>
      <c r="AW183">
        <v>0.41671099210000001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8363835.7719999999</v>
      </c>
      <c r="G184">
        <v>8258749.1449999996</v>
      </c>
      <c r="H184">
        <v>7669403.5300000003</v>
      </c>
      <c r="I184">
        <v>7565858.4019999998</v>
      </c>
      <c r="J184">
        <v>7545027.0310000004</v>
      </c>
      <c r="K184">
        <v>7434129.6210000003</v>
      </c>
      <c r="L184">
        <v>7202309.5190000003</v>
      </c>
      <c r="M184">
        <v>6954805.7079999996</v>
      </c>
      <c r="N184">
        <v>6636553.6330000004</v>
      </c>
      <c r="O184">
        <v>7019232.523</v>
      </c>
      <c r="P184">
        <v>7634066.9730000002</v>
      </c>
      <c r="Q184">
        <v>8361244.6859999998</v>
      </c>
      <c r="R184">
        <v>8952947.3829999994</v>
      </c>
      <c r="S184">
        <v>9573846.8640000001</v>
      </c>
      <c r="T184">
        <v>7364092.6859999998</v>
      </c>
      <c r="U184">
        <v>5040786.2110000001</v>
      </c>
      <c r="V184">
        <v>2895581.6260000002</v>
      </c>
      <c r="W184">
        <v>2649428.0809999998</v>
      </c>
      <c r="X184">
        <v>2559934.0060000001</v>
      </c>
      <c r="Y184">
        <v>2519453.7370000002</v>
      </c>
      <c r="Z184">
        <v>2491456.1430000002</v>
      </c>
      <c r="AA184">
        <v>2468725.321</v>
      </c>
      <c r="AB184">
        <v>2449206.75</v>
      </c>
      <c r="AC184">
        <v>2430894.094</v>
      </c>
      <c r="AD184">
        <v>2422069.6340000001</v>
      </c>
      <c r="AE184">
        <v>2415497.0580000002</v>
      </c>
      <c r="AF184">
        <v>2410456.5929999999</v>
      </c>
      <c r="AG184">
        <v>2406185.696</v>
      </c>
      <c r="AH184">
        <v>2402665.324</v>
      </c>
      <c r="AI184">
        <v>2412168.7689999999</v>
      </c>
      <c r="AJ184">
        <v>2421486.6800000002</v>
      </c>
      <c r="AK184">
        <v>2430681.9750000001</v>
      </c>
      <c r="AL184">
        <v>2439587.378</v>
      </c>
      <c r="AM184">
        <v>2448239.8229999999</v>
      </c>
      <c r="AN184">
        <v>2453874.7659999998</v>
      </c>
      <c r="AO184">
        <v>2459256.3360000001</v>
      </c>
      <c r="AP184">
        <v>2464195.8760000002</v>
      </c>
      <c r="AQ184">
        <v>2468703.7000000002</v>
      </c>
      <c r="AR184">
        <v>2472566.3480000002</v>
      </c>
      <c r="AS184">
        <v>3292187.5529999998</v>
      </c>
      <c r="AT184">
        <v>4212480.1220000004</v>
      </c>
      <c r="AU184">
        <v>5142630.676</v>
      </c>
      <c r="AV184">
        <v>6068748.9019999998</v>
      </c>
      <c r="AW184">
        <v>6990423.5159999998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470409.28869999998</v>
      </c>
      <c r="G185">
        <v>450361.96620000002</v>
      </c>
      <c r="H185">
        <v>420927.29560000001</v>
      </c>
      <c r="I185">
        <v>417850.02549999999</v>
      </c>
      <c r="J185">
        <v>427469.16200000001</v>
      </c>
      <c r="K185">
        <v>423023.6557</v>
      </c>
      <c r="L185">
        <v>422136.7328</v>
      </c>
      <c r="M185">
        <v>426973.2806</v>
      </c>
      <c r="N185">
        <v>434508.61859999999</v>
      </c>
      <c r="O185">
        <v>404602.77149999997</v>
      </c>
      <c r="P185">
        <v>374395.44449999998</v>
      </c>
      <c r="Q185">
        <v>334608.7415</v>
      </c>
      <c r="R185">
        <v>295609.1654</v>
      </c>
      <c r="S185">
        <v>259669.0864</v>
      </c>
      <c r="T185">
        <v>241746.334</v>
      </c>
      <c r="U185">
        <v>226923.06090000001</v>
      </c>
      <c r="V185">
        <v>213229.47899999999</v>
      </c>
      <c r="W185">
        <v>219216.1507</v>
      </c>
      <c r="X185">
        <v>225095.89230000001</v>
      </c>
      <c r="Y185">
        <v>222417.37330000001</v>
      </c>
      <c r="Z185">
        <v>219677.15429999999</v>
      </c>
      <c r="AA185">
        <v>216701.75649999999</v>
      </c>
      <c r="AB185">
        <v>213807.87160000001</v>
      </c>
      <c r="AC185">
        <v>210973.85149999999</v>
      </c>
      <c r="AD185">
        <v>208494.5387</v>
      </c>
      <c r="AE185">
        <v>206095.63200000001</v>
      </c>
      <c r="AF185">
        <v>204465.8878</v>
      </c>
      <c r="AG185">
        <v>202480.17249999999</v>
      </c>
      <c r="AH185">
        <v>200597.08069999999</v>
      </c>
      <c r="AI185">
        <v>198956.03400000001</v>
      </c>
      <c r="AJ185">
        <v>197451.41190000001</v>
      </c>
      <c r="AK185">
        <v>196061.64300000001</v>
      </c>
      <c r="AL185">
        <v>194740.641</v>
      </c>
      <c r="AM185">
        <v>193463.08059999999</v>
      </c>
      <c r="AN185">
        <v>191629.30809999999</v>
      </c>
      <c r="AO185">
        <v>189711.72140000001</v>
      </c>
      <c r="AP185">
        <v>187738.2616</v>
      </c>
      <c r="AQ185">
        <v>185763.58869999999</v>
      </c>
      <c r="AR185">
        <v>183789.89689999999</v>
      </c>
      <c r="AS185">
        <v>182115.93280000001</v>
      </c>
      <c r="AT185">
        <v>180410.99789999999</v>
      </c>
      <c r="AU185">
        <v>178685.43789999999</v>
      </c>
      <c r="AV185">
        <v>176955.5252</v>
      </c>
      <c r="AW185">
        <v>175298.7738</v>
      </c>
    </row>
    <row r="186" spans="2:49" x14ac:dyDescent="0.25">
      <c r="B186" t="s">
        <v>470</v>
      </c>
      <c r="C186">
        <v>247860837.32111701</v>
      </c>
      <c r="D186">
        <v>251840323.237167</v>
      </c>
      <c r="E186">
        <v>255927916</v>
      </c>
      <c r="F186">
        <v>255766793.30000001</v>
      </c>
      <c r="G186">
        <v>241814012.90000001</v>
      </c>
      <c r="H186">
        <v>221913059.5</v>
      </c>
      <c r="I186">
        <v>223612952.90000001</v>
      </c>
      <c r="J186">
        <v>217947831.69999999</v>
      </c>
      <c r="K186">
        <v>207396563.09999999</v>
      </c>
      <c r="L186">
        <v>199699473</v>
      </c>
      <c r="M186">
        <v>196764608.80000001</v>
      </c>
      <c r="N186">
        <v>195517995.59999999</v>
      </c>
      <c r="O186">
        <v>189373682.80000001</v>
      </c>
      <c r="P186">
        <v>183636087.90000001</v>
      </c>
      <c r="Q186">
        <v>174146224.19999999</v>
      </c>
      <c r="R186">
        <v>166431671.40000001</v>
      </c>
      <c r="S186">
        <v>159380921.59999999</v>
      </c>
      <c r="T186">
        <v>157523822.30000001</v>
      </c>
      <c r="U186">
        <v>156577858.90000001</v>
      </c>
      <c r="V186">
        <v>156786287.80000001</v>
      </c>
      <c r="W186">
        <v>156228740.40000001</v>
      </c>
      <c r="X186">
        <v>155169739.80000001</v>
      </c>
      <c r="Y186">
        <v>154336939</v>
      </c>
      <c r="Z186">
        <v>153997206.90000001</v>
      </c>
      <c r="AA186">
        <v>153842680.09999999</v>
      </c>
      <c r="AB186">
        <v>153913307.30000001</v>
      </c>
      <c r="AC186">
        <v>154155651.30000001</v>
      </c>
      <c r="AD186">
        <v>154505635.19999999</v>
      </c>
      <c r="AE186">
        <v>154895821.09999999</v>
      </c>
      <c r="AF186">
        <v>155053648.5</v>
      </c>
      <c r="AG186">
        <v>155463851.40000001</v>
      </c>
      <c r="AH186">
        <v>155877563.59999999</v>
      </c>
      <c r="AI186">
        <v>156639757.69999999</v>
      </c>
      <c r="AJ186">
        <v>157428413.69999999</v>
      </c>
      <c r="AK186">
        <v>158264615</v>
      </c>
      <c r="AL186">
        <v>159146874.69999999</v>
      </c>
      <c r="AM186">
        <v>160042242.40000001</v>
      </c>
      <c r="AN186">
        <v>160966762.69999999</v>
      </c>
      <c r="AO186">
        <v>161871404.80000001</v>
      </c>
      <c r="AP186">
        <v>162722395</v>
      </c>
      <c r="AQ186">
        <v>163551319.30000001</v>
      </c>
      <c r="AR186">
        <v>164346896.69999999</v>
      </c>
      <c r="AS186">
        <v>166110924.80000001</v>
      </c>
      <c r="AT186">
        <v>167968433.59999999</v>
      </c>
      <c r="AU186">
        <v>169831964.5</v>
      </c>
      <c r="AV186">
        <v>171691659.19999999</v>
      </c>
      <c r="AW186">
        <v>173605332.5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41274411.18</v>
      </c>
      <c r="G187">
        <v>36908973.799999997</v>
      </c>
      <c r="H187">
        <v>31694618.899999999</v>
      </c>
      <c r="I187">
        <v>31698231.210000001</v>
      </c>
      <c r="J187">
        <v>30379008.239999998</v>
      </c>
      <c r="K187">
        <v>28596257.93</v>
      </c>
      <c r="L187">
        <v>28400188.859999999</v>
      </c>
      <c r="M187">
        <v>27999788.219999999</v>
      </c>
      <c r="N187">
        <v>27412889.09</v>
      </c>
      <c r="O187">
        <v>22896340.329999998</v>
      </c>
      <c r="P187">
        <v>19357142.719999999</v>
      </c>
      <c r="Q187">
        <v>16326707.33</v>
      </c>
      <c r="R187">
        <v>13741193.640000001</v>
      </c>
      <c r="S187">
        <v>11498371.810000001</v>
      </c>
      <c r="T187">
        <v>10675894.48</v>
      </c>
      <c r="U187">
        <v>10219826.1</v>
      </c>
      <c r="V187">
        <v>9952969.9409999996</v>
      </c>
      <c r="W187">
        <v>9899642.33699999</v>
      </c>
      <c r="X187">
        <v>9848345.0140000004</v>
      </c>
      <c r="Y187">
        <v>9972424.2689999994</v>
      </c>
      <c r="Z187">
        <v>10114028.75</v>
      </c>
      <c r="AA187">
        <v>10256222.310000001</v>
      </c>
      <c r="AB187">
        <v>10408994.949999999</v>
      </c>
      <c r="AC187">
        <v>10572898.720000001</v>
      </c>
      <c r="AD187">
        <v>10739797.279999999</v>
      </c>
      <c r="AE187">
        <v>10905553.050000001</v>
      </c>
      <c r="AF187">
        <v>11072704.119999999</v>
      </c>
      <c r="AG187">
        <v>11239295.43</v>
      </c>
      <c r="AH187">
        <v>11403816.33</v>
      </c>
      <c r="AI187">
        <v>11574467.51</v>
      </c>
      <c r="AJ187">
        <v>11745996.48</v>
      </c>
      <c r="AK187">
        <v>11920523.359999999</v>
      </c>
      <c r="AL187">
        <v>12096833.460000001</v>
      </c>
      <c r="AM187">
        <v>12274870.01</v>
      </c>
      <c r="AN187">
        <v>12434463.560000001</v>
      </c>
      <c r="AO187">
        <v>12590099.91</v>
      </c>
      <c r="AP187">
        <v>12740692.529999999</v>
      </c>
      <c r="AQ187">
        <v>12888956.32</v>
      </c>
      <c r="AR187">
        <v>13034503.16</v>
      </c>
      <c r="AS187">
        <v>13193528.689999999</v>
      </c>
      <c r="AT187">
        <v>13357812.310000001</v>
      </c>
      <c r="AU187">
        <v>13525437.57</v>
      </c>
      <c r="AV187">
        <v>13695788.85</v>
      </c>
      <c r="AW187">
        <v>13872717.52</v>
      </c>
    </row>
    <row r="188" spans="2:49" x14ac:dyDescent="0.25">
      <c r="B188" t="s">
        <v>472</v>
      </c>
      <c r="C188">
        <v>156021257.172526</v>
      </c>
      <c r="D188">
        <v>158526228.92293701</v>
      </c>
      <c r="E188">
        <v>161115633.90000001</v>
      </c>
      <c r="F188">
        <v>162344407.5</v>
      </c>
      <c r="G188">
        <v>154603098.69999999</v>
      </c>
      <c r="H188">
        <v>144120244.69999999</v>
      </c>
      <c r="I188">
        <v>145401883.80000001</v>
      </c>
      <c r="J188">
        <v>141313830.59999999</v>
      </c>
      <c r="K188">
        <v>134692723.69999999</v>
      </c>
      <c r="L188">
        <v>128987433.3</v>
      </c>
      <c r="M188">
        <v>127517233.2</v>
      </c>
      <c r="N188">
        <v>127709362.90000001</v>
      </c>
      <c r="O188">
        <v>125531361.5</v>
      </c>
      <c r="P188">
        <v>122442447.5</v>
      </c>
      <c r="Q188">
        <v>116144119.40000001</v>
      </c>
      <c r="R188">
        <v>111468930.3</v>
      </c>
      <c r="S188">
        <v>106903612.09999999</v>
      </c>
      <c r="T188">
        <v>108496175.90000001</v>
      </c>
      <c r="U188">
        <v>110569918.3</v>
      </c>
      <c r="V188">
        <v>113205003.2</v>
      </c>
      <c r="W188">
        <v>113188543.90000001</v>
      </c>
      <c r="X188">
        <v>112382181</v>
      </c>
      <c r="Y188">
        <v>111374358.3</v>
      </c>
      <c r="Z188">
        <v>110786584.3</v>
      </c>
      <c r="AA188">
        <v>110435332.40000001</v>
      </c>
      <c r="AB188">
        <v>110345650.5</v>
      </c>
      <c r="AC188">
        <v>110437901</v>
      </c>
      <c r="AD188">
        <v>110557598</v>
      </c>
      <c r="AE188">
        <v>110722281.5</v>
      </c>
      <c r="AF188">
        <v>110647054.09999999</v>
      </c>
      <c r="AG188">
        <v>110829162.5</v>
      </c>
      <c r="AH188">
        <v>111012755.90000001</v>
      </c>
      <c r="AI188">
        <v>111399690.40000001</v>
      </c>
      <c r="AJ188">
        <v>111798079.09999999</v>
      </c>
      <c r="AK188">
        <v>112227477.40000001</v>
      </c>
      <c r="AL188">
        <v>112698460.40000001</v>
      </c>
      <c r="AM188">
        <v>113177653</v>
      </c>
      <c r="AN188">
        <v>113942658.2</v>
      </c>
      <c r="AO188">
        <v>114710325.90000001</v>
      </c>
      <c r="AP188">
        <v>115442950.09999999</v>
      </c>
      <c r="AQ188">
        <v>116159147.09999999</v>
      </c>
      <c r="AR188">
        <v>116847864.2</v>
      </c>
      <c r="AS188">
        <v>117734312.59999999</v>
      </c>
      <c r="AT188">
        <v>118611578.59999999</v>
      </c>
      <c r="AU188">
        <v>119484414.3</v>
      </c>
      <c r="AV188">
        <v>120355932.7</v>
      </c>
      <c r="AW188">
        <v>121270548.7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52460922.850000001</v>
      </c>
      <c r="F189">
        <v>52147974.579999998</v>
      </c>
      <c r="G189">
        <v>50301940.420000002</v>
      </c>
      <c r="H189">
        <v>46098195.920000002</v>
      </c>
      <c r="I189">
        <v>46512837.909999996</v>
      </c>
      <c r="J189">
        <v>46254992.840000004</v>
      </c>
      <c r="K189">
        <v>44107581.539999999</v>
      </c>
      <c r="L189">
        <v>42311850.82</v>
      </c>
      <c r="M189">
        <v>41247587.460000001</v>
      </c>
      <c r="N189">
        <v>40395743.619999997</v>
      </c>
      <c r="O189">
        <v>40945980.969999999</v>
      </c>
      <c r="P189">
        <v>41836497.659999996</v>
      </c>
      <c r="Q189">
        <v>41675397.450000003</v>
      </c>
      <c r="R189">
        <v>41221547.549999997</v>
      </c>
      <c r="S189">
        <v>40978937.640000001</v>
      </c>
      <c r="T189">
        <v>38351751.840000004</v>
      </c>
      <c r="U189">
        <v>35788114.479999997</v>
      </c>
      <c r="V189">
        <v>33628314.600000001</v>
      </c>
      <c r="W189">
        <v>33140554.18</v>
      </c>
      <c r="X189">
        <v>32939213.75</v>
      </c>
      <c r="Y189">
        <v>32990156.370000001</v>
      </c>
      <c r="Z189">
        <v>33096593.780000001</v>
      </c>
      <c r="AA189">
        <v>33151125.379999999</v>
      </c>
      <c r="AB189">
        <v>33158661.859999999</v>
      </c>
      <c r="AC189">
        <v>33144851.530000001</v>
      </c>
      <c r="AD189">
        <v>33208239.989999998</v>
      </c>
      <c r="AE189">
        <v>33267986.550000001</v>
      </c>
      <c r="AF189">
        <v>33333890.350000001</v>
      </c>
      <c r="AG189">
        <v>33395393.449999999</v>
      </c>
      <c r="AH189">
        <v>33460991.329999998</v>
      </c>
      <c r="AI189">
        <v>33665599.869999997</v>
      </c>
      <c r="AJ189">
        <v>33884338.049999997</v>
      </c>
      <c r="AK189">
        <v>34116614.289999999</v>
      </c>
      <c r="AL189">
        <v>34351580.899999999</v>
      </c>
      <c r="AM189">
        <v>34589719.399999999</v>
      </c>
      <c r="AN189">
        <v>34589640.93</v>
      </c>
      <c r="AO189">
        <v>34570978.990000002</v>
      </c>
      <c r="AP189">
        <v>34538752.43</v>
      </c>
      <c r="AQ189">
        <v>34503215.840000004</v>
      </c>
      <c r="AR189">
        <v>34464529.310000002</v>
      </c>
      <c r="AS189">
        <v>35183083.490000002</v>
      </c>
      <c r="AT189">
        <v>35999042.700000003</v>
      </c>
      <c r="AU189">
        <v>36822112.670000002</v>
      </c>
      <c r="AV189">
        <v>37639937.700000003</v>
      </c>
      <c r="AW189">
        <v>38462066.32</v>
      </c>
    </row>
    <row r="190" spans="2:49" x14ac:dyDescent="0.25">
      <c r="B190" t="s">
        <v>474</v>
      </c>
      <c r="C190">
        <v>392773953.478827</v>
      </c>
      <c r="D190">
        <v>399080066.34826499</v>
      </c>
      <c r="E190">
        <v>405531640.80000001</v>
      </c>
      <c r="F190">
        <v>402746744.30000001</v>
      </c>
      <c r="G190">
        <v>384617999.5</v>
      </c>
      <c r="H190">
        <v>364036614.80000001</v>
      </c>
      <c r="I190">
        <v>362505532</v>
      </c>
      <c r="J190">
        <v>353093491.89999998</v>
      </c>
      <c r="K190">
        <v>338206114.39999998</v>
      </c>
      <c r="L190">
        <v>327084945.69999999</v>
      </c>
      <c r="M190">
        <v>321150492.69999999</v>
      </c>
      <c r="N190">
        <v>317592018.80000001</v>
      </c>
      <c r="O190">
        <v>310385442.10000002</v>
      </c>
      <c r="P190">
        <v>303070557.19999999</v>
      </c>
      <c r="Q190">
        <v>291287121.60000002</v>
      </c>
      <c r="R190">
        <v>282323529</v>
      </c>
      <c r="S190">
        <v>272744939.5</v>
      </c>
      <c r="T190">
        <v>268639884.10000002</v>
      </c>
      <c r="U190">
        <v>265369152.5</v>
      </c>
      <c r="V190">
        <v>262995143.40000001</v>
      </c>
      <c r="W190">
        <v>259409196.40000001</v>
      </c>
      <c r="X190">
        <v>255130842.5</v>
      </c>
      <c r="Y190">
        <v>251623054</v>
      </c>
      <c r="Z190">
        <v>248757636.69999999</v>
      </c>
      <c r="AA190">
        <v>246201833.19999999</v>
      </c>
      <c r="AB190">
        <v>243975780.30000001</v>
      </c>
      <c r="AC190">
        <v>241991836.90000001</v>
      </c>
      <c r="AD190">
        <v>240149662.90000001</v>
      </c>
      <c r="AE190">
        <v>238277816.59999999</v>
      </c>
      <c r="AF190">
        <v>236172278.40000001</v>
      </c>
      <c r="AG190">
        <v>234334568.5</v>
      </c>
      <c r="AH190">
        <v>232458963.5</v>
      </c>
      <c r="AI190">
        <v>231115162.09999999</v>
      </c>
      <c r="AJ190">
        <v>229865661.59999999</v>
      </c>
      <c r="AK190">
        <v>228720782.80000001</v>
      </c>
      <c r="AL190">
        <v>227668592.69999999</v>
      </c>
      <c r="AM190">
        <v>226677278.19999999</v>
      </c>
      <c r="AN190">
        <v>225644519.90000001</v>
      </c>
      <c r="AO190">
        <v>224606039.40000001</v>
      </c>
      <c r="AP190">
        <v>223539252.80000001</v>
      </c>
      <c r="AQ190">
        <v>222484490.30000001</v>
      </c>
      <c r="AR190">
        <v>221432821.09999999</v>
      </c>
      <c r="AS190">
        <v>221385173.69999999</v>
      </c>
      <c r="AT190">
        <v>221458669.19999999</v>
      </c>
      <c r="AU190">
        <v>221570889.80000001</v>
      </c>
      <c r="AV190">
        <v>221716591.5</v>
      </c>
      <c r="AW190">
        <v>221969178.59999999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42381296.719999999</v>
      </c>
      <c r="G191">
        <v>37986432.82</v>
      </c>
      <c r="H191">
        <v>32741807.579999998</v>
      </c>
      <c r="I191">
        <v>32719826.120000001</v>
      </c>
      <c r="J191">
        <v>31374399.98</v>
      </c>
      <c r="K191">
        <v>29562172.870000001</v>
      </c>
      <c r="L191">
        <v>29333732.140000001</v>
      </c>
      <c r="M191">
        <v>28901673.91</v>
      </c>
      <c r="N191">
        <v>28286662.510000002</v>
      </c>
      <c r="O191">
        <v>23748992.129999999</v>
      </c>
      <c r="P191">
        <v>20192262</v>
      </c>
      <c r="Q191">
        <v>17143311.530000001</v>
      </c>
      <c r="R191">
        <v>14533559.460000001</v>
      </c>
      <c r="S191">
        <v>12265441.310000001</v>
      </c>
      <c r="T191">
        <v>11415028.689999999</v>
      </c>
      <c r="U191">
        <v>10930356.390000001</v>
      </c>
      <c r="V191">
        <v>10632447.970000001</v>
      </c>
      <c r="W191">
        <v>10549140.73</v>
      </c>
      <c r="X191">
        <v>10468909.76</v>
      </c>
      <c r="Y191">
        <v>10566297.98</v>
      </c>
      <c r="Z191">
        <v>10684450.75</v>
      </c>
      <c r="AA191">
        <v>10805941.619999999</v>
      </c>
      <c r="AB191">
        <v>10940229.91</v>
      </c>
      <c r="AC191">
        <v>11087351.98</v>
      </c>
      <c r="AD191">
        <v>11238811.380000001</v>
      </c>
      <c r="AE191">
        <v>11390189.59</v>
      </c>
      <c r="AF191">
        <v>11543833.32</v>
      </c>
      <c r="AG191">
        <v>11697654.720000001</v>
      </c>
      <c r="AH191">
        <v>11850059.689999999</v>
      </c>
      <c r="AI191">
        <v>12009159.68</v>
      </c>
      <c r="AJ191">
        <v>12169632.1</v>
      </c>
      <c r="AK191">
        <v>12333552.939999999</v>
      </c>
      <c r="AL191">
        <v>12499655.59</v>
      </c>
      <c r="AM191">
        <v>12667833.83</v>
      </c>
      <c r="AN191">
        <v>12817831.66</v>
      </c>
      <c r="AO191">
        <v>12964011.74</v>
      </c>
      <c r="AP191">
        <v>13105234.380000001</v>
      </c>
      <c r="AQ191">
        <v>13244213.310000001</v>
      </c>
      <c r="AR191">
        <v>13380565.41</v>
      </c>
      <c r="AS191">
        <v>13530489.609999999</v>
      </c>
      <c r="AT191">
        <v>13685738.52</v>
      </c>
      <c r="AU191">
        <v>13844390</v>
      </c>
      <c r="AV191">
        <v>14005841.85</v>
      </c>
      <c r="AW191">
        <v>14174096.74</v>
      </c>
    </row>
    <row r="192" spans="2:49" x14ac:dyDescent="0.25">
      <c r="B192" t="s">
        <v>476</v>
      </c>
      <c r="C192">
        <v>261896523.70399499</v>
      </c>
      <c r="D192">
        <v>266101357.10489401</v>
      </c>
      <c r="E192">
        <v>270417915.5</v>
      </c>
      <c r="F192">
        <v>270331851.10000002</v>
      </c>
      <c r="G192">
        <v>260184125.59999999</v>
      </c>
      <c r="H192">
        <v>250543017.69999999</v>
      </c>
      <c r="I192">
        <v>249675373.69999999</v>
      </c>
      <c r="J192">
        <v>243446299.59999999</v>
      </c>
      <c r="K192">
        <v>234502588.69999999</v>
      </c>
      <c r="L192">
        <v>227105200.69999999</v>
      </c>
      <c r="M192">
        <v>224134681.90000001</v>
      </c>
      <c r="N192">
        <v>223350052.69999999</v>
      </c>
      <c r="O192">
        <v>220373132.09999999</v>
      </c>
      <c r="P192">
        <v>216129945.09999999</v>
      </c>
      <c r="Q192">
        <v>208455153.09999999</v>
      </c>
      <c r="R192">
        <v>203475952.09999999</v>
      </c>
      <c r="S192">
        <v>197277492.5</v>
      </c>
      <c r="T192">
        <v>197330558</v>
      </c>
      <c r="U192">
        <v>197373771.80000001</v>
      </c>
      <c r="V192">
        <v>197732683.19999999</v>
      </c>
      <c r="W192">
        <v>195329785.5</v>
      </c>
      <c r="X192">
        <v>192027404</v>
      </c>
      <c r="Y192">
        <v>188897480.5</v>
      </c>
      <c r="Z192">
        <v>186393591.80000001</v>
      </c>
      <c r="AA192">
        <v>184246416.40000001</v>
      </c>
      <c r="AB192">
        <v>182433585.09999999</v>
      </c>
      <c r="AC192">
        <v>180837888.5</v>
      </c>
      <c r="AD192">
        <v>179267584.5</v>
      </c>
      <c r="AE192">
        <v>177649676.40000001</v>
      </c>
      <c r="AF192">
        <v>175767223.59999999</v>
      </c>
      <c r="AG192">
        <v>174142888.69999999</v>
      </c>
      <c r="AH192">
        <v>172459277.5</v>
      </c>
      <c r="AI192">
        <v>171054194.69999999</v>
      </c>
      <c r="AJ192">
        <v>169711963.19999999</v>
      </c>
      <c r="AK192">
        <v>168445240.90000001</v>
      </c>
      <c r="AL192">
        <v>167261044</v>
      </c>
      <c r="AM192">
        <v>166126161.5</v>
      </c>
      <c r="AN192">
        <v>165238118.19999999</v>
      </c>
      <c r="AO192">
        <v>164369957.09999999</v>
      </c>
      <c r="AP192">
        <v>163493995.69999999</v>
      </c>
      <c r="AQ192">
        <v>162634990.5</v>
      </c>
      <c r="AR192">
        <v>161784105</v>
      </c>
      <c r="AS192">
        <v>161158350.30000001</v>
      </c>
      <c r="AT192">
        <v>160555284.69999999</v>
      </c>
      <c r="AU192">
        <v>159982757.80000001</v>
      </c>
      <c r="AV192">
        <v>159446134.59999999</v>
      </c>
      <c r="AW192">
        <v>158996723.90000001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</v>
      </c>
      <c r="F193">
        <v>90033596.450000003</v>
      </c>
      <c r="G193">
        <v>86447441.090000004</v>
      </c>
      <c r="H193">
        <v>80751789.620000005</v>
      </c>
      <c r="I193">
        <v>80110332.209999904</v>
      </c>
      <c r="J193">
        <v>78272792.25</v>
      </c>
      <c r="K193">
        <v>74141352.840000004</v>
      </c>
      <c r="L193">
        <v>70646012.849999994</v>
      </c>
      <c r="M193">
        <v>68114136.930000007</v>
      </c>
      <c r="N193">
        <v>65955303.590000004</v>
      </c>
      <c r="O193">
        <v>66263317.899999999</v>
      </c>
      <c r="P193">
        <v>66748350.140000001</v>
      </c>
      <c r="Q193">
        <v>65688656.990000002</v>
      </c>
      <c r="R193">
        <v>64314017.43</v>
      </c>
      <c r="S193">
        <v>63202005.640000001</v>
      </c>
      <c r="T193">
        <v>59894297.390000001</v>
      </c>
      <c r="U193">
        <v>57065024.359999999</v>
      </c>
      <c r="V193">
        <v>54630012.240000002</v>
      </c>
      <c r="W193">
        <v>53530270.140000001</v>
      </c>
      <c r="X193">
        <v>52634528.719999999</v>
      </c>
      <c r="Y193">
        <v>52159275.509999998</v>
      </c>
      <c r="Z193">
        <v>51679594.189999998</v>
      </c>
      <c r="AA193">
        <v>51149475.18</v>
      </c>
      <c r="AB193">
        <v>50601965.350000001</v>
      </c>
      <c r="AC193">
        <v>50066596.409999996</v>
      </c>
      <c r="AD193">
        <v>49643267.07</v>
      </c>
      <c r="AE193">
        <v>49237950.609999999</v>
      </c>
      <c r="AF193">
        <v>48861221.560000002</v>
      </c>
      <c r="AG193">
        <v>48494025.159999996</v>
      </c>
      <c r="AH193">
        <v>48149626.32</v>
      </c>
      <c r="AI193">
        <v>48051807.689999998</v>
      </c>
      <c r="AJ193">
        <v>47984066.280000001</v>
      </c>
      <c r="AK193">
        <v>47941988.899999999</v>
      </c>
      <c r="AL193">
        <v>47907893.140000001</v>
      </c>
      <c r="AM193">
        <v>47883282.859999999</v>
      </c>
      <c r="AN193">
        <v>47588570.009999998</v>
      </c>
      <c r="AO193">
        <v>47272070.520000003</v>
      </c>
      <c r="AP193">
        <v>46940022.780000001</v>
      </c>
      <c r="AQ193">
        <v>46605286.439999998</v>
      </c>
      <c r="AR193">
        <v>46268150.740000002</v>
      </c>
      <c r="AS193">
        <v>46696333.810000002</v>
      </c>
      <c r="AT193">
        <v>47217645.960000001</v>
      </c>
      <c r="AU193">
        <v>47743741.960000001</v>
      </c>
      <c r="AV193">
        <v>48264615.07</v>
      </c>
      <c r="AW193">
        <v>48798357.990000002</v>
      </c>
    </row>
    <row r="194" spans="2:49" x14ac:dyDescent="0.25">
      <c r="B194" t="s">
        <v>478</v>
      </c>
      <c r="C194">
        <v>419119515.24800497</v>
      </c>
      <c r="D194">
        <v>425848614.63336003</v>
      </c>
      <c r="E194">
        <v>432732246.89999998</v>
      </c>
      <c r="F194">
        <v>430260238.69999999</v>
      </c>
      <c r="G194">
        <v>411486396.89999998</v>
      </c>
      <c r="H194">
        <v>388083232.89999998</v>
      </c>
      <c r="I194">
        <v>387443670.69999999</v>
      </c>
      <c r="J194">
        <v>378657869.69999999</v>
      </c>
      <c r="K194">
        <v>363115596.69999999</v>
      </c>
      <c r="L194">
        <v>351679082.10000002</v>
      </c>
      <c r="M194">
        <v>345716352.30000001</v>
      </c>
      <c r="N194">
        <v>342440274.30000001</v>
      </c>
      <c r="O194">
        <v>335397634.80000001</v>
      </c>
      <c r="P194">
        <v>328938337.89999998</v>
      </c>
      <c r="Q194">
        <v>317367379.19999999</v>
      </c>
      <c r="R194">
        <v>308684819.39999998</v>
      </c>
      <c r="S194">
        <v>298895673.5</v>
      </c>
      <c r="T194">
        <v>294891249.19999999</v>
      </c>
      <c r="U194">
        <v>291579729.5</v>
      </c>
      <c r="V194">
        <v>289407277</v>
      </c>
      <c r="W194">
        <v>285739733.80000001</v>
      </c>
      <c r="X194">
        <v>281428247.89999998</v>
      </c>
      <c r="Y194">
        <v>277776664.60000002</v>
      </c>
      <c r="Z194">
        <v>274916668.19999999</v>
      </c>
      <c r="AA194">
        <v>272395974.60000002</v>
      </c>
      <c r="AB194">
        <v>270229673.60000002</v>
      </c>
      <c r="AC194">
        <v>268333250.59999999</v>
      </c>
      <c r="AD194">
        <v>266630591.80000001</v>
      </c>
      <c r="AE194">
        <v>264919049.09999999</v>
      </c>
      <c r="AF194">
        <v>262993124.59999999</v>
      </c>
      <c r="AG194">
        <v>261350811.69999999</v>
      </c>
      <c r="AH194">
        <v>259691008.09999999</v>
      </c>
      <c r="AI194">
        <v>258590794.90000001</v>
      </c>
      <c r="AJ194">
        <v>257593350.5</v>
      </c>
      <c r="AK194">
        <v>256719278.19999999</v>
      </c>
      <c r="AL194">
        <v>255946829.30000001</v>
      </c>
      <c r="AM194">
        <v>255241537.09999999</v>
      </c>
      <c r="AN194">
        <v>254462767.90000001</v>
      </c>
      <c r="AO194">
        <v>253688224.40000001</v>
      </c>
      <c r="AP194">
        <v>252887836.80000001</v>
      </c>
      <c r="AQ194">
        <v>252109081.19999999</v>
      </c>
      <c r="AR194">
        <v>251331181.90000001</v>
      </c>
      <c r="AS194">
        <v>251561428.69999999</v>
      </c>
      <c r="AT194">
        <v>251914627.19999999</v>
      </c>
      <c r="AU194">
        <v>252306655.69999999</v>
      </c>
      <c r="AV194">
        <v>252734200.69999999</v>
      </c>
      <c r="AW194">
        <v>253299300.59999999</v>
      </c>
    </row>
    <row r="195" spans="2:49" x14ac:dyDescent="0.25">
      <c r="B195" t="s">
        <v>479</v>
      </c>
      <c r="C195">
        <v>255.88316116441601</v>
      </c>
      <c r="D195">
        <v>259.991448084664</v>
      </c>
      <c r="E195">
        <v>264.9747868</v>
      </c>
      <c r="F195">
        <v>270.98823040000002</v>
      </c>
      <c r="G195">
        <v>272.24541169999998</v>
      </c>
      <c r="H195">
        <v>261.58078740000002</v>
      </c>
      <c r="I195">
        <v>270.70294760000002</v>
      </c>
      <c r="J195">
        <v>272.47062849999998</v>
      </c>
      <c r="K195">
        <v>269.19788940000001</v>
      </c>
      <c r="L195">
        <v>265.15069640000002</v>
      </c>
      <c r="M195">
        <v>263.16587980000003</v>
      </c>
      <c r="N195">
        <v>260.50871819999998</v>
      </c>
      <c r="O195">
        <v>252.75801419999999</v>
      </c>
      <c r="P195">
        <v>248.75700670000001</v>
      </c>
      <c r="Q195">
        <v>243.4428413</v>
      </c>
      <c r="R195">
        <v>235.9846014</v>
      </c>
      <c r="S195">
        <v>229.10207969999999</v>
      </c>
      <c r="T195">
        <v>224.94191280000001</v>
      </c>
      <c r="U195">
        <v>220.69131569999999</v>
      </c>
      <c r="V195">
        <v>216.4022563</v>
      </c>
      <c r="W195">
        <v>222.38550939999999</v>
      </c>
      <c r="X195">
        <v>229.09182530000001</v>
      </c>
      <c r="Y195">
        <v>228.5695475</v>
      </c>
      <c r="Z195">
        <v>228.67606720000001</v>
      </c>
      <c r="AA195">
        <v>229.07433449999999</v>
      </c>
      <c r="AB195">
        <v>229.3636151</v>
      </c>
      <c r="AC195">
        <v>229.77756059999999</v>
      </c>
      <c r="AD195">
        <v>226.605006</v>
      </c>
      <c r="AE195">
        <v>223.59874550000001</v>
      </c>
      <c r="AF195">
        <v>222.11190450000001</v>
      </c>
      <c r="AG195">
        <v>219.8614279</v>
      </c>
      <c r="AH195">
        <v>217.6857373</v>
      </c>
      <c r="AI195">
        <v>215.88693610000001</v>
      </c>
      <c r="AJ195">
        <v>214.13440890000001</v>
      </c>
      <c r="AK195">
        <v>212.4289641</v>
      </c>
      <c r="AL195">
        <v>210.8158565</v>
      </c>
      <c r="AM195">
        <v>209.2289284</v>
      </c>
      <c r="AN195">
        <v>207.67991119999999</v>
      </c>
      <c r="AO195">
        <v>206.1142735</v>
      </c>
      <c r="AP195">
        <v>204.53762090000001</v>
      </c>
      <c r="AQ195">
        <v>202.9721959</v>
      </c>
      <c r="AR195">
        <v>201.40991299999999</v>
      </c>
      <c r="AS195">
        <v>200.54625110000001</v>
      </c>
      <c r="AT195">
        <v>199.6634171</v>
      </c>
      <c r="AU195">
        <v>198.7674725</v>
      </c>
      <c r="AV195">
        <v>197.85770669999999</v>
      </c>
      <c r="AW195">
        <v>196.98659549999999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5.783402154</v>
      </c>
      <c r="G196">
        <v>4.9956807129999996</v>
      </c>
      <c r="H196">
        <v>4.2339004500000001</v>
      </c>
      <c r="I196">
        <v>4.490819729</v>
      </c>
      <c r="J196">
        <v>4.3609165890000003</v>
      </c>
      <c r="K196">
        <v>4.1425753350000001</v>
      </c>
      <c r="L196">
        <v>4.3558708849999999</v>
      </c>
      <c r="M196">
        <v>4.504937784</v>
      </c>
      <c r="N196">
        <v>4.6164405469999998</v>
      </c>
      <c r="O196">
        <v>3.8491027529999999</v>
      </c>
      <c r="P196">
        <v>3.2869839289999998</v>
      </c>
      <c r="Q196">
        <v>2.848168823</v>
      </c>
      <c r="R196">
        <v>2.5598717440000001</v>
      </c>
      <c r="S196">
        <v>2.362613037</v>
      </c>
      <c r="T196">
        <v>2.3104714149999999</v>
      </c>
      <c r="U196">
        <v>2.3259604949999999</v>
      </c>
      <c r="V196">
        <v>2.37677512</v>
      </c>
      <c r="W196">
        <v>2.422699492</v>
      </c>
      <c r="X196">
        <v>2.4652196239999999</v>
      </c>
      <c r="Y196">
        <v>2.4938027489999999</v>
      </c>
      <c r="Z196">
        <v>2.5220868240000001</v>
      </c>
      <c r="AA196">
        <v>2.5505291159999999</v>
      </c>
      <c r="AB196">
        <v>2.581991935</v>
      </c>
      <c r="AC196">
        <v>2.616693594</v>
      </c>
      <c r="AD196">
        <v>2.652089309</v>
      </c>
      <c r="AE196">
        <v>2.6873625149999998</v>
      </c>
      <c r="AF196">
        <v>2.7231392140000001</v>
      </c>
      <c r="AG196">
        <v>2.758902075</v>
      </c>
      <c r="AH196">
        <v>2.7942875229999999</v>
      </c>
      <c r="AI196">
        <v>2.8313628369999999</v>
      </c>
      <c r="AJ196">
        <v>2.8688268799999999</v>
      </c>
      <c r="AK196">
        <v>2.9071928429999998</v>
      </c>
      <c r="AL196">
        <v>2.9461328080000002</v>
      </c>
      <c r="AM196">
        <v>2.9856338629999999</v>
      </c>
      <c r="AN196">
        <v>3.0205882530000001</v>
      </c>
      <c r="AO196">
        <v>3.0546059219999999</v>
      </c>
      <c r="AP196">
        <v>3.0874141540000002</v>
      </c>
      <c r="AQ196">
        <v>3.1196903599999999</v>
      </c>
      <c r="AR196">
        <v>3.151358144</v>
      </c>
      <c r="AS196">
        <v>3.1864605620000002</v>
      </c>
      <c r="AT196">
        <v>3.2228876940000002</v>
      </c>
      <c r="AU196">
        <v>3.2601973829999999</v>
      </c>
      <c r="AV196">
        <v>3.2982607690000001</v>
      </c>
      <c r="AW196">
        <v>3.3380234180000001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5.783402154</v>
      </c>
      <c r="G197">
        <v>4.9956807129999996</v>
      </c>
      <c r="H197">
        <v>4.2339004500000001</v>
      </c>
      <c r="I197">
        <v>4.490819729</v>
      </c>
      <c r="J197">
        <v>4.3609165890000003</v>
      </c>
      <c r="K197">
        <v>4.1425753350000001</v>
      </c>
      <c r="L197">
        <v>4.3558708849999999</v>
      </c>
      <c r="M197">
        <v>4.504937784</v>
      </c>
      <c r="N197">
        <v>4.6164405469999998</v>
      </c>
      <c r="O197">
        <v>3.8491027529999999</v>
      </c>
      <c r="P197">
        <v>3.2869839289999998</v>
      </c>
      <c r="Q197">
        <v>2.848168823</v>
      </c>
      <c r="R197">
        <v>2.5598717440000001</v>
      </c>
      <c r="S197">
        <v>2.362613037</v>
      </c>
      <c r="T197">
        <v>2.3104714149999999</v>
      </c>
      <c r="U197">
        <v>2.3259604949999999</v>
      </c>
      <c r="V197">
        <v>2.37677512</v>
      </c>
      <c r="W197">
        <v>2.422699492</v>
      </c>
      <c r="X197">
        <v>2.4652196239999999</v>
      </c>
      <c r="Y197">
        <v>2.4938027489999999</v>
      </c>
      <c r="Z197">
        <v>2.5220868240000001</v>
      </c>
      <c r="AA197">
        <v>2.5505291159999999</v>
      </c>
      <c r="AB197">
        <v>2.581991935</v>
      </c>
      <c r="AC197">
        <v>2.616693594</v>
      </c>
      <c r="AD197">
        <v>2.652089309</v>
      </c>
      <c r="AE197">
        <v>2.6873625149999998</v>
      </c>
      <c r="AF197">
        <v>2.7231392140000001</v>
      </c>
      <c r="AG197">
        <v>2.758902075</v>
      </c>
      <c r="AH197">
        <v>2.7942875229999999</v>
      </c>
      <c r="AI197">
        <v>2.8313628369999999</v>
      </c>
      <c r="AJ197">
        <v>2.8688268799999999</v>
      </c>
      <c r="AK197">
        <v>2.9071928429999998</v>
      </c>
      <c r="AL197">
        <v>2.9461328080000002</v>
      </c>
      <c r="AM197">
        <v>2.9856338629999999</v>
      </c>
      <c r="AN197">
        <v>3.0205882530000001</v>
      </c>
      <c r="AO197">
        <v>3.0546059219999999</v>
      </c>
      <c r="AP197">
        <v>3.0874141540000002</v>
      </c>
      <c r="AQ197">
        <v>3.1196903599999999</v>
      </c>
      <c r="AR197">
        <v>3.151358144</v>
      </c>
      <c r="AS197">
        <v>3.1864605620000002</v>
      </c>
      <c r="AT197">
        <v>3.2228876940000002</v>
      </c>
      <c r="AU197">
        <v>3.2601973829999999</v>
      </c>
      <c r="AV197">
        <v>3.2982607690000001</v>
      </c>
      <c r="AW197">
        <v>3.3380234180000001</v>
      </c>
    </row>
    <row r="198" spans="2:49" x14ac:dyDescent="0.25">
      <c r="B198" t="s">
        <v>482</v>
      </c>
      <c r="C198">
        <v>82.165927612137295</v>
      </c>
      <c r="D198">
        <v>83.485128157272499</v>
      </c>
      <c r="E198">
        <v>84.830519929999994</v>
      </c>
      <c r="F198">
        <v>84.886889210000007</v>
      </c>
      <c r="G198">
        <v>81.686728450000004</v>
      </c>
      <c r="H198">
        <v>78.675184900000005</v>
      </c>
      <c r="I198">
        <v>78.483665560000006</v>
      </c>
      <c r="J198">
        <v>76.582292719999998</v>
      </c>
      <c r="K198">
        <v>73.80302725</v>
      </c>
      <c r="L198">
        <v>71.525090640000002</v>
      </c>
      <c r="M198">
        <v>70.681032380000005</v>
      </c>
      <c r="N198">
        <v>70.54429931</v>
      </c>
      <c r="O198">
        <v>69.708990990000004</v>
      </c>
      <c r="P198">
        <v>68.450250499999996</v>
      </c>
      <c r="Q198">
        <v>66.069886550000007</v>
      </c>
      <c r="R198">
        <v>64.567010980000006</v>
      </c>
      <c r="S198">
        <v>62.686047690000002</v>
      </c>
      <c r="T198">
        <v>62.466454550000002</v>
      </c>
      <c r="U198">
        <v>62.237341209999997</v>
      </c>
      <c r="V198">
        <v>62.135276730000001</v>
      </c>
      <c r="W198">
        <v>61.460280529999999</v>
      </c>
      <c r="X198">
        <v>60.524806869999999</v>
      </c>
      <c r="Y198">
        <v>59.549713709999999</v>
      </c>
      <c r="Z198">
        <v>58.763642930000003</v>
      </c>
      <c r="AA198">
        <v>58.089584600000002</v>
      </c>
      <c r="AB198">
        <v>57.520754199999999</v>
      </c>
      <c r="AC198">
        <v>57.021803149999997</v>
      </c>
      <c r="AD198">
        <v>56.51350454</v>
      </c>
      <c r="AE198">
        <v>55.989237490000001</v>
      </c>
      <c r="AF198">
        <v>55.389944370000002</v>
      </c>
      <c r="AG198">
        <v>54.865294089999999</v>
      </c>
      <c r="AH198">
        <v>54.322114710000001</v>
      </c>
      <c r="AI198">
        <v>53.886339839999998</v>
      </c>
      <c r="AJ198">
        <v>53.472102530000001</v>
      </c>
      <c r="AK198">
        <v>53.081999109999998</v>
      </c>
      <c r="AL198">
        <v>52.717554640000003</v>
      </c>
      <c r="AM198">
        <v>52.368683339999997</v>
      </c>
      <c r="AN198">
        <v>52.086817250000003</v>
      </c>
      <c r="AO198">
        <v>51.809410630000002</v>
      </c>
      <c r="AP198">
        <v>51.52897626</v>
      </c>
      <c r="AQ198">
        <v>51.253638449999997</v>
      </c>
      <c r="AR198">
        <v>50.980591029999999</v>
      </c>
      <c r="AS198">
        <v>50.789121569999999</v>
      </c>
      <c r="AT198">
        <v>50.605009250000002</v>
      </c>
      <c r="AU198">
        <v>50.430424739999999</v>
      </c>
      <c r="AV198">
        <v>50.26711134</v>
      </c>
      <c r="AW198">
        <v>50.13135458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0.66735271709999999</v>
      </c>
      <c r="F199">
        <v>1.0011635510000001</v>
      </c>
      <c r="G199">
        <v>1.2859669890000001</v>
      </c>
      <c r="H199">
        <v>1.550895927</v>
      </c>
      <c r="I199">
        <v>1.860379695</v>
      </c>
      <c r="J199">
        <v>2.1331698160000001</v>
      </c>
      <c r="K199">
        <v>2.3654011619999999</v>
      </c>
      <c r="L199">
        <v>2.5953868280000001</v>
      </c>
      <c r="M199">
        <v>2.8667752200000001</v>
      </c>
      <c r="N199">
        <v>3.1650174299999998</v>
      </c>
      <c r="O199">
        <v>3.18784497</v>
      </c>
      <c r="P199">
        <v>3.193170619</v>
      </c>
      <c r="Q199">
        <v>3.1467324809999999</v>
      </c>
      <c r="R199">
        <v>3.1425013069999999</v>
      </c>
      <c r="S199">
        <v>3.1208696840000001</v>
      </c>
      <c r="T199">
        <v>3.288040348</v>
      </c>
      <c r="U199">
        <v>3.450036887</v>
      </c>
      <c r="V199">
        <v>3.6148393209999998</v>
      </c>
      <c r="W199">
        <v>3.6866616200000002</v>
      </c>
      <c r="X199">
        <v>3.7408472160000001</v>
      </c>
      <c r="Y199">
        <v>3.6765031750000001</v>
      </c>
      <c r="Z199">
        <v>3.6239466729999998</v>
      </c>
      <c r="AA199">
        <v>3.5783940420000002</v>
      </c>
      <c r="AB199">
        <v>3.5399306589999999</v>
      </c>
      <c r="AC199">
        <v>3.5058991540000002</v>
      </c>
      <c r="AD199">
        <v>3.4661789440000002</v>
      </c>
      <c r="AE199">
        <v>3.4254937449999998</v>
      </c>
      <c r="AF199">
        <v>3.3854594150000001</v>
      </c>
      <c r="AG199">
        <v>3.3463958470000001</v>
      </c>
      <c r="AH199">
        <v>3.3061772509999998</v>
      </c>
      <c r="AI199">
        <v>3.2777512359999998</v>
      </c>
      <c r="AJ199">
        <v>3.2507461389999999</v>
      </c>
      <c r="AK199">
        <v>3.2253214610000001</v>
      </c>
      <c r="AL199">
        <v>3.200530342</v>
      </c>
      <c r="AM199">
        <v>3.1767893119999999</v>
      </c>
      <c r="AN199">
        <v>3.1694375699999999</v>
      </c>
      <c r="AO199">
        <v>3.1627085739999998</v>
      </c>
      <c r="AP199">
        <v>3.156165975</v>
      </c>
      <c r="AQ199">
        <v>3.1503284050000002</v>
      </c>
      <c r="AR199">
        <v>3.1450490919999998</v>
      </c>
      <c r="AS199">
        <v>3.148861262</v>
      </c>
      <c r="AT199">
        <v>3.1533761569999998</v>
      </c>
      <c r="AU199">
        <v>3.1587451770000001</v>
      </c>
      <c r="AV199">
        <v>3.1650964049999999</v>
      </c>
      <c r="AW199">
        <v>3.173481722</v>
      </c>
    </row>
    <row r="200" spans="2:49" x14ac:dyDescent="0.25">
      <c r="B200" t="s">
        <v>484</v>
      </c>
      <c r="C200">
        <v>82.165927612137295</v>
      </c>
      <c r="D200">
        <v>83.485128157272499</v>
      </c>
      <c r="E200">
        <v>84.830519929999994</v>
      </c>
      <c r="F200">
        <v>84.886889210000007</v>
      </c>
      <c r="G200">
        <v>81.686728450000004</v>
      </c>
      <c r="H200">
        <v>78.675184900000005</v>
      </c>
      <c r="I200">
        <v>78.483665560000006</v>
      </c>
      <c r="J200">
        <v>76.582292719999998</v>
      </c>
      <c r="K200">
        <v>73.80302725</v>
      </c>
      <c r="L200">
        <v>71.525090640000002</v>
      </c>
      <c r="M200">
        <v>70.681032380000005</v>
      </c>
      <c r="N200">
        <v>70.54429931</v>
      </c>
      <c r="O200">
        <v>69.708990990000004</v>
      </c>
      <c r="P200">
        <v>68.450250499999996</v>
      </c>
      <c r="Q200">
        <v>66.069886550000007</v>
      </c>
      <c r="R200">
        <v>64.567010980000006</v>
      </c>
      <c r="S200">
        <v>62.686047690000002</v>
      </c>
      <c r="T200">
        <v>62.466454550000002</v>
      </c>
      <c r="U200">
        <v>62.237341209999997</v>
      </c>
      <c r="V200">
        <v>62.135276730000001</v>
      </c>
      <c r="W200">
        <v>61.460280529999999</v>
      </c>
      <c r="X200">
        <v>60.524806869999999</v>
      </c>
      <c r="Y200">
        <v>59.549713709999999</v>
      </c>
      <c r="Z200">
        <v>58.763642930000003</v>
      </c>
      <c r="AA200">
        <v>58.089584600000002</v>
      </c>
      <c r="AB200">
        <v>57.520754199999999</v>
      </c>
      <c r="AC200">
        <v>57.021803149999997</v>
      </c>
      <c r="AD200">
        <v>56.51350454</v>
      </c>
      <c r="AE200">
        <v>55.989237490000001</v>
      </c>
      <c r="AF200">
        <v>55.389944370000002</v>
      </c>
      <c r="AG200">
        <v>54.865294089999999</v>
      </c>
      <c r="AH200">
        <v>54.322114710000001</v>
      </c>
      <c r="AI200">
        <v>53.886339839999998</v>
      </c>
      <c r="AJ200">
        <v>53.472102530000001</v>
      </c>
      <c r="AK200">
        <v>53.081999109999998</v>
      </c>
      <c r="AL200">
        <v>52.717554640000003</v>
      </c>
      <c r="AM200">
        <v>52.368683339999997</v>
      </c>
      <c r="AN200">
        <v>52.086817250000003</v>
      </c>
      <c r="AO200">
        <v>51.809410630000002</v>
      </c>
      <c r="AP200">
        <v>51.52897626</v>
      </c>
      <c r="AQ200">
        <v>51.253638449999997</v>
      </c>
      <c r="AR200">
        <v>50.980591029999999</v>
      </c>
      <c r="AS200">
        <v>50.789121569999999</v>
      </c>
      <c r="AT200">
        <v>50.605009250000002</v>
      </c>
      <c r="AU200">
        <v>50.430424739999999</v>
      </c>
      <c r="AV200">
        <v>50.26711134</v>
      </c>
      <c r="AW200">
        <v>50.13135458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0.66735271709999999</v>
      </c>
      <c r="F201">
        <v>1.0011635510000001</v>
      </c>
      <c r="G201">
        <v>1.2859669890000001</v>
      </c>
      <c r="H201">
        <v>1.550895927</v>
      </c>
      <c r="I201">
        <v>1.860379695</v>
      </c>
      <c r="J201">
        <v>2.1331698160000001</v>
      </c>
      <c r="K201">
        <v>2.3654011619999999</v>
      </c>
      <c r="L201">
        <v>2.5953868280000001</v>
      </c>
      <c r="M201">
        <v>2.8667752200000001</v>
      </c>
      <c r="N201">
        <v>3.1650174299999998</v>
      </c>
      <c r="O201">
        <v>3.18784497</v>
      </c>
      <c r="P201">
        <v>3.193170619</v>
      </c>
      <c r="Q201">
        <v>3.1467324809999999</v>
      </c>
      <c r="R201">
        <v>3.1425013069999999</v>
      </c>
      <c r="S201">
        <v>3.1208696840000001</v>
      </c>
      <c r="T201">
        <v>3.288040348</v>
      </c>
      <c r="U201">
        <v>3.450036887</v>
      </c>
      <c r="V201">
        <v>3.6148393209999998</v>
      </c>
      <c r="W201">
        <v>3.6866616200000002</v>
      </c>
      <c r="X201">
        <v>3.7408472160000001</v>
      </c>
      <c r="Y201">
        <v>3.6765031750000001</v>
      </c>
      <c r="Z201">
        <v>3.6239466729999998</v>
      </c>
      <c r="AA201">
        <v>3.5783940420000002</v>
      </c>
      <c r="AB201">
        <v>3.5399306589999999</v>
      </c>
      <c r="AC201">
        <v>3.5058991540000002</v>
      </c>
      <c r="AD201">
        <v>3.4661789440000002</v>
      </c>
      <c r="AE201">
        <v>3.4254937449999998</v>
      </c>
      <c r="AF201">
        <v>3.3854594150000001</v>
      </c>
      <c r="AG201">
        <v>3.3463958470000001</v>
      </c>
      <c r="AH201">
        <v>3.3061772509999998</v>
      </c>
      <c r="AI201">
        <v>3.2777512359999998</v>
      </c>
      <c r="AJ201">
        <v>3.2507461389999999</v>
      </c>
      <c r="AK201">
        <v>3.2253214610000001</v>
      </c>
      <c r="AL201">
        <v>3.200530342</v>
      </c>
      <c r="AM201">
        <v>3.1767893119999999</v>
      </c>
      <c r="AN201">
        <v>3.1694375699999999</v>
      </c>
      <c r="AO201">
        <v>3.1627085739999998</v>
      </c>
      <c r="AP201">
        <v>3.156165975</v>
      </c>
      <c r="AQ201">
        <v>3.1503284050000002</v>
      </c>
      <c r="AR201">
        <v>3.1450490919999998</v>
      </c>
      <c r="AS201">
        <v>3.148861262</v>
      </c>
      <c r="AT201">
        <v>3.1533761569999998</v>
      </c>
      <c r="AU201">
        <v>3.1587451770000001</v>
      </c>
      <c r="AV201">
        <v>3.1650964049999999</v>
      </c>
      <c r="AW201">
        <v>3.173481722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118.4711975</v>
      </c>
      <c r="F202">
        <v>123.1292361</v>
      </c>
      <c r="G202">
        <v>128.09122099999999</v>
      </c>
      <c r="H202">
        <v>123.1610606</v>
      </c>
      <c r="I202">
        <v>130.18095299999999</v>
      </c>
      <c r="J202">
        <v>132.83640070000001</v>
      </c>
      <c r="K202">
        <v>132.99785180000001</v>
      </c>
      <c r="L202">
        <v>131.3385519</v>
      </c>
      <c r="M202">
        <v>129.78200960000001</v>
      </c>
      <c r="N202">
        <v>126.81522339999999</v>
      </c>
      <c r="O202">
        <v>120.68716569999999</v>
      </c>
      <c r="P202">
        <v>118.0341284</v>
      </c>
      <c r="Q202">
        <v>116.0100509</v>
      </c>
      <c r="R202">
        <v>111.33601729999999</v>
      </c>
      <c r="S202">
        <v>107.290949</v>
      </c>
      <c r="T202">
        <v>104.420125</v>
      </c>
      <c r="U202">
        <v>101.1628959</v>
      </c>
      <c r="V202">
        <v>97.655558200000002</v>
      </c>
      <c r="W202">
        <v>103.7596607</v>
      </c>
      <c r="X202">
        <v>110.7297566</v>
      </c>
      <c r="Y202">
        <v>110.74527620000001</v>
      </c>
      <c r="Z202">
        <v>111.1427861</v>
      </c>
      <c r="AA202">
        <v>111.72569489999999</v>
      </c>
      <c r="AB202">
        <v>112.1730745</v>
      </c>
      <c r="AC202">
        <v>112.6629045</v>
      </c>
      <c r="AD202">
        <v>109.3915117</v>
      </c>
      <c r="AE202">
        <v>106.2902151</v>
      </c>
      <c r="AF202">
        <v>104.56540099999999</v>
      </c>
      <c r="AG202">
        <v>102.0658676</v>
      </c>
      <c r="AH202">
        <v>99.648889179999998</v>
      </c>
      <c r="AI202">
        <v>97.367024259999994</v>
      </c>
      <c r="AJ202">
        <v>95.114351670000005</v>
      </c>
      <c r="AK202">
        <v>92.890897100000004</v>
      </c>
      <c r="AL202">
        <v>90.658727889999994</v>
      </c>
      <c r="AM202">
        <v>88.451184799999893</v>
      </c>
      <c r="AN202">
        <v>86.340198830000006</v>
      </c>
      <c r="AO202">
        <v>84.232939490000007</v>
      </c>
      <c r="AP202">
        <v>82.136686040000001</v>
      </c>
      <c r="AQ202">
        <v>80.054276189999996</v>
      </c>
      <c r="AR202">
        <v>77.982096060000003</v>
      </c>
      <c r="AS202">
        <v>76.073833320000006</v>
      </c>
      <c r="AT202">
        <v>74.148488889999996</v>
      </c>
      <c r="AU202">
        <v>72.208197369999894</v>
      </c>
      <c r="AV202">
        <v>70.249966850000007</v>
      </c>
      <c r="AW202">
        <v>68.287107599999999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1.3210217209999999</v>
      </c>
      <c r="F203">
        <v>1.2988896089999999</v>
      </c>
      <c r="G203">
        <v>1.278359464</v>
      </c>
      <c r="H203">
        <v>1.162889625</v>
      </c>
      <c r="I203">
        <v>1.162928545</v>
      </c>
      <c r="J203">
        <v>1.0980301180000001</v>
      </c>
      <c r="K203">
        <v>1.017447234</v>
      </c>
      <c r="L203">
        <v>0.93009630590000003</v>
      </c>
      <c r="M203">
        <v>0.85100736519999998</v>
      </c>
      <c r="N203">
        <v>0.77019649680000002</v>
      </c>
      <c r="O203">
        <v>0.672477985</v>
      </c>
      <c r="P203">
        <v>0.59440820439999997</v>
      </c>
      <c r="Q203">
        <v>0.51746652839999996</v>
      </c>
      <c r="R203">
        <v>0.42763078640000002</v>
      </c>
      <c r="S203">
        <v>0.34022356869999998</v>
      </c>
      <c r="T203">
        <v>0.53892274490000003</v>
      </c>
      <c r="U203">
        <v>0.71445149809999997</v>
      </c>
      <c r="V203">
        <v>0.86715946659999998</v>
      </c>
      <c r="W203">
        <v>0.79628759289999995</v>
      </c>
      <c r="X203">
        <v>0.71808965629999999</v>
      </c>
      <c r="Y203">
        <v>0.71258961040000002</v>
      </c>
      <c r="Z203">
        <v>0.7095132757</v>
      </c>
      <c r="AA203">
        <v>0.70755695829999998</v>
      </c>
      <c r="AB203">
        <v>0.70489389940000002</v>
      </c>
      <c r="AC203">
        <v>0.7024527813</v>
      </c>
      <c r="AD203">
        <v>0.70507549999999997</v>
      </c>
      <c r="AE203">
        <v>0.70794428389999997</v>
      </c>
      <c r="AF203">
        <v>0.71856967279999995</v>
      </c>
      <c r="AG203">
        <v>0.72513569550000001</v>
      </c>
      <c r="AH203">
        <v>0.73169903160000005</v>
      </c>
      <c r="AI203">
        <v>0.72310604720000005</v>
      </c>
      <c r="AJ203">
        <v>0.71459974709999996</v>
      </c>
      <c r="AK203">
        <v>0.70618192160000004</v>
      </c>
      <c r="AL203">
        <v>0.69781349120000002</v>
      </c>
      <c r="AM203">
        <v>0.68951555269999998</v>
      </c>
      <c r="AN203">
        <v>0.69805462210000002</v>
      </c>
      <c r="AO203">
        <v>0.70637272090000003</v>
      </c>
      <c r="AP203">
        <v>0.71452144520000005</v>
      </c>
      <c r="AQ203">
        <v>0.72252083089999997</v>
      </c>
      <c r="AR203">
        <v>0.73033387839999997</v>
      </c>
      <c r="AS203">
        <v>0.73535880399999998</v>
      </c>
      <c r="AT203">
        <v>0.74030739860000006</v>
      </c>
      <c r="AU203">
        <v>0.74519339449999999</v>
      </c>
      <c r="AV203">
        <v>0.74997786180000003</v>
      </c>
      <c r="AW203">
        <v>0.75479670489999995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3.5861365699999999</v>
      </c>
      <c r="F204">
        <v>3.7071804890000002</v>
      </c>
      <c r="G204">
        <v>3.8361433690000002</v>
      </c>
      <c r="H204">
        <v>3.6691677409999999</v>
      </c>
      <c r="I204">
        <v>3.8582230590000002</v>
      </c>
      <c r="J204">
        <v>4.011930091</v>
      </c>
      <c r="K204">
        <v>4.099599703</v>
      </c>
      <c r="L204">
        <v>4.137536152</v>
      </c>
      <c r="M204">
        <v>4.1835534299999999</v>
      </c>
      <c r="N204">
        <v>4.1875134269999998</v>
      </c>
      <c r="O204">
        <v>4.4522385680000003</v>
      </c>
      <c r="P204">
        <v>4.845755756</v>
      </c>
      <c r="Q204">
        <v>5.2838182070000004</v>
      </c>
      <c r="R204">
        <v>5.6124853449999996</v>
      </c>
      <c r="S204">
        <v>5.9757172580000004</v>
      </c>
      <c r="T204">
        <v>4.4200886519999996</v>
      </c>
      <c r="U204">
        <v>2.9862600939999999</v>
      </c>
      <c r="V204">
        <v>1.6829634550000001</v>
      </c>
      <c r="W204">
        <v>1.700103954</v>
      </c>
      <c r="X204">
        <v>1.7233069889999999</v>
      </c>
      <c r="Y204">
        <v>1.708825448</v>
      </c>
      <c r="Z204">
        <v>1.7002587149999999</v>
      </c>
      <c r="AA204">
        <v>1.6944736039999999</v>
      </c>
      <c r="AB204">
        <v>1.68772966</v>
      </c>
      <c r="AC204">
        <v>1.6815184910000001</v>
      </c>
      <c r="AD204">
        <v>1.6589067850000001</v>
      </c>
      <c r="AE204">
        <v>1.6375088099999999</v>
      </c>
      <c r="AF204">
        <v>1.644154334</v>
      </c>
      <c r="AG204">
        <v>1.6348918969999999</v>
      </c>
      <c r="AH204">
        <v>1.625997666</v>
      </c>
      <c r="AI204">
        <v>1.619632781</v>
      </c>
      <c r="AJ204">
        <v>1.6130551259999999</v>
      </c>
      <c r="AK204">
        <v>1.606273251</v>
      </c>
      <c r="AL204">
        <v>1.600399828</v>
      </c>
      <c r="AM204">
        <v>1.594300982</v>
      </c>
      <c r="AN204">
        <v>1.590849263</v>
      </c>
      <c r="AO204">
        <v>1.586999244</v>
      </c>
      <c r="AP204">
        <v>1.5828753579999999</v>
      </c>
      <c r="AQ204">
        <v>1.5785262520000001</v>
      </c>
      <c r="AR204">
        <v>1.573875049</v>
      </c>
      <c r="AS204">
        <v>2.1554622889999999</v>
      </c>
      <c r="AT204">
        <v>2.7332627469999999</v>
      </c>
      <c r="AU204">
        <v>3.3071055650000001</v>
      </c>
      <c r="AV204">
        <v>3.8765951790000002</v>
      </c>
      <c r="AW204">
        <v>4.442259387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5.2639186139999996</v>
      </c>
      <c r="F205">
        <v>5.0302647289999998</v>
      </c>
      <c r="G205">
        <v>4.811616237</v>
      </c>
      <c r="H205">
        <v>4.253984258</v>
      </c>
      <c r="I205">
        <v>4.1345648199999996</v>
      </c>
      <c r="J205">
        <v>4.0522851989999999</v>
      </c>
      <c r="K205">
        <v>3.9030437529999999</v>
      </c>
      <c r="L205">
        <v>3.713032777</v>
      </c>
      <c r="M205">
        <v>3.5388937029999998</v>
      </c>
      <c r="N205">
        <v>3.339069903</v>
      </c>
      <c r="O205">
        <v>2.8095155030000001</v>
      </c>
      <c r="P205">
        <v>2.3633528890000002</v>
      </c>
      <c r="Q205">
        <v>1.9181784319999999</v>
      </c>
      <c r="R205">
        <v>1.423466197</v>
      </c>
      <c r="S205">
        <v>0.93767214970000001</v>
      </c>
      <c r="T205">
        <v>0.74353745130000004</v>
      </c>
      <c r="U205">
        <v>0.56415652679999995</v>
      </c>
      <c r="V205">
        <v>0.40074763159999999</v>
      </c>
      <c r="W205">
        <v>0.33623230809999999</v>
      </c>
      <c r="X205">
        <v>0.26361826290000001</v>
      </c>
      <c r="Y205">
        <v>0.26357548130000003</v>
      </c>
      <c r="Z205">
        <v>0.26444496369999998</v>
      </c>
      <c r="AA205">
        <v>0.26575833599999998</v>
      </c>
      <c r="AB205">
        <v>0.26673598749999999</v>
      </c>
      <c r="AC205">
        <v>0.26781489450000001</v>
      </c>
      <c r="AD205">
        <v>0.2652558028</v>
      </c>
      <c r="AE205">
        <v>0.26290008440000001</v>
      </c>
      <c r="AF205">
        <v>0.26390326670000003</v>
      </c>
      <c r="AG205">
        <v>0.26306345669999998</v>
      </c>
      <c r="AH205">
        <v>0.26229157279999998</v>
      </c>
      <c r="AI205">
        <v>0.2619919061</v>
      </c>
      <c r="AJ205">
        <v>0.26166620219999998</v>
      </c>
      <c r="AK205">
        <v>0.26131578560000002</v>
      </c>
      <c r="AL205">
        <v>0.2610723177</v>
      </c>
      <c r="AM205">
        <v>0.26080017179999998</v>
      </c>
      <c r="AN205">
        <v>0.26102371969999999</v>
      </c>
      <c r="AO205">
        <v>0.26119088229999998</v>
      </c>
      <c r="AP205">
        <v>0.26132180329999999</v>
      </c>
      <c r="AQ205">
        <v>0.2614243208</v>
      </c>
      <c r="AR205">
        <v>0.2614855136</v>
      </c>
      <c r="AS205">
        <v>0.26232923940000002</v>
      </c>
      <c r="AT205">
        <v>0.26314341000000002</v>
      </c>
      <c r="AU205">
        <v>0.263933213</v>
      </c>
      <c r="AV205">
        <v>0.26468517419999998</v>
      </c>
      <c r="AW205">
        <v>0.26544749290000003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0.36837600240000001</v>
      </c>
      <c r="F206">
        <v>0.77672087629999997</v>
      </c>
      <c r="G206">
        <v>1.1673337370000001</v>
      </c>
      <c r="H206">
        <v>1.419685509</v>
      </c>
      <c r="I206">
        <v>1.763210358</v>
      </c>
      <c r="J206">
        <v>2.0900927999999999</v>
      </c>
      <c r="K206">
        <v>2.3401329280000001</v>
      </c>
      <c r="L206">
        <v>2.5004767430000001</v>
      </c>
      <c r="M206">
        <v>2.5886633469999998</v>
      </c>
      <c r="N206">
        <v>2.556830658</v>
      </c>
      <c r="O206">
        <v>2.747948601</v>
      </c>
      <c r="P206">
        <v>3.0201320370000002</v>
      </c>
      <c r="Q206">
        <v>3.3226621430000001</v>
      </c>
      <c r="R206">
        <v>3.5585626160000001</v>
      </c>
      <c r="S206">
        <v>3.8181180939999999</v>
      </c>
      <c r="T206">
        <v>3.9317293769999999</v>
      </c>
      <c r="U206">
        <v>4.0133561679999996</v>
      </c>
      <c r="V206">
        <v>4.067108288</v>
      </c>
      <c r="W206">
        <v>4.5855724799999997</v>
      </c>
      <c r="X206">
        <v>5.1593740849999996</v>
      </c>
      <c r="Y206">
        <v>5.5073638899999997</v>
      </c>
      <c r="Z206">
        <v>5.8764117349999996</v>
      </c>
      <c r="AA206">
        <v>6.259141295</v>
      </c>
      <c r="AB206">
        <v>6.5264529869999999</v>
      </c>
      <c r="AC206">
        <v>6.7983697169999999</v>
      </c>
      <c r="AD206">
        <v>7.1480739230000001</v>
      </c>
      <c r="AE206">
        <v>7.4983543279999996</v>
      </c>
      <c r="AF206">
        <v>7.8509894730000003</v>
      </c>
      <c r="AG206">
        <v>8.2201611210000003</v>
      </c>
      <c r="AH206">
        <v>8.5882526860000006</v>
      </c>
      <c r="AI206">
        <v>8.9755023769999998</v>
      </c>
      <c r="AJ206">
        <v>9.3601041059999996</v>
      </c>
      <c r="AK206">
        <v>9.7421347889999996</v>
      </c>
      <c r="AL206">
        <v>10.13724605</v>
      </c>
      <c r="AM206">
        <v>10.52974025</v>
      </c>
      <c r="AN206">
        <v>10.94025879</v>
      </c>
      <c r="AO206">
        <v>11.34830008</v>
      </c>
      <c r="AP206">
        <v>11.75458341</v>
      </c>
      <c r="AQ206">
        <v>12.159379400000001</v>
      </c>
      <c r="AR206">
        <v>12.56200926</v>
      </c>
      <c r="AS206">
        <v>12.982357840000001</v>
      </c>
      <c r="AT206">
        <v>13.40337443</v>
      </c>
      <c r="AU206">
        <v>13.82520987</v>
      </c>
      <c r="AV206">
        <v>14.24704075</v>
      </c>
      <c r="AW206">
        <v>14.67137477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8.2884600500000002E-2</v>
      </c>
      <c r="F207">
        <v>0.11199456739999999</v>
      </c>
      <c r="G207">
        <v>0.15144284860000001</v>
      </c>
      <c r="H207">
        <v>0.18924206090000001</v>
      </c>
      <c r="I207">
        <v>0.25991424060000001</v>
      </c>
      <c r="J207">
        <v>0.35782829109999997</v>
      </c>
      <c r="K207">
        <v>0.48307671549999998</v>
      </c>
      <c r="L207">
        <v>0.64295825630000003</v>
      </c>
      <c r="M207">
        <v>0.85603057520000003</v>
      </c>
      <c r="N207">
        <v>1.126808383</v>
      </c>
      <c r="O207">
        <v>1.2110350409999999</v>
      </c>
      <c r="P207">
        <v>1.3309876759999999</v>
      </c>
      <c r="Q207">
        <v>1.464314246</v>
      </c>
      <c r="R207">
        <v>1.568276794</v>
      </c>
      <c r="S207">
        <v>1.682664224</v>
      </c>
      <c r="T207">
        <v>1.7327332989999999</v>
      </c>
      <c r="U207">
        <v>1.7687066440000001</v>
      </c>
      <c r="V207">
        <v>1.7923954799999999</v>
      </c>
      <c r="W207">
        <v>1.9401635319999999</v>
      </c>
      <c r="X207">
        <v>2.1062637579999999</v>
      </c>
      <c r="Y207">
        <v>2.2625969430000001</v>
      </c>
      <c r="Z207">
        <v>2.4276556729999998</v>
      </c>
      <c r="AA207">
        <v>2.598501835</v>
      </c>
      <c r="AB207">
        <v>2.7709413359999999</v>
      </c>
      <c r="AC207">
        <v>2.945851105</v>
      </c>
      <c r="AD207">
        <v>3.3018371740000001</v>
      </c>
      <c r="AE207">
        <v>3.654977916</v>
      </c>
      <c r="AF207">
        <v>4.0067004979999998</v>
      </c>
      <c r="AG207">
        <v>4.37336802</v>
      </c>
      <c r="AH207">
        <v>4.7375438220000001</v>
      </c>
      <c r="AI207">
        <v>5.1181753089999997</v>
      </c>
      <c r="AJ207">
        <v>5.4961744069999998</v>
      </c>
      <c r="AK207">
        <v>5.871601847</v>
      </c>
      <c r="AL207">
        <v>6.2600974870000003</v>
      </c>
      <c r="AM207">
        <v>6.6460571230000003</v>
      </c>
      <c r="AN207">
        <v>7.0493781750000002</v>
      </c>
      <c r="AO207">
        <v>7.4508412460000004</v>
      </c>
      <c r="AP207">
        <v>7.8508672319999997</v>
      </c>
      <c r="AQ207">
        <v>8.2496111869999904</v>
      </c>
      <c r="AR207">
        <v>8.6465891419999998</v>
      </c>
      <c r="AS207">
        <v>8.883891405</v>
      </c>
      <c r="AT207">
        <v>9.1213817800000001</v>
      </c>
      <c r="AU207">
        <v>9.3591776820000003</v>
      </c>
      <c r="AV207">
        <v>9.5967365690000008</v>
      </c>
      <c r="AW207">
        <v>9.835758319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4.6466607959999999</v>
      </c>
      <c r="F208">
        <v>4.5695768660000002</v>
      </c>
      <c r="G208">
        <v>4.4976270669999998</v>
      </c>
      <c r="H208">
        <v>4.0912177529999996</v>
      </c>
      <c r="I208">
        <v>4.0908235260000003</v>
      </c>
      <c r="J208">
        <v>4.0182133310000001</v>
      </c>
      <c r="K208">
        <v>3.8777698620000001</v>
      </c>
      <c r="L208">
        <v>3.6957262480000002</v>
      </c>
      <c r="M208">
        <v>3.5287513399999999</v>
      </c>
      <c r="N208">
        <v>3.3357014660000002</v>
      </c>
      <c r="O208">
        <v>3.5898260569999998</v>
      </c>
      <c r="P208">
        <v>3.9506451739999999</v>
      </c>
      <c r="Q208">
        <v>4.3521443639999999</v>
      </c>
      <c r="R208">
        <v>4.6672865889999997</v>
      </c>
      <c r="S208">
        <v>5.0142930149999998</v>
      </c>
      <c r="T208">
        <v>5.1601249869999997</v>
      </c>
      <c r="U208">
        <v>5.2638173410000002</v>
      </c>
      <c r="V208">
        <v>5.3308393900000004</v>
      </c>
      <c r="W208">
        <v>5.3150218709999999</v>
      </c>
      <c r="X208">
        <v>5.3188655530000002</v>
      </c>
      <c r="Y208">
        <v>5.3047781360000004</v>
      </c>
      <c r="Z208">
        <v>5.3090533659999997</v>
      </c>
      <c r="AA208">
        <v>5.322174725</v>
      </c>
      <c r="AB208">
        <v>5.3387150769999998</v>
      </c>
      <c r="AC208">
        <v>5.357258882</v>
      </c>
      <c r="AD208">
        <v>5.3516108930000001</v>
      </c>
      <c r="AE208">
        <v>5.3503793760000002</v>
      </c>
      <c r="AF208">
        <v>5.3685205619999996</v>
      </c>
      <c r="AG208">
        <v>5.3804223689999997</v>
      </c>
      <c r="AH208">
        <v>5.3940253179999997</v>
      </c>
      <c r="AI208">
        <v>5.4127467960000004</v>
      </c>
      <c r="AJ208">
        <v>5.4312353629999999</v>
      </c>
      <c r="AK208">
        <v>5.4495161860000003</v>
      </c>
      <c r="AL208">
        <v>5.4687957770000004</v>
      </c>
      <c r="AM208">
        <v>5.4877639440000001</v>
      </c>
      <c r="AN208">
        <v>5.509357756</v>
      </c>
      <c r="AO208">
        <v>5.5299645039999996</v>
      </c>
      <c r="AP208">
        <v>5.5500034759999997</v>
      </c>
      <c r="AQ208">
        <v>5.5696370059999998</v>
      </c>
      <c r="AR208">
        <v>5.588585761</v>
      </c>
      <c r="AS208">
        <v>5.6111370860000003</v>
      </c>
      <c r="AT208">
        <v>5.6331044959999996</v>
      </c>
      <c r="AU208">
        <v>5.6545978730000002</v>
      </c>
      <c r="AV208">
        <v>5.6753273020000004</v>
      </c>
      <c r="AW208">
        <v>5.6963253900000002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1.4697057</v>
      </c>
      <c r="F209">
        <v>1.7188210770000001</v>
      </c>
      <c r="G209">
        <v>2.011914263</v>
      </c>
      <c r="H209">
        <v>2.176470653</v>
      </c>
      <c r="I209">
        <v>2.588122238</v>
      </c>
      <c r="J209">
        <v>2.8931870059999998</v>
      </c>
      <c r="K209">
        <v>3.1722231779999999</v>
      </c>
      <c r="L209">
        <v>3.4296156710000001</v>
      </c>
      <c r="M209">
        <v>3.7094397899999998</v>
      </c>
      <c r="N209">
        <v>3.9667985350000001</v>
      </c>
      <c r="O209">
        <v>3.6509484419999998</v>
      </c>
      <c r="P209">
        <v>3.442235406</v>
      </c>
      <c r="Q209">
        <v>3.249197616</v>
      </c>
      <c r="R209">
        <v>2.981269261</v>
      </c>
      <c r="S209">
        <v>2.731714916</v>
      </c>
      <c r="T209">
        <v>3.3612517390000001</v>
      </c>
      <c r="U209">
        <v>3.8460895490000002</v>
      </c>
      <c r="V209">
        <v>4.198142281</v>
      </c>
      <c r="W209">
        <v>4.2965332739999997</v>
      </c>
      <c r="X209">
        <v>4.4194088120000004</v>
      </c>
      <c r="Y209">
        <v>4.3780308359999998</v>
      </c>
      <c r="Z209">
        <v>4.3347814979999999</v>
      </c>
      <c r="AA209">
        <v>4.2812851590000003</v>
      </c>
      <c r="AB209">
        <v>4.2555120280000001</v>
      </c>
      <c r="AC209">
        <v>4.2167146149999999</v>
      </c>
      <c r="AD209">
        <v>4.1243320680000002</v>
      </c>
      <c r="AE209">
        <v>4.0320407549999997</v>
      </c>
      <c r="AF209">
        <v>4.0776136650000003</v>
      </c>
      <c r="AG209">
        <v>4.0439316639999996</v>
      </c>
      <c r="AH209">
        <v>4.0091944780000004</v>
      </c>
      <c r="AI209">
        <v>4.0786226699999997</v>
      </c>
      <c r="AJ209">
        <v>4.1259043320000002</v>
      </c>
      <c r="AK209">
        <v>4.1512811310000002</v>
      </c>
      <c r="AL209">
        <v>4.2128850389999997</v>
      </c>
      <c r="AM209">
        <v>4.2569848510000003</v>
      </c>
      <c r="AN209">
        <v>4.2558653050000004</v>
      </c>
      <c r="AO209">
        <v>4.2524178749999999</v>
      </c>
      <c r="AP209">
        <v>4.2469766450000002</v>
      </c>
      <c r="AQ209">
        <v>4.239674666</v>
      </c>
      <c r="AR209">
        <v>4.2303085500000002</v>
      </c>
      <c r="AS209">
        <v>4.2479305890000001</v>
      </c>
      <c r="AT209">
        <v>4.2636778499999997</v>
      </c>
      <c r="AU209">
        <v>4.2776221879999996</v>
      </c>
      <c r="AV209">
        <v>4.2895339019999996</v>
      </c>
      <c r="AW209">
        <v>4.3001834690000003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118.4711975</v>
      </c>
      <c r="F210">
        <v>123.1292361</v>
      </c>
      <c r="G210">
        <v>128.09122099999999</v>
      </c>
      <c r="H210">
        <v>123.1610606</v>
      </c>
      <c r="I210">
        <v>130.18095299999999</v>
      </c>
      <c r="J210">
        <v>132.83640070000001</v>
      </c>
      <c r="K210">
        <v>132.99785180000001</v>
      </c>
      <c r="L210">
        <v>131.3385519</v>
      </c>
      <c r="M210">
        <v>129.78200960000001</v>
      </c>
      <c r="N210">
        <v>126.81522339999999</v>
      </c>
      <c r="O210">
        <v>120.68716569999999</v>
      </c>
      <c r="P210">
        <v>118.0341284</v>
      </c>
      <c r="Q210">
        <v>116.0100509</v>
      </c>
      <c r="R210">
        <v>111.33601729999999</v>
      </c>
      <c r="S210">
        <v>107.290949</v>
      </c>
      <c r="T210">
        <v>104.420125</v>
      </c>
      <c r="U210">
        <v>101.1628959</v>
      </c>
      <c r="V210">
        <v>97.655558200000002</v>
      </c>
      <c r="W210">
        <v>103.7596607</v>
      </c>
      <c r="X210">
        <v>110.7297566</v>
      </c>
      <c r="Y210">
        <v>110.74527620000001</v>
      </c>
      <c r="Z210">
        <v>111.1427861</v>
      </c>
      <c r="AA210">
        <v>111.72569489999999</v>
      </c>
      <c r="AB210">
        <v>112.1730745</v>
      </c>
      <c r="AC210">
        <v>112.6629045</v>
      </c>
      <c r="AD210">
        <v>109.3915117</v>
      </c>
      <c r="AE210">
        <v>106.2902151</v>
      </c>
      <c r="AF210">
        <v>104.56540099999999</v>
      </c>
      <c r="AG210">
        <v>102.0658676</v>
      </c>
      <c r="AH210">
        <v>99.648889179999998</v>
      </c>
      <c r="AI210">
        <v>97.367024259999994</v>
      </c>
      <c r="AJ210">
        <v>95.114351670000005</v>
      </c>
      <c r="AK210">
        <v>92.890897100000004</v>
      </c>
      <c r="AL210">
        <v>90.658727889999994</v>
      </c>
      <c r="AM210">
        <v>88.451184799999893</v>
      </c>
      <c r="AN210">
        <v>86.340198830000006</v>
      </c>
      <c r="AO210">
        <v>84.232939490000007</v>
      </c>
      <c r="AP210">
        <v>82.136686040000001</v>
      </c>
      <c r="AQ210">
        <v>80.054276189999996</v>
      </c>
      <c r="AR210">
        <v>77.982096060000003</v>
      </c>
      <c r="AS210">
        <v>76.073833320000006</v>
      </c>
      <c r="AT210">
        <v>74.148488889999996</v>
      </c>
      <c r="AU210">
        <v>72.208197369999894</v>
      </c>
      <c r="AV210">
        <v>70.249966850000007</v>
      </c>
      <c r="AW210">
        <v>68.287107599999999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1.3210217209999999</v>
      </c>
      <c r="F211">
        <v>1.2988896089999999</v>
      </c>
      <c r="G211">
        <v>1.278359464</v>
      </c>
      <c r="H211">
        <v>1.162889625</v>
      </c>
      <c r="I211">
        <v>1.162928545</v>
      </c>
      <c r="J211">
        <v>1.0980301180000001</v>
      </c>
      <c r="K211">
        <v>1.017447234</v>
      </c>
      <c r="L211">
        <v>0.93009630590000003</v>
      </c>
      <c r="M211">
        <v>0.85100736519999998</v>
      </c>
      <c r="N211">
        <v>0.77019649680000002</v>
      </c>
      <c r="O211">
        <v>0.672477985</v>
      </c>
      <c r="P211">
        <v>0.59440820439999997</v>
      </c>
      <c r="Q211">
        <v>0.51746652839999996</v>
      </c>
      <c r="R211">
        <v>0.42763078640000002</v>
      </c>
      <c r="S211">
        <v>0.34022356869999998</v>
      </c>
      <c r="T211">
        <v>0.53892274490000003</v>
      </c>
      <c r="U211">
        <v>0.71445149809999997</v>
      </c>
      <c r="V211">
        <v>0.86715946659999998</v>
      </c>
      <c r="W211">
        <v>0.79628759289999995</v>
      </c>
      <c r="X211">
        <v>0.71808965629999999</v>
      </c>
      <c r="Y211">
        <v>0.71258961040000002</v>
      </c>
      <c r="Z211">
        <v>0.7095132757</v>
      </c>
      <c r="AA211">
        <v>0.70755695829999998</v>
      </c>
      <c r="AB211">
        <v>0.70489389940000002</v>
      </c>
      <c r="AC211">
        <v>0.7024527813</v>
      </c>
      <c r="AD211">
        <v>0.70507549999999997</v>
      </c>
      <c r="AE211">
        <v>0.70794428389999997</v>
      </c>
      <c r="AF211">
        <v>0.71856967279999995</v>
      </c>
      <c r="AG211">
        <v>0.72513569550000001</v>
      </c>
      <c r="AH211">
        <v>0.73169903160000005</v>
      </c>
      <c r="AI211">
        <v>0.72310604720000005</v>
      </c>
      <c r="AJ211">
        <v>0.71459974709999996</v>
      </c>
      <c r="AK211">
        <v>0.70618192160000004</v>
      </c>
      <c r="AL211">
        <v>0.69781349120000002</v>
      </c>
      <c r="AM211">
        <v>0.68951555269999998</v>
      </c>
      <c r="AN211">
        <v>0.69805462210000002</v>
      </c>
      <c r="AO211">
        <v>0.70637272090000003</v>
      </c>
      <c r="AP211">
        <v>0.71452144520000005</v>
      </c>
      <c r="AQ211">
        <v>0.72252083089999997</v>
      </c>
      <c r="AR211">
        <v>0.73033387839999997</v>
      </c>
      <c r="AS211">
        <v>0.73535880399999998</v>
      </c>
      <c r="AT211">
        <v>0.74030739860000006</v>
      </c>
      <c r="AU211">
        <v>0.74519339449999999</v>
      </c>
      <c r="AV211">
        <v>0.74997786180000003</v>
      </c>
      <c r="AW211">
        <v>0.75479670489999995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3.5861365699999999</v>
      </c>
      <c r="F212">
        <v>3.7071804890000002</v>
      </c>
      <c r="G212">
        <v>3.8361433690000002</v>
      </c>
      <c r="H212">
        <v>3.6691677409999999</v>
      </c>
      <c r="I212">
        <v>3.8582230590000002</v>
      </c>
      <c r="J212">
        <v>4.011930091</v>
      </c>
      <c r="K212">
        <v>4.099599703</v>
      </c>
      <c r="L212">
        <v>4.137536152</v>
      </c>
      <c r="M212">
        <v>4.1835534299999999</v>
      </c>
      <c r="N212">
        <v>4.1875134269999998</v>
      </c>
      <c r="O212">
        <v>4.4522385680000003</v>
      </c>
      <c r="P212">
        <v>4.845755756</v>
      </c>
      <c r="Q212">
        <v>5.2838182070000004</v>
      </c>
      <c r="R212">
        <v>5.6124853449999996</v>
      </c>
      <c r="S212">
        <v>5.9757172580000004</v>
      </c>
      <c r="T212">
        <v>4.4200886519999996</v>
      </c>
      <c r="U212">
        <v>2.9862600939999999</v>
      </c>
      <c r="V212">
        <v>1.6829634550000001</v>
      </c>
      <c r="W212">
        <v>1.700103954</v>
      </c>
      <c r="X212">
        <v>1.7233069889999999</v>
      </c>
      <c r="Y212">
        <v>1.708825448</v>
      </c>
      <c r="Z212">
        <v>1.7002587149999999</v>
      </c>
      <c r="AA212">
        <v>1.6944736039999999</v>
      </c>
      <c r="AB212">
        <v>1.68772966</v>
      </c>
      <c r="AC212">
        <v>1.6815184910000001</v>
      </c>
      <c r="AD212">
        <v>1.6589067850000001</v>
      </c>
      <c r="AE212">
        <v>1.6375088099999999</v>
      </c>
      <c r="AF212">
        <v>1.644154334</v>
      </c>
      <c r="AG212">
        <v>1.6348918969999999</v>
      </c>
      <c r="AH212">
        <v>1.625997666</v>
      </c>
      <c r="AI212">
        <v>1.619632781</v>
      </c>
      <c r="AJ212">
        <v>1.6130551259999999</v>
      </c>
      <c r="AK212">
        <v>1.606273251</v>
      </c>
      <c r="AL212">
        <v>1.600399828</v>
      </c>
      <c r="AM212">
        <v>1.594300982</v>
      </c>
      <c r="AN212">
        <v>1.590849263</v>
      </c>
      <c r="AO212">
        <v>1.586999244</v>
      </c>
      <c r="AP212">
        <v>1.5828753579999999</v>
      </c>
      <c r="AQ212">
        <v>1.5785262520000001</v>
      </c>
      <c r="AR212">
        <v>1.573875049</v>
      </c>
      <c r="AS212">
        <v>2.1554622889999999</v>
      </c>
      <c r="AT212">
        <v>2.7332627469999999</v>
      </c>
      <c r="AU212">
        <v>3.3071055650000001</v>
      </c>
      <c r="AV212">
        <v>3.8765951790000002</v>
      </c>
      <c r="AW212">
        <v>4.442259387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5.2639186139999996</v>
      </c>
      <c r="F213">
        <v>5.0302647289999998</v>
      </c>
      <c r="G213">
        <v>4.811616237</v>
      </c>
      <c r="H213">
        <v>4.253984258</v>
      </c>
      <c r="I213">
        <v>4.1345648199999996</v>
      </c>
      <c r="J213">
        <v>4.0522851989999999</v>
      </c>
      <c r="K213">
        <v>3.9030437529999999</v>
      </c>
      <c r="L213">
        <v>3.713032777</v>
      </c>
      <c r="M213">
        <v>3.5388937029999998</v>
      </c>
      <c r="N213">
        <v>3.339069903</v>
      </c>
      <c r="O213">
        <v>2.8095155030000001</v>
      </c>
      <c r="P213">
        <v>2.3633528890000002</v>
      </c>
      <c r="Q213">
        <v>1.9181784319999999</v>
      </c>
      <c r="R213">
        <v>1.423466197</v>
      </c>
      <c r="S213">
        <v>0.93767214970000001</v>
      </c>
      <c r="T213">
        <v>0.74353745130000004</v>
      </c>
      <c r="U213">
        <v>0.56415652679999995</v>
      </c>
      <c r="V213">
        <v>0.40074763159999999</v>
      </c>
      <c r="W213">
        <v>0.33623230809999999</v>
      </c>
      <c r="X213">
        <v>0.26361826290000001</v>
      </c>
      <c r="Y213">
        <v>0.26357548130000003</v>
      </c>
      <c r="Z213">
        <v>0.26444496369999998</v>
      </c>
      <c r="AA213">
        <v>0.26575833599999998</v>
      </c>
      <c r="AB213">
        <v>0.26673598749999999</v>
      </c>
      <c r="AC213">
        <v>0.26781489450000001</v>
      </c>
      <c r="AD213">
        <v>0.2652558028</v>
      </c>
      <c r="AE213">
        <v>0.26290008440000001</v>
      </c>
      <c r="AF213">
        <v>0.26390326670000003</v>
      </c>
      <c r="AG213">
        <v>0.26306345669999998</v>
      </c>
      <c r="AH213">
        <v>0.26229157279999998</v>
      </c>
      <c r="AI213">
        <v>0.2619919061</v>
      </c>
      <c r="AJ213">
        <v>0.26166620219999998</v>
      </c>
      <c r="AK213">
        <v>0.26131578560000002</v>
      </c>
      <c r="AL213">
        <v>0.2610723177</v>
      </c>
      <c r="AM213">
        <v>0.26080017179999998</v>
      </c>
      <c r="AN213">
        <v>0.26102371969999999</v>
      </c>
      <c r="AO213">
        <v>0.26119088229999998</v>
      </c>
      <c r="AP213">
        <v>0.26132180329999999</v>
      </c>
      <c r="AQ213">
        <v>0.2614243208</v>
      </c>
      <c r="AR213">
        <v>0.2614855136</v>
      </c>
      <c r="AS213">
        <v>0.26232923940000002</v>
      </c>
      <c r="AT213">
        <v>0.26314341000000002</v>
      </c>
      <c r="AU213">
        <v>0.263933213</v>
      </c>
      <c r="AV213">
        <v>0.26468517419999998</v>
      </c>
      <c r="AW213">
        <v>0.26544749290000003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0.36837600240000001</v>
      </c>
      <c r="F214">
        <v>0.77672087629999997</v>
      </c>
      <c r="G214">
        <v>1.1673337370000001</v>
      </c>
      <c r="H214">
        <v>1.419685509</v>
      </c>
      <c r="I214">
        <v>1.763210358</v>
      </c>
      <c r="J214">
        <v>2.0900927999999999</v>
      </c>
      <c r="K214">
        <v>2.3401329280000001</v>
      </c>
      <c r="L214">
        <v>2.5004767430000001</v>
      </c>
      <c r="M214">
        <v>2.5886633469999998</v>
      </c>
      <c r="N214">
        <v>2.556830658</v>
      </c>
      <c r="O214">
        <v>2.747948601</v>
      </c>
      <c r="P214">
        <v>3.0201320370000002</v>
      </c>
      <c r="Q214">
        <v>3.3226621430000001</v>
      </c>
      <c r="R214">
        <v>3.5585626160000001</v>
      </c>
      <c r="S214">
        <v>3.8181180939999999</v>
      </c>
      <c r="T214">
        <v>3.9317293769999999</v>
      </c>
      <c r="U214">
        <v>4.0133561679999996</v>
      </c>
      <c r="V214">
        <v>4.067108288</v>
      </c>
      <c r="W214">
        <v>4.5855724799999997</v>
      </c>
      <c r="X214">
        <v>5.1593740849999996</v>
      </c>
      <c r="Y214">
        <v>5.5073638899999997</v>
      </c>
      <c r="Z214">
        <v>5.8764117349999996</v>
      </c>
      <c r="AA214">
        <v>6.259141295</v>
      </c>
      <c r="AB214">
        <v>6.5264529869999999</v>
      </c>
      <c r="AC214">
        <v>6.7983697169999999</v>
      </c>
      <c r="AD214">
        <v>7.1480739230000001</v>
      </c>
      <c r="AE214">
        <v>7.4983543279999996</v>
      </c>
      <c r="AF214">
        <v>7.8509894730000003</v>
      </c>
      <c r="AG214">
        <v>8.2201611210000003</v>
      </c>
      <c r="AH214">
        <v>8.5882526860000006</v>
      </c>
      <c r="AI214">
        <v>8.9755023769999998</v>
      </c>
      <c r="AJ214">
        <v>9.3601041059999996</v>
      </c>
      <c r="AK214">
        <v>9.7421347889999996</v>
      </c>
      <c r="AL214">
        <v>10.13724605</v>
      </c>
      <c r="AM214">
        <v>10.52974025</v>
      </c>
      <c r="AN214">
        <v>10.94025879</v>
      </c>
      <c r="AO214">
        <v>11.34830008</v>
      </c>
      <c r="AP214">
        <v>11.75458341</v>
      </c>
      <c r="AQ214">
        <v>12.159379400000001</v>
      </c>
      <c r="AR214">
        <v>12.56200926</v>
      </c>
      <c r="AS214">
        <v>12.982357840000001</v>
      </c>
      <c r="AT214">
        <v>13.40337443</v>
      </c>
      <c r="AU214">
        <v>13.82520987</v>
      </c>
      <c r="AV214">
        <v>14.24704075</v>
      </c>
      <c r="AW214">
        <v>14.67137477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8.2884600500000002E-2</v>
      </c>
      <c r="F215">
        <v>0.11199456739999999</v>
      </c>
      <c r="G215">
        <v>0.15144284860000001</v>
      </c>
      <c r="H215">
        <v>0.18924206090000001</v>
      </c>
      <c r="I215">
        <v>0.25991424060000001</v>
      </c>
      <c r="J215">
        <v>0.35782829109999997</v>
      </c>
      <c r="K215">
        <v>0.48307671549999998</v>
      </c>
      <c r="L215">
        <v>0.64295825630000003</v>
      </c>
      <c r="M215">
        <v>0.85603057520000003</v>
      </c>
      <c r="N215">
        <v>1.126808383</v>
      </c>
      <c r="O215">
        <v>1.2110350409999999</v>
      </c>
      <c r="P215">
        <v>1.3309876759999999</v>
      </c>
      <c r="Q215">
        <v>1.464314246</v>
      </c>
      <c r="R215">
        <v>1.568276794</v>
      </c>
      <c r="S215">
        <v>1.682664224</v>
      </c>
      <c r="T215">
        <v>1.7327332989999999</v>
      </c>
      <c r="U215">
        <v>1.7687066440000001</v>
      </c>
      <c r="V215">
        <v>1.7923954799999999</v>
      </c>
      <c r="W215">
        <v>1.9401635319999999</v>
      </c>
      <c r="X215">
        <v>2.1062637579999999</v>
      </c>
      <c r="Y215">
        <v>2.2625969430000001</v>
      </c>
      <c r="Z215">
        <v>2.4276556729999998</v>
      </c>
      <c r="AA215">
        <v>2.598501835</v>
      </c>
      <c r="AB215">
        <v>2.7709413359999999</v>
      </c>
      <c r="AC215">
        <v>2.945851105</v>
      </c>
      <c r="AD215">
        <v>3.3018371740000001</v>
      </c>
      <c r="AE215">
        <v>3.654977916</v>
      </c>
      <c r="AF215">
        <v>4.0067004979999998</v>
      </c>
      <c r="AG215">
        <v>4.37336802</v>
      </c>
      <c r="AH215">
        <v>4.7375438220000001</v>
      </c>
      <c r="AI215">
        <v>5.1181753089999997</v>
      </c>
      <c r="AJ215">
        <v>5.4961744069999998</v>
      </c>
      <c r="AK215">
        <v>5.871601847</v>
      </c>
      <c r="AL215">
        <v>6.2600974870000003</v>
      </c>
      <c r="AM215">
        <v>6.6460571230000003</v>
      </c>
      <c r="AN215">
        <v>7.0493781750000002</v>
      </c>
      <c r="AO215">
        <v>7.4508412460000004</v>
      </c>
      <c r="AP215">
        <v>7.8508672319999997</v>
      </c>
      <c r="AQ215">
        <v>8.2496111869999904</v>
      </c>
      <c r="AR215">
        <v>8.6465891419999998</v>
      </c>
      <c r="AS215">
        <v>8.883891405</v>
      </c>
      <c r="AT215">
        <v>9.1213817800000001</v>
      </c>
      <c r="AU215">
        <v>9.3591776820000003</v>
      </c>
      <c r="AV215">
        <v>9.5967365690000008</v>
      </c>
      <c r="AW215">
        <v>9.835758319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4.6466607959999999</v>
      </c>
      <c r="F216">
        <v>4.5695768660000002</v>
      </c>
      <c r="G216">
        <v>4.4976270669999998</v>
      </c>
      <c r="H216">
        <v>4.0912177529999996</v>
      </c>
      <c r="I216">
        <v>4.0908235260000003</v>
      </c>
      <c r="J216">
        <v>4.0182133310000001</v>
      </c>
      <c r="K216">
        <v>3.8777698620000001</v>
      </c>
      <c r="L216">
        <v>3.6957262480000002</v>
      </c>
      <c r="M216">
        <v>3.5287513399999999</v>
      </c>
      <c r="N216">
        <v>3.3357014660000002</v>
      </c>
      <c r="O216">
        <v>3.5898260569999998</v>
      </c>
      <c r="P216">
        <v>3.9506451739999999</v>
      </c>
      <c r="Q216">
        <v>4.3521443639999999</v>
      </c>
      <c r="R216">
        <v>4.6672865889999997</v>
      </c>
      <c r="S216">
        <v>5.0142930149999998</v>
      </c>
      <c r="T216">
        <v>5.1601249869999997</v>
      </c>
      <c r="U216">
        <v>5.2638173410000002</v>
      </c>
      <c r="V216">
        <v>5.3308393900000004</v>
      </c>
      <c r="W216">
        <v>5.3150218709999999</v>
      </c>
      <c r="X216">
        <v>5.3188655530000002</v>
      </c>
      <c r="Y216">
        <v>5.3047781360000004</v>
      </c>
      <c r="Z216">
        <v>5.3090533659999997</v>
      </c>
      <c r="AA216">
        <v>5.322174725</v>
      </c>
      <c r="AB216">
        <v>5.3387150769999998</v>
      </c>
      <c r="AC216">
        <v>5.357258882</v>
      </c>
      <c r="AD216">
        <v>5.3516108930000001</v>
      </c>
      <c r="AE216">
        <v>5.3503793760000002</v>
      </c>
      <c r="AF216">
        <v>5.3685205619999996</v>
      </c>
      <c r="AG216">
        <v>5.3804223689999997</v>
      </c>
      <c r="AH216">
        <v>5.3940253179999997</v>
      </c>
      <c r="AI216">
        <v>5.4127467960000004</v>
      </c>
      <c r="AJ216">
        <v>5.4312353629999999</v>
      </c>
      <c r="AK216">
        <v>5.4495161860000003</v>
      </c>
      <c r="AL216">
        <v>5.4687957770000004</v>
      </c>
      <c r="AM216">
        <v>5.4877639440000001</v>
      </c>
      <c r="AN216">
        <v>5.509357756</v>
      </c>
      <c r="AO216">
        <v>5.5299645039999996</v>
      </c>
      <c r="AP216">
        <v>5.5500034759999997</v>
      </c>
      <c r="AQ216">
        <v>5.5696370059999998</v>
      </c>
      <c r="AR216">
        <v>5.588585761</v>
      </c>
      <c r="AS216">
        <v>5.6111370860000003</v>
      </c>
      <c r="AT216">
        <v>5.6331044959999996</v>
      </c>
      <c r="AU216">
        <v>5.6545978730000002</v>
      </c>
      <c r="AV216">
        <v>5.6753273020000004</v>
      </c>
      <c r="AW216">
        <v>5.6963253900000002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1.4697057</v>
      </c>
      <c r="F217">
        <v>1.7188210770000001</v>
      </c>
      <c r="G217">
        <v>2.011914263</v>
      </c>
      <c r="H217">
        <v>2.176470653</v>
      </c>
      <c r="I217">
        <v>2.588122238</v>
      </c>
      <c r="J217">
        <v>2.8931870059999998</v>
      </c>
      <c r="K217">
        <v>3.1722231779999999</v>
      </c>
      <c r="L217">
        <v>3.4296156710000001</v>
      </c>
      <c r="M217">
        <v>3.7094397899999998</v>
      </c>
      <c r="N217">
        <v>3.9667985350000001</v>
      </c>
      <c r="O217">
        <v>3.6509484419999998</v>
      </c>
      <c r="P217">
        <v>3.442235406</v>
      </c>
      <c r="Q217">
        <v>3.249197616</v>
      </c>
      <c r="R217">
        <v>2.981269261</v>
      </c>
      <c r="S217">
        <v>2.731714916</v>
      </c>
      <c r="T217">
        <v>3.3612517390000001</v>
      </c>
      <c r="U217">
        <v>3.8460895490000002</v>
      </c>
      <c r="V217">
        <v>4.198142281</v>
      </c>
      <c r="W217">
        <v>4.2965332739999997</v>
      </c>
      <c r="X217">
        <v>4.4194088120000004</v>
      </c>
      <c r="Y217">
        <v>4.3780308359999998</v>
      </c>
      <c r="Z217">
        <v>4.3347814979999999</v>
      </c>
      <c r="AA217">
        <v>4.2812851590000003</v>
      </c>
      <c r="AB217">
        <v>4.2555120280000001</v>
      </c>
      <c r="AC217">
        <v>4.2167146149999999</v>
      </c>
      <c r="AD217">
        <v>4.1243320680000002</v>
      </c>
      <c r="AE217">
        <v>4.0320407549999997</v>
      </c>
      <c r="AF217">
        <v>4.0776136650000003</v>
      </c>
      <c r="AG217">
        <v>4.0439316639999996</v>
      </c>
      <c r="AH217">
        <v>4.0091944780000004</v>
      </c>
      <c r="AI217">
        <v>4.0786226699999997</v>
      </c>
      <c r="AJ217">
        <v>4.1259043320000002</v>
      </c>
      <c r="AK217">
        <v>4.1512811310000002</v>
      </c>
      <c r="AL217">
        <v>4.2128850389999997</v>
      </c>
      <c r="AM217">
        <v>4.2569848510000003</v>
      </c>
      <c r="AN217">
        <v>4.2558653050000004</v>
      </c>
      <c r="AO217">
        <v>4.2524178749999999</v>
      </c>
      <c r="AP217">
        <v>4.2469766450000002</v>
      </c>
      <c r="AQ217">
        <v>4.239674666</v>
      </c>
      <c r="AR217">
        <v>4.2303085500000002</v>
      </c>
      <c r="AS217">
        <v>4.2479305890000001</v>
      </c>
      <c r="AT217">
        <v>4.2636778499999997</v>
      </c>
      <c r="AU217">
        <v>4.2776221879999996</v>
      </c>
      <c r="AV217">
        <v>4.2895339019999996</v>
      </c>
      <c r="AW217">
        <v>4.3001834690000003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35.359228389999998</v>
      </c>
      <c r="F218">
        <v>34.739577009999998</v>
      </c>
      <c r="G218">
        <v>33.259088599999998</v>
      </c>
      <c r="H218">
        <v>31.08534749</v>
      </c>
      <c r="I218">
        <v>30.858092070000001</v>
      </c>
      <c r="J218">
        <v>30.120094269999999</v>
      </c>
      <c r="K218">
        <v>28.441217009999999</v>
      </c>
      <c r="L218">
        <v>27.083144650000001</v>
      </c>
      <c r="M218">
        <v>26.142126619999999</v>
      </c>
      <c r="N218">
        <v>25.390204600000001</v>
      </c>
      <c r="O218">
        <v>25.30984334</v>
      </c>
      <c r="P218">
        <v>25.206314519999999</v>
      </c>
      <c r="Q218">
        <v>24.39734722</v>
      </c>
      <c r="R218">
        <v>23.514950290000002</v>
      </c>
      <c r="S218">
        <v>22.734804740000001</v>
      </c>
      <c r="T218">
        <v>22.248815969999999</v>
      </c>
      <c r="U218">
        <v>22.013858809999999</v>
      </c>
      <c r="V218">
        <v>21.87086365</v>
      </c>
      <c r="W218">
        <v>21.526305229999998</v>
      </c>
      <c r="X218">
        <v>21.201449849999999</v>
      </c>
      <c r="Y218">
        <v>21.016833680000001</v>
      </c>
      <c r="Z218">
        <v>20.82518168</v>
      </c>
      <c r="AA218">
        <v>20.609925830000002</v>
      </c>
      <c r="AB218">
        <v>20.386165070000001</v>
      </c>
      <c r="AC218">
        <v>20.16699698</v>
      </c>
      <c r="AD218">
        <v>19.99108257</v>
      </c>
      <c r="AE218">
        <v>19.82182809</v>
      </c>
      <c r="AF218">
        <v>19.665082850000001</v>
      </c>
      <c r="AG218">
        <v>19.511370979999999</v>
      </c>
      <c r="AH218">
        <v>19.36698071</v>
      </c>
      <c r="AI218">
        <v>19.320105269999999</v>
      </c>
      <c r="AJ218">
        <v>19.286036020000001</v>
      </c>
      <c r="AK218">
        <v>19.262879269999999</v>
      </c>
      <c r="AL218">
        <v>19.243273309999999</v>
      </c>
      <c r="AM218">
        <v>19.227785350000001</v>
      </c>
      <c r="AN218">
        <v>19.100147509999999</v>
      </c>
      <c r="AO218">
        <v>18.963404199999999</v>
      </c>
      <c r="AP218">
        <v>18.8202775</v>
      </c>
      <c r="AQ218">
        <v>18.676207250000001</v>
      </c>
      <c r="AR218">
        <v>18.5314063</v>
      </c>
      <c r="AS218">
        <v>18.36607175</v>
      </c>
      <c r="AT218">
        <v>18.197551149999999</v>
      </c>
      <c r="AU218">
        <v>18.026886430000001</v>
      </c>
      <c r="AV218">
        <v>17.855718370000002</v>
      </c>
      <c r="AW218">
        <v>17.691869700000002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1.608608627</v>
      </c>
      <c r="F219">
        <v>2.5959592109999998</v>
      </c>
      <c r="G219">
        <v>3.4525771170000001</v>
      </c>
      <c r="H219">
        <v>4.1159047989999999</v>
      </c>
      <c r="I219">
        <v>4.9395175690000004</v>
      </c>
      <c r="J219">
        <v>5.6006932330000003</v>
      </c>
      <c r="K219">
        <v>5.9557570469999996</v>
      </c>
      <c r="L219">
        <v>6.2128341310000001</v>
      </c>
      <c r="M219">
        <v>6.3925345739999999</v>
      </c>
      <c r="N219">
        <v>6.4227475160000003</v>
      </c>
      <c r="O219">
        <v>6.5199963829999996</v>
      </c>
      <c r="P219">
        <v>6.6116798330000002</v>
      </c>
      <c r="Q219">
        <v>6.5152727759999998</v>
      </c>
      <c r="R219">
        <v>6.3924324969999997</v>
      </c>
      <c r="S219">
        <v>6.2905917139999996</v>
      </c>
      <c r="T219">
        <v>6.3927469290000003</v>
      </c>
      <c r="U219">
        <v>6.5573583160000002</v>
      </c>
      <c r="V219">
        <v>6.7434211590000004</v>
      </c>
      <c r="W219">
        <v>6.7208446090000002</v>
      </c>
      <c r="X219">
        <v>6.7047600889999996</v>
      </c>
      <c r="Y219">
        <v>6.798719331</v>
      </c>
      <c r="Z219">
        <v>6.8910961390000001</v>
      </c>
      <c r="AA219">
        <v>6.9761476839999998</v>
      </c>
      <c r="AB219">
        <v>7.0609095039999996</v>
      </c>
      <c r="AC219">
        <v>7.1475143839999999</v>
      </c>
      <c r="AD219">
        <v>7.2450180929999997</v>
      </c>
      <c r="AE219">
        <v>7.3442413520000001</v>
      </c>
      <c r="AF219">
        <v>7.4470424309999999</v>
      </c>
      <c r="AG219">
        <v>7.552736511</v>
      </c>
      <c r="AH219">
        <v>7.661730726</v>
      </c>
      <c r="AI219">
        <v>7.6958267649999996</v>
      </c>
      <c r="AJ219">
        <v>7.7350618730000003</v>
      </c>
      <c r="AK219">
        <v>7.7787770040000002</v>
      </c>
      <c r="AL219">
        <v>7.8243504310000001</v>
      </c>
      <c r="AM219">
        <v>7.8717826349999998</v>
      </c>
      <c r="AN219">
        <v>7.9015515289999998</v>
      </c>
      <c r="AO219">
        <v>7.9273191970000001</v>
      </c>
      <c r="AP219">
        <v>7.9501122500000001</v>
      </c>
      <c r="AQ219">
        <v>7.9721629920000003</v>
      </c>
      <c r="AR219">
        <v>7.99354472</v>
      </c>
      <c r="AS219">
        <v>7.9740859290000001</v>
      </c>
      <c r="AT219">
        <v>7.9531545010000002</v>
      </c>
      <c r="AU219">
        <v>7.9311789319999999</v>
      </c>
      <c r="AV219">
        <v>7.9088643340000004</v>
      </c>
      <c r="AW219">
        <v>7.8896917389999999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0.2010760784</v>
      </c>
      <c r="F220">
        <v>0.1915518859</v>
      </c>
      <c r="G220">
        <v>0.17781833059999999</v>
      </c>
      <c r="H220">
        <v>0.1611484712</v>
      </c>
      <c r="I220">
        <v>0.1551114338</v>
      </c>
      <c r="J220">
        <v>0.1465986748</v>
      </c>
      <c r="K220">
        <v>0.13402684179999999</v>
      </c>
      <c r="L220">
        <v>0.1235612093</v>
      </c>
      <c r="M220">
        <v>0.1154600069</v>
      </c>
      <c r="N220">
        <v>0.1085503308</v>
      </c>
      <c r="O220">
        <v>0.16359468299999999</v>
      </c>
      <c r="P220">
        <v>0.2187265414</v>
      </c>
      <c r="Q220">
        <v>0.26634426890000001</v>
      </c>
      <c r="R220">
        <v>0.30998524620000001</v>
      </c>
      <c r="S220">
        <v>0.35180780299999997</v>
      </c>
      <c r="T220">
        <v>0.3239318632</v>
      </c>
      <c r="U220">
        <v>0.30055445800000002</v>
      </c>
      <c r="V220">
        <v>0.27895485749999999</v>
      </c>
      <c r="W220">
        <v>0.35610530839999999</v>
      </c>
      <c r="X220">
        <v>0.4337168716</v>
      </c>
      <c r="Y220">
        <v>0.43410649029999998</v>
      </c>
      <c r="Z220">
        <v>0.43436934710000003</v>
      </c>
      <c r="AA220">
        <v>0.4341527442</v>
      </c>
      <c r="AB220">
        <v>0.4337637667</v>
      </c>
      <c r="AC220">
        <v>0.4334789892</v>
      </c>
      <c r="AD220">
        <v>0.45008108879999997</v>
      </c>
      <c r="AE220">
        <v>0.46674503639999998</v>
      </c>
      <c r="AF220">
        <v>0.48360082380000002</v>
      </c>
      <c r="AG220">
        <v>0.50072491429999999</v>
      </c>
      <c r="AH220">
        <v>0.51804917979999998</v>
      </c>
      <c r="AI220">
        <v>0.53930548270000001</v>
      </c>
      <c r="AJ220">
        <v>0.56093714620000001</v>
      </c>
      <c r="AK220">
        <v>0.58293205709999996</v>
      </c>
      <c r="AL220">
        <v>0.60551753659999996</v>
      </c>
      <c r="AM220">
        <v>0.62831425959999998</v>
      </c>
      <c r="AN220">
        <v>0.64635797319999999</v>
      </c>
      <c r="AO220">
        <v>0.66403107289999996</v>
      </c>
      <c r="AP220">
        <v>0.6813987252</v>
      </c>
      <c r="AQ220">
        <v>0.69864010600000004</v>
      </c>
      <c r="AR220">
        <v>0.71575841490000003</v>
      </c>
      <c r="AS220">
        <v>0.72873228899999998</v>
      </c>
      <c r="AT220">
        <v>0.74154654080000004</v>
      </c>
      <c r="AU220">
        <v>0.7542335979</v>
      </c>
      <c r="AV220">
        <v>0.76685584740000001</v>
      </c>
      <c r="AW220">
        <v>0.77975526250000005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0.74398149010000003</v>
      </c>
      <c r="F221">
        <v>0.72318574859999996</v>
      </c>
      <c r="G221">
        <v>0.68501748740000001</v>
      </c>
      <c r="H221">
        <v>0.6334509948</v>
      </c>
      <c r="I221">
        <v>0.6221460499</v>
      </c>
      <c r="J221">
        <v>0.61299969030000001</v>
      </c>
      <c r="K221">
        <v>0.58531012429999996</v>
      </c>
      <c r="L221">
        <v>0.56463552750000001</v>
      </c>
      <c r="M221">
        <v>0.5531996267</v>
      </c>
      <c r="N221">
        <v>0.54646401410000001</v>
      </c>
      <c r="O221">
        <v>0.7729153795</v>
      </c>
      <c r="P221">
        <v>0.97992167129999996</v>
      </c>
      <c r="Q221">
        <v>1.1350633210000001</v>
      </c>
      <c r="R221">
        <v>1.2573357999999999</v>
      </c>
      <c r="S221">
        <v>1.3572691349999999</v>
      </c>
      <c r="T221">
        <v>1.1664458950000001</v>
      </c>
      <c r="U221">
        <v>0.99603625929999995</v>
      </c>
      <c r="V221">
        <v>0.83446532419999997</v>
      </c>
      <c r="W221">
        <v>0.83924310329999996</v>
      </c>
      <c r="X221">
        <v>0.84479623140000004</v>
      </c>
      <c r="Y221">
        <v>0.84440671519999999</v>
      </c>
      <c r="Z221">
        <v>0.84376509190000004</v>
      </c>
      <c r="AA221">
        <v>0.84218816770000005</v>
      </c>
      <c r="AB221">
        <v>0.84012182599999996</v>
      </c>
      <c r="AC221">
        <v>0.83825689950000004</v>
      </c>
      <c r="AD221">
        <v>0.83244337970000004</v>
      </c>
      <c r="AE221">
        <v>0.82690755559999995</v>
      </c>
      <c r="AF221">
        <v>0.82297149179999995</v>
      </c>
      <c r="AG221">
        <v>0.81851722360000001</v>
      </c>
      <c r="AH221">
        <v>0.81445483279999997</v>
      </c>
      <c r="AI221">
        <v>0.81268080669999998</v>
      </c>
      <c r="AJ221">
        <v>0.81144712129999996</v>
      </c>
      <c r="AK221">
        <v>0.81067448320000002</v>
      </c>
      <c r="AL221">
        <v>0.81012114359999998</v>
      </c>
      <c r="AM221">
        <v>0.80974371089999997</v>
      </c>
      <c r="AN221">
        <v>0.80737637549999997</v>
      </c>
      <c r="AO221">
        <v>0.80461649089999998</v>
      </c>
      <c r="AP221">
        <v>0.80157546719999995</v>
      </c>
      <c r="AQ221">
        <v>0.79848258009999995</v>
      </c>
      <c r="AR221">
        <v>0.79534627960000004</v>
      </c>
      <c r="AS221">
        <v>0.79381535660000002</v>
      </c>
      <c r="AT221">
        <v>0.79213759220000002</v>
      </c>
      <c r="AU221">
        <v>0.79035545630000004</v>
      </c>
      <c r="AV221">
        <v>0.78853908409999995</v>
      </c>
      <c r="AW221">
        <v>0.78703566719999996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0.2010760784</v>
      </c>
      <c r="F222">
        <v>0.20318595119999999</v>
      </c>
      <c r="G222">
        <v>0.20007416680000001</v>
      </c>
      <c r="H222">
        <v>0.19233039439999999</v>
      </c>
      <c r="I222">
        <v>0.19636893690000001</v>
      </c>
      <c r="J222">
        <v>0.19686398190000001</v>
      </c>
      <c r="K222">
        <v>0.1909128886</v>
      </c>
      <c r="L222">
        <v>0.1866950738</v>
      </c>
      <c r="M222">
        <v>0.1850501886</v>
      </c>
      <c r="N222">
        <v>0.1845424782</v>
      </c>
      <c r="O222">
        <v>0.21494650470000001</v>
      </c>
      <c r="P222">
        <v>0.24528449760000001</v>
      </c>
      <c r="Q222">
        <v>0.26797670959999997</v>
      </c>
      <c r="R222">
        <v>0.28808430600000001</v>
      </c>
      <c r="S222">
        <v>0.30767159519999998</v>
      </c>
      <c r="T222">
        <v>0.29325720560000001</v>
      </c>
      <c r="U222">
        <v>0.28247866599999999</v>
      </c>
      <c r="V222">
        <v>0.27308339669999998</v>
      </c>
      <c r="W222">
        <v>0.27598842229999998</v>
      </c>
      <c r="X222">
        <v>0.27916576920000002</v>
      </c>
      <c r="Y222">
        <v>0.28279006820000002</v>
      </c>
      <c r="Z222">
        <v>0.2863472447</v>
      </c>
      <c r="AA222">
        <v>0.28959913609999999</v>
      </c>
      <c r="AB222">
        <v>0.29272702900000003</v>
      </c>
      <c r="AC222">
        <v>0.29593070789999998</v>
      </c>
      <c r="AD222">
        <v>0.29452136410000002</v>
      </c>
      <c r="AE222">
        <v>0.29320483920000001</v>
      </c>
      <c r="AF222">
        <v>0.2920492609</v>
      </c>
      <c r="AG222">
        <v>0.29098562729999999</v>
      </c>
      <c r="AH222">
        <v>0.29005858800000001</v>
      </c>
      <c r="AI222">
        <v>0.28988727469999997</v>
      </c>
      <c r="AJ222">
        <v>0.28990836549999999</v>
      </c>
      <c r="AK222">
        <v>0.29009440689999999</v>
      </c>
      <c r="AL222">
        <v>0.29037744259999998</v>
      </c>
      <c r="AM222">
        <v>0.2907244812</v>
      </c>
      <c r="AN222">
        <v>0.2904318903</v>
      </c>
      <c r="AO222">
        <v>0.28999607690000001</v>
      </c>
      <c r="AP222">
        <v>0.28945644679999999</v>
      </c>
      <c r="AQ222">
        <v>0.2888953561</v>
      </c>
      <c r="AR222">
        <v>0.28831574710000002</v>
      </c>
      <c r="AS222">
        <v>0.2881301402</v>
      </c>
      <c r="AT222">
        <v>0.28789044349999998</v>
      </c>
      <c r="AU222">
        <v>0.28761190399999997</v>
      </c>
      <c r="AV222">
        <v>0.28731992769999998</v>
      </c>
      <c r="AW222">
        <v>0.2871411324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0.40215215679999999</v>
      </c>
      <c r="F223">
        <v>0.52063139420000004</v>
      </c>
      <c r="G223">
        <v>0.65680185980000005</v>
      </c>
      <c r="H223">
        <v>0.80890581930000005</v>
      </c>
      <c r="I223">
        <v>1.0581068039999999</v>
      </c>
      <c r="J223">
        <v>1.359031941</v>
      </c>
      <c r="K223">
        <v>1.688516576</v>
      </c>
      <c r="L223">
        <v>2.1154833860000002</v>
      </c>
      <c r="M223">
        <v>2.6864141899999998</v>
      </c>
      <c r="N223">
        <v>3.4323097169999999</v>
      </c>
      <c r="O223">
        <v>3.2096233609999998</v>
      </c>
      <c r="P223">
        <v>2.9830290000000002</v>
      </c>
      <c r="Q223">
        <v>2.67821664</v>
      </c>
      <c r="R223">
        <v>2.3774342609999999</v>
      </c>
      <c r="S223">
        <v>2.0990520830000001</v>
      </c>
      <c r="T223">
        <v>2.1432353709999998</v>
      </c>
      <c r="U223">
        <v>2.2079568470000002</v>
      </c>
      <c r="V223">
        <v>2.2796625060000002</v>
      </c>
      <c r="W223">
        <v>2.3678053530000001</v>
      </c>
      <c r="X223">
        <v>2.4583790589999999</v>
      </c>
      <c r="Y223">
        <v>2.5896350240000001</v>
      </c>
      <c r="Z223">
        <v>2.7207259609999999</v>
      </c>
      <c r="AA223">
        <v>2.849226372</v>
      </c>
      <c r="AB223">
        <v>2.9831956239999999</v>
      </c>
      <c r="AC223">
        <v>3.1181018159999998</v>
      </c>
      <c r="AD223">
        <v>3.2134828629999999</v>
      </c>
      <c r="AE223">
        <v>3.3094042479999999</v>
      </c>
      <c r="AF223">
        <v>3.406762133</v>
      </c>
      <c r="AG223">
        <v>3.5096587970000002</v>
      </c>
      <c r="AH223">
        <v>3.613990034</v>
      </c>
      <c r="AI223">
        <v>3.676874492</v>
      </c>
      <c r="AJ223">
        <v>3.7422518739999999</v>
      </c>
      <c r="AK223">
        <v>3.809891446</v>
      </c>
      <c r="AL223">
        <v>3.8809609489999999</v>
      </c>
      <c r="AM223">
        <v>3.9531238050000002</v>
      </c>
      <c r="AN223">
        <v>4.0122164290000004</v>
      </c>
      <c r="AO223">
        <v>4.069155308</v>
      </c>
      <c r="AP223">
        <v>4.1244087289999998</v>
      </c>
      <c r="AQ223">
        <v>4.1791005400000003</v>
      </c>
      <c r="AR223">
        <v>4.2332600789999999</v>
      </c>
      <c r="AS223">
        <v>4.3186716250000003</v>
      </c>
      <c r="AT223">
        <v>4.4031227350000002</v>
      </c>
      <c r="AU223">
        <v>4.4868016920000002</v>
      </c>
      <c r="AV223">
        <v>4.5700770349999997</v>
      </c>
      <c r="AW223">
        <v>4.6549891749999999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35.359228389999998</v>
      </c>
      <c r="F224">
        <v>34.739577009999998</v>
      </c>
      <c r="G224">
        <v>33.259088599999998</v>
      </c>
      <c r="H224">
        <v>31.08534749</v>
      </c>
      <c r="I224">
        <v>30.858092070000001</v>
      </c>
      <c r="J224">
        <v>30.120094269999999</v>
      </c>
      <c r="K224">
        <v>28.441217009999999</v>
      </c>
      <c r="L224">
        <v>27.083144650000001</v>
      </c>
      <c r="M224">
        <v>26.142126619999999</v>
      </c>
      <c r="N224">
        <v>25.390204600000001</v>
      </c>
      <c r="O224">
        <v>25.30984334</v>
      </c>
      <c r="P224">
        <v>25.206314519999999</v>
      </c>
      <c r="Q224">
        <v>24.39734722</v>
      </c>
      <c r="R224">
        <v>23.514950290000002</v>
      </c>
      <c r="S224">
        <v>22.734804740000001</v>
      </c>
      <c r="T224">
        <v>22.248815969999999</v>
      </c>
      <c r="U224">
        <v>22.013858809999999</v>
      </c>
      <c r="V224">
        <v>21.87086365</v>
      </c>
      <c r="W224">
        <v>21.526305229999998</v>
      </c>
      <c r="X224">
        <v>21.201449849999999</v>
      </c>
      <c r="Y224">
        <v>21.016833680000001</v>
      </c>
      <c r="Z224">
        <v>20.82518168</v>
      </c>
      <c r="AA224">
        <v>20.609925830000002</v>
      </c>
      <c r="AB224">
        <v>20.386165070000001</v>
      </c>
      <c r="AC224">
        <v>20.16699698</v>
      </c>
      <c r="AD224">
        <v>19.99108257</v>
      </c>
      <c r="AE224">
        <v>19.82182809</v>
      </c>
      <c r="AF224">
        <v>19.665082850000001</v>
      </c>
      <c r="AG224">
        <v>19.511370979999999</v>
      </c>
      <c r="AH224">
        <v>19.36698071</v>
      </c>
      <c r="AI224">
        <v>19.320105269999999</v>
      </c>
      <c r="AJ224">
        <v>19.286036020000001</v>
      </c>
      <c r="AK224">
        <v>19.262879269999999</v>
      </c>
      <c r="AL224">
        <v>19.243273309999999</v>
      </c>
      <c r="AM224">
        <v>19.227785350000001</v>
      </c>
      <c r="AN224">
        <v>19.100147509999999</v>
      </c>
      <c r="AO224">
        <v>18.963404199999999</v>
      </c>
      <c r="AP224">
        <v>18.8202775</v>
      </c>
      <c r="AQ224">
        <v>18.676207250000001</v>
      </c>
      <c r="AR224">
        <v>18.5314063</v>
      </c>
      <c r="AS224">
        <v>18.36607175</v>
      </c>
      <c r="AT224">
        <v>18.197551149999999</v>
      </c>
      <c r="AU224">
        <v>18.026886430000001</v>
      </c>
      <c r="AV224">
        <v>17.855718370000002</v>
      </c>
      <c r="AW224">
        <v>17.691869700000002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1.608608627</v>
      </c>
      <c r="F225">
        <v>2.5959592109999998</v>
      </c>
      <c r="G225">
        <v>3.4525771170000001</v>
      </c>
      <c r="H225">
        <v>4.1159047989999999</v>
      </c>
      <c r="I225">
        <v>4.9395175690000004</v>
      </c>
      <c r="J225">
        <v>5.6006932330000003</v>
      </c>
      <c r="K225">
        <v>5.9557570469999996</v>
      </c>
      <c r="L225">
        <v>6.2128341310000001</v>
      </c>
      <c r="M225">
        <v>6.3925345739999999</v>
      </c>
      <c r="N225">
        <v>6.4227475160000003</v>
      </c>
      <c r="O225">
        <v>6.5199963829999996</v>
      </c>
      <c r="P225">
        <v>6.6116798330000002</v>
      </c>
      <c r="Q225">
        <v>6.5152727759999998</v>
      </c>
      <c r="R225">
        <v>6.3924324969999997</v>
      </c>
      <c r="S225">
        <v>6.2905917139999996</v>
      </c>
      <c r="T225">
        <v>6.3927469290000003</v>
      </c>
      <c r="U225">
        <v>6.5573583160000002</v>
      </c>
      <c r="V225">
        <v>6.7434211590000004</v>
      </c>
      <c r="W225">
        <v>6.7208446090000002</v>
      </c>
      <c r="X225">
        <v>6.7047600889999996</v>
      </c>
      <c r="Y225">
        <v>6.798719331</v>
      </c>
      <c r="Z225">
        <v>6.8910961390000001</v>
      </c>
      <c r="AA225">
        <v>6.9761476839999998</v>
      </c>
      <c r="AB225">
        <v>7.0609095039999996</v>
      </c>
      <c r="AC225">
        <v>7.1475143839999999</v>
      </c>
      <c r="AD225">
        <v>7.2450180929999997</v>
      </c>
      <c r="AE225">
        <v>7.3442413520000001</v>
      </c>
      <c r="AF225">
        <v>7.4470424309999999</v>
      </c>
      <c r="AG225">
        <v>7.552736511</v>
      </c>
      <c r="AH225">
        <v>7.661730726</v>
      </c>
      <c r="AI225">
        <v>7.6958267649999996</v>
      </c>
      <c r="AJ225">
        <v>7.7350618730000003</v>
      </c>
      <c r="AK225">
        <v>7.7787770040000002</v>
      </c>
      <c r="AL225">
        <v>7.8243504310000001</v>
      </c>
      <c r="AM225">
        <v>7.8717826349999998</v>
      </c>
      <c r="AN225">
        <v>7.9015515289999998</v>
      </c>
      <c r="AO225">
        <v>7.9273191970000001</v>
      </c>
      <c r="AP225">
        <v>7.9501122500000001</v>
      </c>
      <c r="AQ225">
        <v>7.9721629920000003</v>
      </c>
      <c r="AR225">
        <v>7.99354472</v>
      </c>
      <c r="AS225">
        <v>7.9740859290000001</v>
      </c>
      <c r="AT225">
        <v>7.9531545010000002</v>
      </c>
      <c r="AU225">
        <v>7.9311789319999999</v>
      </c>
      <c r="AV225">
        <v>7.9088643340000004</v>
      </c>
      <c r="AW225">
        <v>7.8896917389999999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0.2010760784</v>
      </c>
      <c r="F226">
        <v>0.1915518859</v>
      </c>
      <c r="G226">
        <v>0.17781833059999999</v>
      </c>
      <c r="H226">
        <v>0.1611484712</v>
      </c>
      <c r="I226">
        <v>0.1551114338</v>
      </c>
      <c r="J226">
        <v>0.1465986748</v>
      </c>
      <c r="K226">
        <v>0.13402684179999999</v>
      </c>
      <c r="L226">
        <v>0.1235612093</v>
      </c>
      <c r="M226">
        <v>0.1154600069</v>
      </c>
      <c r="N226">
        <v>0.1085503308</v>
      </c>
      <c r="O226">
        <v>0.16359468299999999</v>
      </c>
      <c r="P226">
        <v>0.2187265414</v>
      </c>
      <c r="Q226">
        <v>0.26634426890000001</v>
      </c>
      <c r="R226">
        <v>0.30998524620000001</v>
      </c>
      <c r="S226">
        <v>0.35180780299999997</v>
      </c>
      <c r="T226">
        <v>0.3239318632</v>
      </c>
      <c r="U226">
        <v>0.30055445800000002</v>
      </c>
      <c r="V226">
        <v>0.27895485749999999</v>
      </c>
      <c r="W226">
        <v>0.35610530839999999</v>
      </c>
      <c r="X226">
        <v>0.4337168716</v>
      </c>
      <c r="Y226">
        <v>0.43410649029999998</v>
      </c>
      <c r="Z226">
        <v>0.43436934710000003</v>
      </c>
      <c r="AA226">
        <v>0.4341527442</v>
      </c>
      <c r="AB226">
        <v>0.4337637667</v>
      </c>
      <c r="AC226">
        <v>0.4334789892</v>
      </c>
      <c r="AD226">
        <v>0.45008108879999997</v>
      </c>
      <c r="AE226">
        <v>0.46674503639999998</v>
      </c>
      <c r="AF226">
        <v>0.48360082380000002</v>
      </c>
      <c r="AG226">
        <v>0.50072491429999999</v>
      </c>
      <c r="AH226">
        <v>0.51804917979999998</v>
      </c>
      <c r="AI226">
        <v>0.53930548270000001</v>
      </c>
      <c r="AJ226">
        <v>0.56093714620000001</v>
      </c>
      <c r="AK226">
        <v>0.58293205709999996</v>
      </c>
      <c r="AL226">
        <v>0.60551753659999996</v>
      </c>
      <c r="AM226">
        <v>0.62831425959999998</v>
      </c>
      <c r="AN226">
        <v>0.64635797319999999</v>
      </c>
      <c r="AO226">
        <v>0.66403107289999996</v>
      </c>
      <c r="AP226">
        <v>0.6813987252</v>
      </c>
      <c r="AQ226">
        <v>0.69864010600000004</v>
      </c>
      <c r="AR226">
        <v>0.71575841490000003</v>
      </c>
      <c r="AS226">
        <v>0.72873228899999998</v>
      </c>
      <c r="AT226">
        <v>0.74154654080000004</v>
      </c>
      <c r="AU226">
        <v>0.7542335979</v>
      </c>
      <c r="AV226">
        <v>0.76685584740000001</v>
      </c>
      <c r="AW226">
        <v>0.77975526250000005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0.74398149010000003</v>
      </c>
      <c r="F227">
        <v>0.72318574859999996</v>
      </c>
      <c r="G227">
        <v>0.68501748740000001</v>
      </c>
      <c r="H227">
        <v>0.6334509948</v>
      </c>
      <c r="I227">
        <v>0.6221460499</v>
      </c>
      <c r="J227">
        <v>0.61299969030000001</v>
      </c>
      <c r="K227">
        <v>0.58531012429999996</v>
      </c>
      <c r="L227">
        <v>0.56463552750000001</v>
      </c>
      <c r="M227">
        <v>0.5531996267</v>
      </c>
      <c r="N227">
        <v>0.54646401410000001</v>
      </c>
      <c r="O227">
        <v>0.7729153795</v>
      </c>
      <c r="P227">
        <v>0.97992167129999996</v>
      </c>
      <c r="Q227">
        <v>1.1350633210000001</v>
      </c>
      <c r="R227">
        <v>1.2573357999999999</v>
      </c>
      <c r="S227">
        <v>1.3572691349999999</v>
      </c>
      <c r="T227">
        <v>1.1664458950000001</v>
      </c>
      <c r="U227">
        <v>0.99603625929999995</v>
      </c>
      <c r="V227">
        <v>0.83446532419999997</v>
      </c>
      <c r="W227">
        <v>0.83924310329999996</v>
      </c>
      <c r="X227">
        <v>0.84479623140000004</v>
      </c>
      <c r="Y227">
        <v>0.84440671519999999</v>
      </c>
      <c r="Z227">
        <v>0.84376509190000004</v>
      </c>
      <c r="AA227">
        <v>0.84218816770000005</v>
      </c>
      <c r="AB227">
        <v>0.84012182599999996</v>
      </c>
      <c r="AC227">
        <v>0.83825689950000004</v>
      </c>
      <c r="AD227">
        <v>0.83244337970000004</v>
      </c>
      <c r="AE227">
        <v>0.82690755559999995</v>
      </c>
      <c r="AF227">
        <v>0.82297149179999995</v>
      </c>
      <c r="AG227">
        <v>0.81851722360000001</v>
      </c>
      <c r="AH227">
        <v>0.81445483279999997</v>
      </c>
      <c r="AI227">
        <v>0.81268080669999998</v>
      </c>
      <c r="AJ227">
        <v>0.81144712129999996</v>
      </c>
      <c r="AK227">
        <v>0.81067448320000002</v>
      </c>
      <c r="AL227">
        <v>0.81012114359999998</v>
      </c>
      <c r="AM227">
        <v>0.80974371089999997</v>
      </c>
      <c r="AN227">
        <v>0.80737637549999997</v>
      </c>
      <c r="AO227">
        <v>0.80461649089999998</v>
      </c>
      <c r="AP227">
        <v>0.80157546719999995</v>
      </c>
      <c r="AQ227">
        <v>0.79848258009999995</v>
      </c>
      <c r="AR227">
        <v>0.79534627960000004</v>
      </c>
      <c r="AS227">
        <v>0.79381535660000002</v>
      </c>
      <c r="AT227">
        <v>0.79213759220000002</v>
      </c>
      <c r="AU227">
        <v>0.79035545630000004</v>
      </c>
      <c r="AV227">
        <v>0.78853908409999995</v>
      </c>
      <c r="AW227">
        <v>0.78703566719999996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0.2010760784</v>
      </c>
      <c r="F228">
        <v>0.20318595119999999</v>
      </c>
      <c r="G228">
        <v>0.20007416680000001</v>
      </c>
      <c r="H228">
        <v>0.19233039439999999</v>
      </c>
      <c r="I228">
        <v>0.19636893690000001</v>
      </c>
      <c r="J228">
        <v>0.19686398190000001</v>
      </c>
      <c r="K228">
        <v>0.1909128886</v>
      </c>
      <c r="L228">
        <v>0.1866950738</v>
      </c>
      <c r="M228">
        <v>0.1850501886</v>
      </c>
      <c r="N228">
        <v>0.1845424782</v>
      </c>
      <c r="O228">
        <v>0.21494650470000001</v>
      </c>
      <c r="P228">
        <v>0.24528449760000001</v>
      </c>
      <c r="Q228">
        <v>0.26797670959999997</v>
      </c>
      <c r="R228">
        <v>0.28808430600000001</v>
      </c>
      <c r="S228">
        <v>0.30767159519999998</v>
      </c>
      <c r="T228">
        <v>0.29325720560000001</v>
      </c>
      <c r="U228">
        <v>0.28247866599999999</v>
      </c>
      <c r="V228">
        <v>0.27308339669999998</v>
      </c>
      <c r="W228">
        <v>0.27598842229999998</v>
      </c>
      <c r="X228">
        <v>0.27916576920000002</v>
      </c>
      <c r="Y228">
        <v>0.28279006820000002</v>
      </c>
      <c r="Z228">
        <v>0.2863472447</v>
      </c>
      <c r="AA228">
        <v>0.28959913609999999</v>
      </c>
      <c r="AB228">
        <v>0.29272702900000003</v>
      </c>
      <c r="AC228">
        <v>0.29593070789999998</v>
      </c>
      <c r="AD228">
        <v>0.29452136410000002</v>
      </c>
      <c r="AE228">
        <v>0.29320483920000001</v>
      </c>
      <c r="AF228">
        <v>0.2920492609</v>
      </c>
      <c r="AG228">
        <v>0.29098562729999999</v>
      </c>
      <c r="AH228">
        <v>0.29005858800000001</v>
      </c>
      <c r="AI228">
        <v>0.28988727469999997</v>
      </c>
      <c r="AJ228">
        <v>0.28990836549999999</v>
      </c>
      <c r="AK228">
        <v>0.29009440689999999</v>
      </c>
      <c r="AL228">
        <v>0.29037744259999998</v>
      </c>
      <c r="AM228">
        <v>0.2907244812</v>
      </c>
      <c r="AN228">
        <v>0.2904318903</v>
      </c>
      <c r="AO228">
        <v>0.28999607690000001</v>
      </c>
      <c r="AP228">
        <v>0.28945644679999999</v>
      </c>
      <c r="AQ228">
        <v>0.2888953561</v>
      </c>
      <c r="AR228">
        <v>0.28831574710000002</v>
      </c>
      <c r="AS228">
        <v>0.2881301402</v>
      </c>
      <c r="AT228">
        <v>0.28789044349999998</v>
      </c>
      <c r="AU228">
        <v>0.28761190399999997</v>
      </c>
      <c r="AV228">
        <v>0.28731992769999998</v>
      </c>
      <c r="AW228">
        <v>0.2871411324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0.40215215679999999</v>
      </c>
      <c r="F229">
        <v>0.52063139420000004</v>
      </c>
      <c r="G229">
        <v>0.65680185980000005</v>
      </c>
      <c r="H229">
        <v>0.80890581930000005</v>
      </c>
      <c r="I229">
        <v>1.0581068039999999</v>
      </c>
      <c r="J229">
        <v>1.359031941</v>
      </c>
      <c r="K229">
        <v>1.688516576</v>
      </c>
      <c r="L229">
        <v>2.1154833860000002</v>
      </c>
      <c r="M229">
        <v>2.6864141899999998</v>
      </c>
      <c r="N229">
        <v>3.4323097169999999</v>
      </c>
      <c r="O229">
        <v>3.2096233609999998</v>
      </c>
      <c r="P229">
        <v>2.9830290000000002</v>
      </c>
      <c r="Q229">
        <v>2.67821664</v>
      </c>
      <c r="R229">
        <v>2.3774342609999999</v>
      </c>
      <c r="S229">
        <v>2.0990520830000001</v>
      </c>
      <c r="T229">
        <v>2.1432353709999998</v>
      </c>
      <c r="U229">
        <v>2.2079568470000002</v>
      </c>
      <c r="V229">
        <v>2.2796625060000002</v>
      </c>
      <c r="W229">
        <v>2.3678053530000001</v>
      </c>
      <c r="X229">
        <v>2.4583790589999999</v>
      </c>
      <c r="Y229">
        <v>2.5896350240000001</v>
      </c>
      <c r="Z229">
        <v>2.7207259609999999</v>
      </c>
      <c r="AA229">
        <v>2.849226372</v>
      </c>
      <c r="AB229">
        <v>2.9831956239999999</v>
      </c>
      <c r="AC229">
        <v>3.1181018159999998</v>
      </c>
      <c r="AD229">
        <v>3.2134828629999999</v>
      </c>
      <c r="AE229">
        <v>3.3094042479999999</v>
      </c>
      <c r="AF229">
        <v>3.406762133</v>
      </c>
      <c r="AG229">
        <v>3.5096587970000002</v>
      </c>
      <c r="AH229">
        <v>3.613990034</v>
      </c>
      <c r="AI229">
        <v>3.676874492</v>
      </c>
      <c r="AJ229">
        <v>3.7422518739999999</v>
      </c>
      <c r="AK229">
        <v>3.809891446</v>
      </c>
      <c r="AL229">
        <v>3.8809609489999999</v>
      </c>
      <c r="AM229">
        <v>3.9531238050000002</v>
      </c>
      <c r="AN229">
        <v>4.0122164290000004</v>
      </c>
      <c r="AO229">
        <v>4.069155308</v>
      </c>
      <c r="AP229">
        <v>4.1244087289999998</v>
      </c>
      <c r="AQ229">
        <v>4.1791005400000003</v>
      </c>
      <c r="AR229">
        <v>4.2332600789999999</v>
      </c>
      <c r="AS229">
        <v>4.3186716250000003</v>
      </c>
      <c r="AT229">
        <v>4.4031227350000002</v>
      </c>
      <c r="AU229">
        <v>4.4868016920000002</v>
      </c>
      <c r="AV229">
        <v>4.5700770349999997</v>
      </c>
      <c r="AW229">
        <v>4.6549891749999999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1.229110154</v>
      </c>
      <c r="F230">
        <v>1.2318784780000001</v>
      </c>
      <c r="G230">
        <v>1.1441923009999999</v>
      </c>
      <c r="H230">
        <v>0.9234319258</v>
      </c>
      <c r="I230">
        <v>1.0165394169999999</v>
      </c>
      <c r="J230">
        <v>1.042209503</v>
      </c>
      <c r="K230">
        <v>0.98253385609999999</v>
      </c>
      <c r="L230">
        <v>0.97451658029999999</v>
      </c>
      <c r="M230">
        <v>0.97797297159999996</v>
      </c>
      <c r="N230">
        <v>0.98493914419999995</v>
      </c>
      <c r="O230">
        <v>0.94429889199999995</v>
      </c>
      <c r="P230">
        <v>0.97066687709999999</v>
      </c>
      <c r="Q230">
        <v>0.95519764979999999</v>
      </c>
      <c r="R230">
        <v>0.90533548620000004</v>
      </c>
      <c r="S230">
        <v>0.89110976500000005</v>
      </c>
      <c r="T230">
        <v>0.88389720319999998</v>
      </c>
      <c r="U230">
        <v>0.88347675390000002</v>
      </c>
      <c r="V230">
        <v>0.88771673529999995</v>
      </c>
      <c r="W230">
        <v>0.89036938509999997</v>
      </c>
      <c r="X230">
        <v>0.89337629119999995</v>
      </c>
      <c r="Y230">
        <v>0.8974806179</v>
      </c>
      <c r="Z230">
        <v>0.90484837689999997</v>
      </c>
      <c r="AA230">
        <v>0.91376882530000003</v>
      </c>
      <c r="AB230">
        <v>0.92403732790000004</v>
      </c>
      <c r="AC230">
        <v>0.93549909379999996</v>
      </c>
      <c r="AD230">
        <v>0.94808790809999999</v>
      </c>
      <c r="AE230">
        <v>0.96142807409999997</v>
      </c>
      <c r="AF230">
        <v>0.97574887690000001</v>
      </c>
      <c r="AG230">
        <v>0.99082312439999998</v>
      </c>
      <c r="AH230">
        <v>1.0063016490000001</v>
      </c>
      <c r="AI230">
        <v>1.0227266740000001</v>
      </c>
      <c r="AJ230">
        <v>1.0394772130000001</v>
      </c>
      <c r="AK230">
        <v>1.056657033</v>
      </c>
      <c r="AL230">
        <v>1.0741935010000001</v>
      </c>
      <c r="AM230">
        <v>1.092034178</v>
      </c>
      <c r="AN230">
        <v>1.1089776170000001</v>
      </c>
      <c r="AO230">
        <v>1.1260075460000001</v>
      </c>
      <c r="AP230">
        <v>1.14285345</v>
      </c>
      <c r="AQ230">
        <v>1.159595825</v>
      </c>
      <c r="AR230">
        <v>1.1761541069999999</v>
      </c>
      <c r="AS230">
        <v>1.1931183700000001</v>
      </c>
      <c r="AT230">
        <v>1.2102565329999999</v>
      </c>
      <c r="AU230">
        <v>1.227576303</v>
      </c>
      <c r="AV230">
        <v>1.2450370719999999</v>
      </c>
      <c r="AW230">
        <v>1.2627955019999999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1.7665950779999999</v>
      </c>
      <c r="F231">
        <v>1.7866509669999999</v>
      </c>
      <c r="G231">
        <v>1.80774013</v>
      </c>
      <c r="H231">
        <v>1.691689491</v>
      </c>
      <c r="I231">
        <v>1.769062366</v>
      </c>
      <c r="J231">
        <v>1.803968188</v>
      </c>
      <c r="K231">
        <v>1.786138891</v>
      </c>
      <c r="L231">
        <v>1.7924055759999999</v>
      </c>
      <c r="M231">
        <v>1.801753352</v>
      </c>
      <c r="N231">
        <v>1.864795859</v>
      </c>
      <c r="O231">
        <v>1.881986181</v>
      </c>
      <c r="P231">
        <v>1.9078867209999999</v>
      </c>
      <c r="Q231">
        <v>1.8958286040000001</v>
      </c>
      <c r="R231">
        <v>1.922005161</v>
      </c>
      <c r="S231">
        <v>1.909779407</v>
      </c>
      <c r="T231">
        <v>1.894795496</v>
      </c>
      <c r="U231">
        <v>1.8936251799999999</v>
      </c>
      <c r="V231">
        <v>1.9020263770000001</v>
      </c>
      <c r="W231">
        <v>1.9109100590000001</v>
      </c>
      <c r="X231">
        <v>1.9194338849999999</v>
      </c>
      <c r="Y231">
        <v>1.936585054</v>
      </c>
      <c r="Z231">
        <v>1.9598621549999999</v>
      </c>
      <c r="AA231">
        <v>1.987565791</v>
      </c>
      <c r="AB231">
        <v>2.0182120019999998</v>
      </c>
      <c r="AC231">
        <v>2.05089992</v>
      </c>
      <c r="AD231">
        <v>2.0851078749999998</v>
      </c>
      <c r="AE231">
        <v>2.1204499320000001</v>
      </c>
      <c r="AF231">
        <v>2.1567313920000002</v>
      </c>
      <c r="AG231">
        <v>2.193874509</v>
      </c>
      <c r="AH231">
        <v>2.2318241240000001</v>
      </c>
      <c r="AI231">
        <v>2.2705410019999999</v>
      </c>
      <c r="AJ231">
        <v>2.310063414</v>
      </c>
      <c r="AK231">
        <v>2.3502263320000001</v>
      </c>
      <c r="AL231">
        <v>2.3910217920000001</v>
      </c>
      <c r="AM231">
        <v>2.4324035739999998</v>
      </c>
      <c r="AN231">
        <v>2.4727641949999999</v>
      </c>
      <c r="AO231">
        <v>2.512585826</v>
      </c>
      <c r="AP231">
        <v>2.5522108860000001</v>
      </c>
      <c r="AQ231">
        <v>2.5918655419999999</v>
      </c>
      <c r="AR231">
        <v>2.6316844420000001</v>
      </c>
      <c r="AS231">
        <v>2.6707794470000001</v>
      </c>
      <c r="AT231">
        <v>2.7095320730000001</v>
      </c>
      <c r="AU231">
        <v>2.7481762860000001</v>
      </c>
      <c r="AV231">
        <v>2.7868415899999999</v>
      </c>
      <c r="AW231">
        <v>2.8255867590000001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1.619998329</v>
      </c>
      <c r="F233">
        <v>1.638381825</v>
      </c>
      <c r="G233">
        <v>1.661342439</v>
      </c>
      <c r="H233">
        <v>1.5404396680000001</v>
      </c>
      <c r="I233">
        <v>1.6187347990000001</v>
      </c>
      <c r="J233">
        <v>1.6670129970000001</v>
      </c>
      <c r="K233">
        <v>1.6592692090000001</v>
      </c>
      <c r="L233">
        <v>1.664400179</v>
      </c>
      <c r="M233">
        <v>1.6686580339999999</v>
      </c>
      <c r="N233">
        <v>1.7011518990000001</v>
      </c>
      <c r="O233">
        <v>1.7400965770000001</v>
      </c>
      <c r="P233">
        <v>1.819741593</v>
      </c>
      <c r="Q233">
        <v>1.8707410739999999</v>
      </c>
      <c r="R233">
        <v>1.9417378249999999</v>
      </c>
      <c r="S233">
        <v>1.9701649269999999</v>
      </c>
      <c r="T233">
        <v>1.957275645</v>
      </c>
      <c r="U233">
        <v>1.9471978889999999</v>
      </c>
      <c r="V233">
        <v>1.9439523729999999</v>
      </c>
      <c r="W233">
        <v>1.940049323</v>
      </c>
      <c r="X233">
        <v>1.9354682299999999</v>
      </c>
      <c r="Y233">
        <v>1.949606312</v>
      </c>
      <c r="Z233">
        <v>1.9709328559999999</v>
      </c>
      <c r="AA233">
        <v>1.995347771</v>
      </c>
      <c r="AB233">
        <v>2.0212522239999999</v>
      </c>
      <c r="AC233">
        <v>2.0483138809999999</v>
      </c>
      <c r="AD233">
        <v>2.076752715</v>
      </c>
      <c r="AE233">
        <v>2.1065427680000002</v>
      </c>
      <c r="AF233">
        <v>2.1376789330000001</v>
      </c>
      <c r="AG233">
        <v>2.1701160009999998</v>
      </c>
      <c r="AH233">
        <v>2.2037672439999998</v>
      </c>
      <c r="AI233">
        <v>2.2387279809999998</v>
      </c>
      <c r="AJ233">
        <v>2.2749538390000001</v>
      </c>
      <c r="AK233">
        <v>2.3120983210000001</v>
      </c>
      <c r="AL233">
        <v>2.350006794</v>
      </c>
      <c r="AM233">
        <v>2.3885406840000001</v>
      </c>
      <c r="AN233">
        <v>2.4268546400000002</v>
      </c>
      <c r="AO233">
        <v>2.4651329789999998</v>
      </c>
      <c r="AP233">
        <v>2.5034679080000002</v>
      </c>
      <c r="AQ233">
        <v>2.541946281</v>
      </c>
      <c r="AR233">
        <v>2.5806276220000002</v>
      </c>
      <c r="AS233">
        <v>2.618785189</v>
      </c>
      <c r="AT233">
        <v>2.6566650319999998</v>
      </c>
      <c r="AU233">
        <v>2.6944390089999999</v>
      </c>
      <c r="AV233">
        <v>2.7322121780000002</v>
      </c>
      <c r="AW233">
        <v>2.7700213269999998</v>
      </c>
    </row>
    <row r="234" spans="2:49" x14ac:dyDescent="0.25">
      <c r="B234" t="s">
        <v>518</v>
      </c>
      <c r="C234">
        <v>0.99151022292981705</v>
      </c>
      <c r="D234">
        <v>0.99151022292981705</v>
      </c>
      <c r="E234">
        <v>0.99190343530000002</v>
      </c>
      <c r="F234">
        <v>0.98792112759999995</v>
      </c>
      <c r="G234">
        <v>0.98397019750000003</v>
      </c>
      <c r="H234">
        <v>0.98000859200000001</v>
      </c>
      <c r="I234">
        <v>0.9760977005</v>
      </c>
      <c r="J234">
        <v>0.97220615519999998</v>
      </c>
      <c r="K234">
        <v>0.96832511290000001</v>
      </c>
      <c r="L234">
        <v>0.96447082210000001</v>
      </c>
      <c r="M234">
        <v>0.9606209403</v>
      </c>
      <c r="N234">
        <v>0.95681006179999994</v>
      </c>
      <c r="O234">
        <v>0.95613530469999997</v>
      </c>
      <c r="P234">
        <v>0.95543010900000003</v>
      </c>
      <c r="Q234">
        <v>0.95467496129999996</v>
      </c>
      <c r="R234">
        <v>0.95387824639999996</v>
      </c>
      <c r="S234">
        <v>0.9530071121</v>
      </c>
      <c r="T234">
        <v>0.95011378219999998</v>
      </c>
      <c r="U234">
        <v>0.94726229709999998</v>
      </c>
      <c r="V234">
        <v>0.94444704400000001</v>
      </c>
      <c r="W234">
        <v>0.94272116630000002</v>
      </c>
      <c r="X234">
        <v>0.94099049020000003</v>
      </c>
      <c r="Y234">
        <v>0.94104082389999999</v>
      </c>
      <c r="Z234">
        <v>0.94109268889999997</v>
      </c>
      <c r="AA234">
        <v>0.94114660110000004</v>
      </c>
      <c r="AB234">
        <v>0.94118354059999998</v>
      </c>
      <c r="AC234">
        <v>0.94122010759999997</v>
      </c>
      <c r="AD234">
        <v>0.94132473449999998</v>
      </c>
      <c r="AE234">
        <v>0.94143469790000001</v>
      </c>
      <c r="AF234">
        <v>0.94154909050000002</v>
      </c>
      <c r="AG234">
        <v>0.94166001570000002</v>
      </c>
      <c r="AH234">
        <v>0.94177653729999999</v>
      </c>
      <c r="AI234">
        <v>0.94181230260000004</v>
      </c>
      <c r="AJ234">
        <v>0.94184763999999999</v>
      </c>
      <c r="AK234">
        <v>0.94188210260000005</v>
      </c>
      <c r="AL234">
        <v>0.94192574139999996</v>
      </c>
      <c r="AM234">
        <v>0.94196903710000002</v>
      </c>
      <c r="AN234">
        <v>0.94181844680000004</v>
      </c>
      <c r="AO234">
        <v>0.94165995030000005</v>
      </c>
      <c r="AP234">
        <v>0.94149384739999997</v>
      </c>
      <c r="AQ234">
        <v>0.94131946879999995</v>
      </c>
      <c r="AR234">
        <v>0.94113658330000005</v>
      </c>
      <c r="AS234">
        <v>0.94090390589999995</v>
      </c>
      <c r="AT234">
        <v>0.94066489180000001</v>
      </c>
      <c r="AU234">
        <v>0.94041944129999999</v>
      </c>
      <c r="AV234">
        <v>0.94016734820000003</v>
      </c>
      <c r="AW234">
        <v>0.93990737599999996</v>
      </c>
    </row>
    <row r="235" spans="2:49" x14ac:dyDescent="0.25">
      <c r="B235" t="s">
        <v>519</v>
      </c>
      <c r="C235">
        <v>8.4897770701825997E-3</v>
      </c>
      <c r="D235">
        <v>8.4897770701825997E-3</v>
      </c>
      <c r="E235">
        <v>8.0965646500000005E-3</v>
      </c>
      <c r="F235">
        <v>1.2078872399999999E-2</v>
      </c>
      <c r="G235">
        <v>1.6029802499999999E-2</v>
      </c>
      <c r="H235">
        <v>1.9991407999999999E-2</v>
      </c>
      <c r="I235">
        <v>2.3902299500000002E-2</v>
      </c>
      <c r="J235">
        <v>2.7793844799999998E-2</v>
      </c>
      <c r="K235">
        <v>3.16748871E-2</v>
      </c>
      <c r="L235">
        <v>3.55291779E-2</v>
      </c>
      <c r="M235">
        <v>3.9379059700000003E-2</v>
      </c>
      <c r="N235">
        <v>4.31899382E-2</v>
      </c>
      <c r="O235">
        <v>4.3864695299999999E-2</v>
      </c>
      <c r="P235">
        <v>4.4569891E-2</v>
      </c>
      <c r="Q235">
        <v>4.53250387E-2</v>
      </c>
      <c r="R235">
        <v>4.6121753600000003E-2</v>
      </c>
      <c r="S235">
        <v>4.6992887900000002E-2</v>
      </c>
      <c r="T235">
        <v>4.98862178E-2</v>
      </c>
      <c r="U235">
        <v>5.2737702900000002E-2</v>
      </c>
      <c r="V235">
        <v>5.5552956000000001E-2</v>
      </c>
      <c r="W235">
        <v>5.7278833699999997E-2</v>
      </c>
      <c r="X235">
        <v>5.9009509799999998E-2</v>
      </c>
      <c r="Y235">
        <v>5.8959176100000003E-2</v>
      </c>
      <c r="Z235">
        <v>5.8907311099999998E-2</v>
      </c>
      <c r="AA235">
        <v>5.8853398899999999E-2</v>
      </c>
      <c r="AB235">
        <v>5.88164594E-2</v>
      </c>
      <c r="AC235">
        <v>5.8779892399999999E-2</v>
      </c>
      <c r="AD235">
        <v>5.8675265499999997E-2</v>
      </c>
      <c r="AE235">
        <v>5.8565302100000001E-2</v>
      </c>
      <c r="AF235">
        <v>5.8450909500000002E-2</v>
      </c>
      <c r="AG235">
        <v>5.8339984300000002E-2</v>
      </c>
      <c r="AH235">
        <v>5.8223462699999999E-2</v>
      </c>
      <c r="AI235">
        <v>5.8187697400000002E-2</v>
      </c>
      <c r="AJ235">
        <v>5.815236E-2</v>
      </c>
      <c r="AK235">
        <v>5.81178974E-2</v>
      </c>
      <c r="AL235">
        <v>5.8074258599999998E-2</v>
      </c>
      <c r="AM235">
        <v>5.8030962899999997E-2</v>
      </c>
      <c r="AN235">
        <v>5.81815532E-2</v>
      </c>
      <c r="AO235">
        <v>5.83400497E-2</v>
      </c>
      <c r="AP235">
        <v>5.85061526E-2</v>
      </c>
      <c r="AQ235">
        <v>5.8680531199999997E-2</v>
      </c>
      <c r="AR235">
        <v>5.8863416699999997E-2</v>
      </c>
      <c r="AS235">
        <v>5.9096094100000003E-2</v>
      </c>
      <c r="AT235">
        <v>5.93351082E-2</v>
      </c>
      <c r="AU235">
        <v>5.9580558700000001E-2</v>
      </c>
      <c r="AV235">
        <v>5.9832651799999997E-2</v>
      </c>
      <c r="AW235">
        <v>6.0092623999999997E-2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0.79638418170000003</v>
      </c>
      <c r="G236">
        <v>0.79381289450000003</v>
      </c>
      <c r="H236">
        <v>0.79124990930000005</v>
      </c>
      <c r="I236">
        <v>0.78869519919999997</v>
      </c>
      <c r="J236">
        <v>0.78614873750000003</v>
      </c>
      <c r="K236">
        <v>0.7836104975</v>
      </c>
      <c r="L236">
        <v>0.78108045280000005</v>
      </c>
      <c r="M236">
        <v>0.77855857679999996</v>
      </c>
      <c r="N236">
        <v>0.7760448432</v>
      </c>
      <c r="O236">
        <v>0.76081534390000005</v>
      </c>
      <c r="P236">
        <v>0.74503571680000003</v>
      </c>
      <c r="Q236">
        <v>0.72867560580000001</v>
      </c>
      <c r="R236">
        <v>0.71170237920000001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9.6835705400000003E-3</v>
      </c>
      <c r="G237">
        <v>9.1450986900000007E-3</v>
      </c>
      <c r="H237">
        <v>8.6365695100000008E-3</v>
      </c>
      <c r="I237">
        <v>8.1563179799999906E-3</v>
      </c>
      <c r="J237">
        <v>7.7027716699999997E-3</v>
      </c>
      <c r="K237">
        <v>7.2744456000000002E-3</v>
      </c>
      <c r="L237">
        <v>6.8699373499999999E-3</v>
      </c>
      <c r="M237">
        <v>6.4879224899999999E-3</v>
      </c>
      <c r="N237">
        <v>6.1271502300000004E-3</v>
      </c>
      <c r="O237">
        <v>5.5291148799999999E-3</v>
      </c>
      <c r="P237">
        <v>4.9094769899999998E-3</v>
      </c>
      <c r="Q237">
        <v>4.2670445299999998E-3</v>
      </c>
      <c r="R237">
        <v>3.6005361100000001E-3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4.08762326E-2</v>
      </c>
      <c r="G238">
        <v>4.0803516300000002E-2</v>
      </c>
      <c r="H238">
        <v>4.0730929399999997E-2</v>
      </c>
      <c r="I238">
        <v>4.0658471699999997E-2</v>
      </c>
      <c r="J238">
        <v>4.0586142800000002E-2</v>
      </c>
      <c r="K238">
        <v>4.0513942599999998E-2</v>
      </c>
      <c r="L238">
        <v>4.0441870900000003E-2</v>
      </c>
      <c r="M238">
        <v>4.0369927299999997E-2</v>
      </c>
      <c r="N238">
        <v>4.0298111800000001E-2</v>
      </c>
      <c r="O238">
        <v>4.42463061E-2</v>
      </c>
      <c r="P238">
        <v>4.8337119099999999E-2</v>
      </c>
      <c r="Q238">
        <v>5.25784205E-2</v>
      </c>
      <c r="R238">
        <v>5.6978670000000002E-2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3.7501973199999997E-2</v>
      </c>
      <c r="G239">
        <v>3.44212302E-2</v>
      </c>
      <c r="H239">
        <v>3.1593566500000003E-2</v>
      </c>
      <c r="I239">
        <v>2.89981921E-2</v>
      </c>
      <c r="J239">
        <v>2.6616024700000001E-2</v>
      </c>
      <c r="K239">
        <v>2.4429549500000002E-2</v>
      </c>
      <c r="L239">
        <v>2.2422690700000001E-2</v>
      </c>
      <c r="M239">
        <v>2.0580693000000001E-2</v>
      </c>
      <c r="N239">
        <v>1.88900132E-2</v>
      </c>
      <c r="O239">
        <v>1.6445307100000001E-2</v>
      </c>
      <c r="P239">
        <v>1.3912292099999999E-2</v>
      </c>
      <c r="Q239">
        <v>1.12860953E-2</v>
      </c>
      <c r="R239">
        <v>8.5614784100000001E-3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1.7081659799999999E-2</v>
      </c>
      <c r="G240">
        <v>2.5176000800000001E-2</v>
      </c>
      <c r="H240">
        <v>3.2493267499999999E-2</v>
      </c>
      <c r="I240">
        <v>3.8964704699999998E-2</v>
      </c>
      <c r="J240">
        <v>4.44904359E-2</v>
      </c>
      <c r="K240">
        <v>4.8930383399999999E-2</v>
      </c>
      <c r="L240">
        <v>5.2092196299999997E-2</v>
      </c>
      <c r="M240">
        <v>5.37152194E-2</v>
      </c>
      <c r="N240">
        <v>5.3449221200000001E-2</v>
      </c>
      <c r="O240">
        <v>5.9116927600000001E-2</v>
      </c>
      <c r="P240">
        <v>6.4989365699999996E-2</v>
      </c>
      <c r="Q240">
        <v>7.1077832800000004E-2</v>
      </c>
      <c r="R240">
        <v>7.7394472699999994E-2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2.4629865800000002E-3</v>
      </c>
      <c r="G241">
        <v>3.26618272E-3</v>
      </c>
      <c r="H241">
        <v>4.3313063900000002E-3</v>
      </c>
      <c r="I241">
        <v>5.7437738999999996E-3</v>
      </c>
      <c r="J241">
        <v>7.6168563700000002E-3</v>
      </c>
      <c r="K241">
        <v>1.0100763299999999E-2</v>
      </c>
      <c r="L241">
        <v>1.3394688700000001E-2</v>
      </c>
      <c r="M241">
        <v>1.7762784899999998E-2</v>
      </c>
      <c r="N241">
        <v>2.35553459E-2</v>
      </c>
      <c r="O241">
        <v>2.60531331E-2</v>
      </c>
      <c r="P241">
        <v>2.8641146700000002E-2</v>
      </c>
      <c r="Q241">
        <v>3.1324365399999998E-2</v>
      </c>
      <c r="R241">
        <v>3.4108141000000002E-2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8.9289128999999995E-2</v>
      </c>
      <c r="G242">
        <v>8.5866417400000006E-2</v>
      </c>
      <c r="H242">
        <v>8.2574908299999999E-2</v>
      </c>
      <c r="I242">
        <v>7.9409572299999995E-2</v>
      </c>
      <c r="J242">
        <v>7.6365572699999995E-2</v>
      </c>
      <c r="K242">
        <v>7.34382586E-2</v>
      </c>
      <c r="L242">
        <v>7.0623156899999998E-2</v>
      </c>
      <c r="M242">
        <v>6.7915966199999997E-2</v>
      </c>
      <c r="N242">
        <v>6.5312549999999997E-2</v>
      </c>
      <c r="O242">
        <v>7.2238232799999996E-2</v>
      </c>
      <c r="P242">
        <v>7.9414088699999996E-2</v>
      </c>
      <c r="Q242">
        <v>8.6853922200000003E-2</v>
      </c>
      <c r="R242">
        <v>9.4572572800000004E-2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6.72026663E-3</v>
      </c>
      <c r="G243">
        <v>7.50865942E-3</v>
      </c>
      <c r="H243">
        <v>8.38954305E-3</v>
      </c>
      <c r="I243">
        <v>9.3737681600000004E-3</v>
      </c>
      <c r="J243">
        <v>1.04734583E-2</v>
      </c>
      <c r="K243">
        <v>1.17021594E-2</v>
      </c>
      <c r="L243">
        <v>1.30750064E-2</v>
      </c>
      <c r="M243">
        <v>1.4608909999999999E-2</v>
      </c>
      <c r="N243">
        <v>1.63227645E-2</v>
      </c>
      <c r="O243">
        <v>1.55556345E-2</v>
      </c>
      <c r="P243">
        <v>1.4760793899999999E-2</v>
      </c>
      <c r="Q243">
        <v>1.3936713599999999E-2</v>
      </c>
      <c r="R243">
        <v>1.30817498E-2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0.92285345029999999</v>
      </c>
      <c r="F244">
        <v>0.89643246320000003</v>
      </c>
      <c r="G244">
        <v>0.87095466119999998</v>
      </c>
      <c r="H244">
        <v>0.84587919349999996</v>
      </c>
      <c r="I244">
        <v>0.82195248330000004</v>
      </c>
      <c r="J244">
        <v>0.79878900799999997</v>
      </c>
      <c r="K244">
        <v>0.77637063380000004</v>
      </c>
      <c r="L244">
        <v>0.75467533949999999</v>
      </c>
      <c r="M244">
        <v>0.73351659250000001</v>
      </c>
      <c r="N244">
        <v>0.71315382599999999</v>
      </c>
      <c r="O244">
        <v>0.71058007850000005</v>
      </c>
      <c r="P244">
        <v>0.70834752980000004</v>
      </c>
      <c r="Q244">
        <v>0.70632665090000002</v>
      </c>
      <c r="R244">
        <v>0.70458865800000003</v>
      </c>
      <c r="S244">
        <v>0.70249688389999998</v>
      </c>
      <c r="T244">
        <v>0.69969974260000001</v>
      </c>
      <c r="U244">
        <v>0.69679946189999997</v>
      </c>
      <c r="V244">
        <v>0.69394764949999999</v>
      </c>
      <c r="W244">
        <v>0.68749219890000002</v>
      </c>
      <c r="X244">
        <v>0.68092779309999996</v>
      </c>
      <c r="Y244">
        <v>0.67463318979999998</v>
      </c>
      <c r="Z244">
        <v>0.66840938270000005</v>
      </c>
      <c r="AA244">
        <v>0.66223538780000002</v>
      </c>
      <c r="AB244">
        <v>0.65591543770000005</v>
      </c>
      <c r="AC244">
        <v>0.64960466849999998</v>
      </c>
      <c r="AD244">
        <v>0.6441760554</v>
      </c>
      <c r="AE244">
        <v>0.63880115530000003</v>
      </c>
      <c r="AF244">
        <v>0.63347390979999996</v>
      </c>
      <c r="AG244">
        <v>0.62806403519999998</v>
      </c>
      <c r="AH244">
        <v>0.62270268399999995</v>
      </c>
      <c r="AI244">
        <v>0.6204681983</v>
      </c>
      <c r="AJ244">
        <v>0.61824480660000003</v>
      </c>
      <c r="AK244">
        <v>0.61603013360000003</v>
      </c>
      <c r="AL244">
        <v>0.61377199780000002</v>
      </c>
      <c r="AM244">
        <v>0.61152719249999998</v>
      </c>
      <c r="AN244">
        <v>0.60871838359999997</v>
      </c>
      <c r="AO244">
        <v>0.60593360240000005</v>
      </c>
      <c r="AP244">
        <v>0.60317096820000005</v>
      </c>
      <c r="AQ244">
        <v>0.60042388349999998</v>
      </c>
      <c r="AR244">
        <v>0.59769291739999997</v>
      </c>
      <c r="AS244">
        <v>0.59491112049999995</v>
      </c>
      <c r="AT244">
        <v>0.59212950019999999</v>
      </c>
      <c r="AU244">
        <v>0.58934874780000002</v>
      </c>
      <c r="AV244">
        <v>0.58656751610000002</v>
      </c>
      <c r="AW244">
        <v>0.5837716047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4.12548394E-2</v>
      </c>
      <c r="F245">
        <v>6.5737208800000002E-2</v>
      </c>
      <c r="G245">
        <v>8.8483361400000002E-2</v>
      </c>
      <c r="H245">
        <v>0.10965273189999999</v>
      </c>
      <c r="I245">
        <v>0.12844921200000001</v>
      </c>
      <c r="J245">
        <v>0.14478936149999999</v>
      </c>
      <c r="K245">
        <v>0.1582374976</v>
      </c>
      <c r="L245">
        <v>0.1682336243</v>
      </c>
      <c r="M245">
        <v>0.17416321330000001</v>
      </c>
      <c r="N245">
        <v>0.17490411729999999</v>
      </c>
      <c r="O245">
        <v>0.17677154170000001</v>
      </c>
      <c r="P245">
        <v>0.17842917520000001</v>
      </c>
      <c r="Q245">
        <v>0.17995541239999999</v>
      </c>
      <c r="R245">
        <v>0.1813059836</v>
      </c>
      <c r="S245">
        <v>0.1828714994</v>
      </c>
      <c r="T245">
        <v>0.18870604760000001</v>
      </c>
      <c r="U245">
        <v>0.19452081730000001</v>
      </c>
      <c r="V245">
        <v>0.20022549170000001</v>
      </c>
      <c r="W245">
        <v>0.2007995591</v>
      </c>
      <c r="X245">
        <v>0.20139659839999999</v>
      </c>
      <c r="Y245">
        <v>0.2038137837</v>
      </c>
      <c r="Z245">
        <v>0.20618560950000001</v>
      </c>
      <c r="AA245">
        <v>0.2085260464</v>
      </c>
      <c r="AB245">
        <v>0.210871424</v>
      </c>
      <c r="AC245">
        <v>0.21321183890000001</v>
      </c>
      <c r="AD245">
        <v>0.2157241835</v>
      </c>
      <c r="AE245">
        <v>0.21821036490000001</v>
      </c>
      <c r="AF245">
        <v>0.22067401179999999</v>
      </c>
      <c r="AG245">
        <v>0.223117331</v>
      </c>
      <c r="AH245">
        <v>0.22553829719999999</v>
      </c>
      <c r="AI245">
        <v>0.2258198404</v>
      </c>
      <c r="AJ245">
        <v>0.22610128669999999</v>
      </c>
      <c r="AK245">
        <v>0.22638395459999999</v>
      </c>
      <c r="AL245">
        <v>0.22665018880000001</v>
      </c>
      <c r="AM245">
        <v>0.22691494800000001</v>
      </c>
      <c r="AN245">
        <v>0.22764450050000001</v>
      </c>
      <c r="AO245">
        <v>0.22836318650000001</v>
      </c>
      <c r="AP245">
        <v>0.22907217369999999</v>
      </c>
      <c r="AQ245">
        <v>0.22977532279999999</v>
      </c>
      <c r="AR245">
        <v>0.23047232910000001</v>
      </c>
      <c r="AS245">
        <v>0.2302149369</v>
      </c>
      <c r="AT245">
        <v>0.22995538190000001</v>
      </c>
      <c r="AU245">
        <v>0.2296933186</v>
      </c>
      <c r="AV245">
        <v>0.22942954330000001</v>
      </c>
      <c r="AW245">
        <v>0.2291719052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5.1568549300000004E-3</v>
      </c>
      <c r="F246">
        <v>4.8506487600000004E-3</v>
      </c>
      <c r="G246">
        <v>4.5571650100000001E-3</v>
      </c>
      <c r="H246">
        <v>4.2931921299999998E-3</v>
      </c>
      <c r="I246">
        <v>4.0335804400000001E-3</v>
      </c>
      <c r="J246">
        <v>3.7898752199999998E-3</v>
      </c>
      <c r="K246">
        <v>3.5609363999999999E-3</v>
      </c>
      <c r="L246">
        <v>3.3458401799999998E-3</v>
      </c>
      <c r="M246">
        <v>3.1456827599999999E-3</v>
      </c>
      <c r="N246">
        <v>2.9560401900000002E-3</v>
      </c>
      <c r="O246">
        <v>4.4354141699999997E-3</v>
      </c>
      <c r="P246">
        <v>5.90276562E-3</v>
      </c>
      <c r="Q246">
        <v>7.3565749899999998E-3</v>
      </c>
      <c r="R246">
        <v>8.7919864599999998E-3</v>
      </c>
      <c r="S246">
        <v>1.0227276400000001E-2</v>
      </c>
      <c r="T246">
        <v>9.56207125E-3</v>
      </c>
      <c r="U246">
        <v>8.9158005399999907E-3</v>
      </c>
      <c r="V246">
        <v>8.2827206199999996E-3</v>
      </c>
      <c r="W246">
        <v>1.06394052E-2</v>
      </c>
      <c r="X246">
        <v>1.3027923699999999E-2</v>
      </c>
      <c r="Y246">
        <v>1.30137577E-2</v>
      </c>
      <c r="Z246">
        <v>1.2996583799999999E-2</v>
      </c>
      <c r="AA246">
        <v>1.2977385100000001E-2</v>
      </c>
      <c r="AB246">
        <v>1.29541928E-2</v>
      </c>
      <c r="AC246">
        <v>1.2930768299999999E-2</v>
      </c>
      <c r="AD246">
        <v>1.3401398599999999E-2</v>
      </c>
      <c r="AE246">
        <v>1.3867818299999999E-2</v>
      </c>
      <c r="AF246">
        <v>1.43302707E-2</v>
      </c>
      <c r="AG246">
        <v>1.47920434E-2</v>
      </c>
      <c r="AH246">
        <v>1.5249809E-2</v>
      </c>
      <c r="AI246">
        <v>1.5824924600000002E-2</v>
      </c>
      <c r="AJ246">
        <v>1.63965864E-2</v>
      </c>
      <c r="AK246">
        <v>1.69649373E-2</v>
      </c>
      <c r="AL246">
        <v>1.7540199100000001E-2</v>
      </c>
      <c r="AM246">
        <v>1.8112021700000001E-2</v>
      </c>
      <c r="AN246">
        <v>1.8621638699999998E-2</v>
      </c>
      <c r="AO246">
        <v>1.9128818700000001E-2</v>
      </c>
      <c r="AP246">
        <v>1.9633620500000001E-2</v>
      </c>
      <c r="AQ246">
        <v>2.01363489E-2</v>
      </c>
      <c r="AR246">
        <v>2.06369658E-2</v>
      </c>
      <c r="AS246">
        <v>2.1038782299999999E-2</v>
      </c>
      <c r="AT246">
        <v>2.1440878300000001E-2</v>
      </c>
      <c r="AU246">
        <v>2.18432114E-2</v>
      </c>
      <c r="AV246">
        <v>2.22458471E-2</v>
      </c>
      <c r="AW246">
        <v>2.2649553999999999E-2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1.5264290599999999E-2</v>
      </c>
      <c r="F247">
        <v>1.4650526800000001E-2</v>
      </c>
      <c r="G247">
        <v>1.4044615999999999E-2</v>
      </c>
      <c r="H247">
        <v>1.35007267E-2</v>
      </c>
      <c r="I247">
        <v>1.2942829899999999E-2</v>
      </c>
      <c r="J247">
        <v>1.2408667199999999E-2</v>
      </c>
      <c r="K247">
        <v>1.189669E-2</v>
      </c>
      <c r="L247">
        <v>1.1405880700000001E-2</v>
      </c>
      <c r="M247">
        <v>1.0942089300000001E-2</v>
      </c>
      <c r="N247">
        <v>1.0491978000000001E-2</v>
      </c>
      <c r="O247">
        <v>1.53652922E-2</v>
      </c>
      <c r="P247">
        <v>2.0198144500000001E-2</v>
      </c>
      <c r="Q247">
        <v>2.4985883300000001E-2</v>
      </c>
      <c r="R247">
        <v>2.97123444E-2</v>
      </c>
      <c r="S247">
        <v>3.44393531E-2</v>
      </c>
      <c r="T247">
        <v>3.0109866400000001E-2</v>
      </c>
      <c r="U247">
        <v>2.5886372599999999E-2</v>
      </c>
      <c r="V247">
        <v>2.1748070899999999E-2</v>
      </c>
      <c r="W247">
        <v>2.2079862200000001E-2</v>
      </c>
      <c r="X247">
        <v>2.2417715500000001E-2</v>
      </c>
      <c r="Y247">
        <v>2.2428959200000001E-2</v>
      </c>
      <c r="Z247">
        <v>2.2435042400000001E-2</v>
      </c>
      <c r="AA247">
        <v>2.24376404E-2</v>
      </c>
      <c r="AB247">
        <v>2.2424739499999999E-2</v>
      </c>
      <c r="AC247">
        <v>2.2411424900000001E-2</v>
      </c>
      <c r="AD247">
        <v>2.2245711299999998E-2</v>
      </c>
      <c r="AE247">
        <v>2.2080790900000001E-2</v>
      </c>
      <c r="AF247">
        <v>2.1917013900000001E-2</v>
      </c>
      <c r="AG247">
        <v>2.17507763E-2</v>
      </c>
      <c r="AH247">
        <v>2.15857663E-2</v>
      </c>
      <c r="AI247">
        <v>2.1489729999999999E-2</v>
      </c>
      <c r="AJ247">
        <v>2.1394446800000001E-2</v>
      </c>
      <c r="AK247">
        <v>2.1300031000000001E-2</v>
      </c>
      <c r="AL247">
        <v>2.1205266399999999E-2</v>
      </c>
      <c r="AM247">
        <v>2.1111081100000002E-2</v>
      </c>
      <c r="AN247">
        <v>2.10557429E-2</v>
      </c>
      <c r="AO247">
        <v>2.0999822200000001E-2</v>
      </c>
      <c r="AP247">
        <v>2.0943436999999999E-2</v>
      </c>
      <c r="AQ247">
        <v>2.0886947400000001E-2</v>
      </c>
      <c r="AR247">
        <v>2.08303289E-2</v>
      </c>
      <c r="AS247">
        <v>2.0835016200000001E-2</v>
      </c>
      <c r="AT247">
        <v>2.08395392E-2</v>
      </c>
      <c r="AU247">
        <v>2.0843865900000001E-2</v>
      </c>
      <c r="AV247">
        <v>2.0848067800000002E-2</v>
      </c>
      <c r="AW247">
        <v>2.0852858700000001E-2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5.1568549300000004E-3</v>
      </c>
      <c r="F248">
        <v>5.1452570000000003E-3</v>
      </c>
      <c r="G248">
        <v>5.1275421799999998E-3</v>
      </c>
      <c r="H248">
        <v>5.12391666E-3</v>
      </c>
      <c r="I248">
        <v>5.10645723E-3</v>
      </c>
      <c r="J248">
        <v>5.0893361000000003E-3</v>
      </c>
      <c r="K248">
        <v>5.0723321200000001E-3</v>
      </c>
      <c r="L248">
        <v>5.0554043799999997E-3</v>
      </c>
      <c r="M248">
        <v>5.0416521200000002E-3</v>
      </c>
      <c r="N248">
        <v>5.0254566600000002E-3</v>
      </c>
      <c r="O248">
        <v>5.8276757800000004E-3</v>
      </c>
      <c r="P248">
        <v>6.61948426E-3</v>
      </c>
      <c r="Q248">
        <v>7.4016639E-3</v>
      </c>
      <c r="R248">
        <v>8.1708189300000005E-3</v>
      </c>
      <c r="S248">
        <v>8.9442088299999997E-3</v>
      </c>
      <c r="T248">
        <v>8.6565929800000007E-3</v>
      </c>
      <c r="U248">
        <v>8.3795910400000003E-3</v>
      </c>
      <c r="V248">
        <v>8.1083853599999995E-3</v>
      </c>
      <c r="W248">
        <v>8.2457424200000004E-3</v>
      </c>
      <c r="X248">
        <v>8.3855403600000007E-3</v>
      </c>
      <c r="Y248">
        <v>8.4775545199999996E-3</v>
      </c>
      <c r="Z248">
        <v>8.5676763200000002E-3</v>
      </c>
      <c r="AA248">
        <v>8.6564914600000004E-3</v>
      </c>
      <c r="AB248">
        <v>8.7421833399999906E-3</v>
      </c>
      <c r="AC248">
        <v>8.8276744899999995E-3</v>
      </c>
      <c r="AD248">
        <v>8.7695268599999997E-3</v>
      </c>
      <c r="AE248">
        <v>8.7116329499999905E-3</v>
      </c>
      <c r="AF248">
        <v>8.6541311700000009E-3</v>
      </c>
      <c r="AG248">
        <v>8.5960812199999907E-3</v>
      </c>
      <c r="AH248">
        <v>8.5384520000000002E-3</v>
      </c>
      <c r="AI248">
        <v>8.5062073400000004E-3</v>
      </c>
      <c r="AJ248">
        <v>8.4742249699999994E-3</v>
      </c>
      <c r="AK248">
        <v>8.4425506800000008E-3</v>
      </c>
      <c r="AL248">
        <v>8.4114461400000007E-3</v>
      </c>
      <c r="AM248">
        <v>8.3805325399999905E-3</v>
      </c>
      <c r="AN248">
        <v>8.3673722000000006E-3</v>
      </c>
      <c r="AO248">
        <v>8.3539500000000006E-3</v>
      </c>
      <c r="AP248">
        <v>8.3403121099999995E-3</v>
      </c>
      <c r="AQ248">
        <v>8.3266014199999995E-3</v>
      </c>
      <c r="AR248">
        <v>8.3128079099999905E-3</v>
      </c>
      <c r="AS248">
        <v>8.3184282999999998E-3</v>
      </c>
      <c r="AT248">
        <v>8.3239872800000003E-3</v>
      </c>
      <c r="AU248">
        <v>8.3294719799999906E-3</v>
      </c>
      <c r="AV248">
        <v>8.3349109299999998E-3</v>
      </c>
      <c r="AW248">
        <v>8.3405895400000003E-3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1.0313709900000001E-2</v>
      </c>
      <c r="F249">
        <v>1.3183895399999999E-2</v>
      </c>
      <c r="G249">
        <v>1.68326541E-2</v>
      </c>
      <c r="H249">
        <v>2.1550239200000001E-2</v>
      </c>
      <c r="I249">
        <v>2.7515437100000002E-2</v>
      </c>
      <c r="J249">
        <v>3.5133751999999997E-2</v>
      </c>
      <c r="K249">
        <v>4.4861910099999999E-2</v>
      </c>
      <c r="L249">
        <v>5.7283911E-2</v>
      </c>
      <c r="M249">
        <v>7.3190770000000002E-2</v>
      </c>
      <c r="N249">
        <v>9.3468581800000006E-2</v>
      </c>
      <c r="O249">
        <v>8.7019997599999996E-2</v>
      </c>
      <c r="P249">
        <v>8.0502900599999996E-2</v>
      </c>
      <c r="Q249">
        <v>7.3973814499999999E-2</v>
      </c>
      <c r="R249">
        <v>6.7430208699999994E-2</v>
      </c>
      <c r="S249">
        <v>6.10207782E-2</v>
      </c>
      <c r="T249">
        <v>6.32656791E-2</v>
      </c>
      <c r="U249">
        <v>6.5497956600000004E-2</v>
      </c>
      <c r="V249">
        <v>6.7687681900000005E-2</v>
      </c>
      <c r="W249">
        <v>7.0743232200000006E-2</v>
      </c>
      <c r="X249">
        <v>7.3844429000000003E-2</v>
      </c>
      <c r="Y249">
        <v>7.7632754999999998E-2</v>
      </c>
      <c r="Z249">
        <v>8.1405705199999998E-2</v>
      </c>
      <c r="AA249">
        <v>8.51670489E-2</v>
      </c>
      <c r="AB249">
        <v>8.9092022600000001E-2</v>
      </c>
      <c r="AC249">
        <v>9.3013624899999994E-2</v>
      </c>
      <c r="AD249">
        <v>9.5683124300000005E-2</v>
      </c>
      <c r="AE249">
        <v>9.8328237600000007E-2</v>
      </c>
      <c r="AF249">
        <v>0.1009506625</v>
      </c>
      <c r="AG249">
        <v>0.10367973279999999</v>
      </c>
      <c r="AH249">
        <v>0.1063849915</v>
      </c>
      <c r="AI249">
        <v>0.1078910995</v>
      </c>
      <c r="AJ249">
        <v>0.1093886485</v>
      </c>
      <c r="AK249">
        <v>0.1108783928</v>
      </c>
      <c r="AL249">
        <v>0.11242090189999999</v>
      </c>
      <c r="AM249">
        <v>0.1139542241</v>
      </c>
      <c r="AN249">
        <v>0.115592362</v>
      </c>
      <c r="AO249">
        <v>0.1172206202</v>
      </c>
      <c r="AP249">
        <v>0.1188394884</v>
      </c>
      <c r="AQ249">
        <v>0.120450896</v>
      </c>
      <c r="AR249">
        <v>0.12205465090000001</v>
      </c>
      <c r="AS249">
        <v>0.1246817158</v>
      </c>
      <c r="AT249">
        <v>0.12731071299999999</v>
      </c>
      <c r="AU249">
        <v>0.1299413844</v>
      </c>
      <c r="AV249">
        <v>0.1325741147</v>
      </c>
      <c r="AW249">
        <v>0.1352134878</v>
      </c>
    </row>
    <row r="250" spans="2:49" x14ac:dyDescent="0.25">
      <c r="B250" t="s">
        <v>534</v>
      </c>
      <c r="C250">
        <v>0.99132434052165697</v>
      </c>
      <c r="D250">
        <v>0.99132434052165697</v>
      </c>
      <c r="E250">
        <v>0.99172610110000003</v>
      </c>
      <c r="F250">
        <v>0.98765502360000001</v>
      </c>
      <c r="G250">
        <v>0.98360065809999997</v>
      </c>
      <c r="H250">
        <v>0.97956293589999999</v>
      </c>
      <c r="I250">
        <v>0.97554178869999997</v>
      </c>
      <c r="J250">
        <v>0.97153714849999995</v>
      </c>
      <c r="K250">
        <v>0.96754894749999998</v>
      </c>
      <c r="L250">
        <v>0.96357711820000003</v>
      </c>
      <c r="M250">
        <v>0.95962159349999998</v>
      </c>
      <c r="N250">
        <v>0.95568230639999996</v>
      </c>
      <c r="O250">
        <v>0.95496918220000004</v>
      </c>
      <c r="P250">
        <v>0.95421073860000005</v>
      </c>
      <c r="Q250">
        <v>0.95340251369999995</v>
      </c>
      <c r="R250">
        <v>0.95253944010000002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0.89194960639999998</v>
      </c>
      <c r="G251">
        <v>0.8652159291</v>
      </c>
      <c r="H251">
        <v>0.83928351850000005</v>
      </c>
      <c r="I251">
        <v>0.81412835890000002</v>
      </c>
      <c r="J251">
        <v>0.78972715429999996</v>
      </c>
      <c r="K251">
        <v>0.76605730719999998</v>
      </c>
      <c r="L251">
        <v>0.74309689700000003</v>
      </c>
      <c r="M251">
        <v>0.72082466040000004</v>
      </c>
      <c r="N251">
        <v>0.69921997140000003</v>
      </c>
      <c r="O251">
        <v>0.69624978999999998</v>
      </c>
      <c r="P251">
        <v>0.69328496819999996</v>
      </c>
      <c r="Q251">
        <v>0.69032549160000001</v>
      </c>
      <c r="R251">
        <v>0.68737134560000002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1" t="s">
        <v>0</v>
      </c>
      <c r="C7" s="5" t="s">
        <v>1</v>
      </c>
      <c r="D7" s="2"/>
      <c r="E7" s="6">
        <f>SUM(E8:E9)</f>
        <v>85.497872647099996</v>
      </c>
      <c r="F7" s="6">
        <f>SUM(F8:F9)</f>
        <v>73.709316740000006</v>
      </c>
      <c r="G7" s="109">
        <f t="shared" ref="G7:R7" si="1">SUM(G8:G9)</f>
        <v>69.216619031000008</v>
      </c>
      <c r="H7" s="6">
        <f t="shared" si="1"/>
        <v>67.70951228700001</v>
      </c>
      <c r="I7" s="110">
        <f t="shared" si="1"/>
        <v>65.806917374000008</v>
      </c>
      <c r="J7" s="109">
        <f t="shared" si="1"/>
        <v>65.754494898000004</v>
      </c>
      <c r="K7" s="6">
        <f t="shared" si="1"/>
        <v>65.687378096999993</v>
      </c>
      <c r="L7" s="6">
        <f t="shared" si="1"/>
        <v>65.750116051000006</v>
      </c>
      <c r="M7" s="6">
        <f t="shared" si="1"/>
        <v>65.146942150000001</v>
      </c>
      <c r="N7" s="110">
        <f t="shared" si="1"/>
        <v>64.265654085999998</v>
      </c>
      <c r="O7" s="109">
        <f t="shared" si="1"/>
        <v>63.226216884999999</v>
      </c>
      <c r="P7" s="6">
        <f t="shared" si="1"/>
        <v>62.387589603000002</v>
      </c>
      <c r="Q7" s="6">
        <f t="shared" si="1"/>
        <v>61.667978642000001</v>
      </c>
      <c r="R7" s="6">
        <f t="shared" si="1"/>
        <v>61.060684858999998</v>
      </c>
      <c r="S7" s="110">
        <f>SUM(S8:S9)</f>
        <v>60.527702303999995</v>
      </c>
      <c r="T7" s="119">
        <f>SUM(T8:T9)</f>
        <v>57.628291961000002</v>
      </c>
      <c r="U7" s="119">
        <f>SUM(U8:U9)</f>
        <v>55.545472651999994</v>
      </c>
      <c r="V7" s="119">
        <f>SUM(V8:V9)</f>
        <v>54.125640122</v>
      </c>
      <c r="W7" s="119">
        <f>SUM(W8:W9)</f>
        <v>53.304836301999998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2"/>
      <c r="C8" s="3" t="s">
        <v>2</v>
      </c>
      <c r="D8" s="18" t="s">
        <v>136</v>
      </c>
      <c r="E8" s="19">
        <f>VLOOKUP($D8,Résultats!$B$2:$AX$476,E$5,FALSE)</f>
        <v>84.830519929999994</v>
      </c>
      <c r="F8" s="19">
        <f>VLOOKUP($D8,Résultats!$B$2:$AX$476,F$5,FALSE)</f>
        <v>70.54429931</v>
      </c>
      <c r="G8" s="28">
        <f>VLOOKUP($D8,Résultats!$B$2:$AX$476,G$5,FALSE)</f>
        <v>66.069886550000007</v>
      </c>
      <c r="H8" s="19">
        <f>VLOOKUP($D8,Résultats!$B$2:$AX$476,H$5,FALSE)</f>
        <v>64.567010980000006</v>
      </c>
      <c r="I8" s="111">
        <f>VLOOKUP($D8,Résultats!$B$2:$AX$476,I$5,FALSE)</f>
        <v>62.686047690000002</v>
      </c>
      <c r="J8" s="28">
        <f>VLOOKUP($D8,Résultats!$B$2:$AX$476,J$5,FALSE)</f>
        <v>62.466454550000002</v>
      </c>
      <c r="K8" s="19">
        <f>VLOOKUP($D8,Résultats!$B$2:$AX$476,K$5,FALSE)</f>
        <v>62.237341209999997</v>
      </c>
      <c r="L8" s="19">
        <f>VLOOKUP($D8,Résultats!$B$2:$AX$476,L$5,FALSE)</f>
        <v>62.135276730000001</v>
      </c>
      <c r="M8" s="19">
        <f>VLOOKUP($D8,Résultats!$B$2:$AX$476,M$5,FALSE)</f>
        <v>61.460280529999999</v>
      </c>
      <c r="N8" s="111">
        <f>VLOOKUP($D8,Résultats!$B$2:$AX$476,N$5,FALSE)</f>
        <v>60.524806869999999</v>
      </c>
      <c r="O8" s="28">
        <f>VLOOKUP($D8,Résultats!$B$2:$AX$476,O$5,FALSE)</f>
        <v>59.549713709999999</v>
      </c>
      <c r="P8" s="19">
        <f>VLOOKUP($D8,Résultats!$B$2:$AX$476,P$5,FALSE)</f>
        <v>58.763642930000003</v>
      </c>
      <c r="Q8" s="19">
        <f>VLOOKUP($D8,Résultats!$B$2:$AX$476,Q$5,FALSE)</f>
        <v>58.089584600000002</v>
      </c>
      <c r="R8" s="19">
        <f>VLOOKUP($D8,Résultats!$B$2:$AX$476,R$5,FALSE)</f>
        <v>57.520754199999999</v>
      </c>
      <c r="S8" s="111">
        <f>VLOOKUP($D8,Résultats!$B$2:$AX$476,S$5,FALSE)</f>
        <v>57.021803149999997</v>
      </c>
      <c r="T8" s="120">
        <f>VLOOKUP($D8,Résultats!$B$2:$AX$476,T$5,FALSE)</f>
        <v>54.322114710000001</v>
      </c>
      <c r="U8" s="120">
        <f>VLOOKUP($D8,Résultats!$B$2:$AX$476,U$5,FALSE)</f>
        <v>52.368683339999997</v>
      </c>
      <c r="V8" s="120">
        <f>VLOOKUP($D8,Résultats!$B$2:$AX$476,V$5,FALSE)</f>
        <v>50.980591029999999</v>
      </c>
      <c r="W8" s="120">
        <f>VLOOKUP($D8,Résultats!$B$2:$AX$476,W$5,FALSE)</f>
        <v>50.13135458</v>
      </c>
      <c r="X8" s="3"/>
      <c r="Y8" s="34"/>
      <c r="Z8" s="213" t="s">
        <v>178</v>
      </c>
      <c r="AA8" s="215">
        <f>I27</f>
        <v>229.10207970660002</v>
      </c>
      <c r="AB8" s="215">
        <f>S27</f>
        <v>229.77756066040001</v>
      </c>
      <c r="AC8" s="216">
        <f>W27</f>
        <v>196.98659552890001</v>
      </c>
    </row>
    <row r="9" spans="1:29" x14ac:dyDescent="0.25">
      <c r="A9" s="3"/>
      <c r="B9" s="273"/>
      <c r="C9" s="7" t="s">
        <v>3</v>
      </c>
      <c r="D9" s="18" t="s">
        <v>137</v>
      </c>
      <c r="E9" s="19">
        <f>VLOOKUP($D9,Résultats!$B$2:$AX$476,E$5,FALSE)</f>
        <v>0.66735271709999999</v>
      </c>
      <c r="F9" s="19">
        <f>VLOOKUP($D9,Résultats!$B$2:$AX$476,F$5,FALSE)</f>
        <v>3.1650174299999998</v>
      </c>
      <c r="G9" s="28">
        <f>VLOOKUP($D9,Résultats!$B$2:$AX$476,G$5,FALSE)</f>
        <v>3.1467324809999999</v>
      </c>
      <c r="H9" s="19">
        <f>VLOOKUP($D9,Résultats!$B$2:$AX$476,H$5,FALSE)</f>
        <v>3.1425013069999999</v>
      </c>
      <c r="I9" s="111">
        <f>VLOOKUP($D9,Résultats!$B$2:$AX$476,I$5,FALSE)</f>
        <v>3.1208696840000001</v>
      </c>
      <c r="J9" s="28">
        <f>VLOOKUP($D9,Résultats!$B$2:$AX$476,J$5,FALSE)</f>
        <v>3.288040348</v>
      </c>
      <c r="K9" s="19">
        <f>VLOOKUP($D9,Résultats!$B$2:$AX$476,K$5,FALSE)</f>
        <v>3.450036887</v>
      </c>
      <c r="L9" s="19">
        <f>VLOOKUP($D9,Résultats!$B$2:$AX$476,L$5,FALSE)</f>
        <v>3.6148393209999998</v>
      </c>
      <c r="M9" s="19">
        <f>VLOOKUP($D9,Résultats!$B$2:$AX$476,M$5,FALSE)</f>
        <v>3.6866616200000002</v>
      </c>
      <c r="N9" s="111">
        <f>VLOOKUP($D9,Résultats!$B$2:$AX$476,N$5,FALSE)</f>
        <v>3.7408472160000001</v>
      </c>
      <c r="O9" s="28">
        <f>VLOOKUP($D9,Résultats!$B$2:$AX$476,O$5,FALSE)</f>
        <v>3.6765031750000001</v>
      </c>
      <c r="P9" s="19">
        <f>VLOOKUP($D9,Résultats!$B$2:$AX$476,P$5,FALSE)</f>
        <v>3.6239466729999998</v>
      </c>
      <c r="Q9" s="19">
        <f>VLOOKUP($D9,Résultats!$B$2:$AX$476,Q$5,FALSE)</f>
        <v>3.5783940420000002</v>
      </c>
      <c r="R9" s="19">
        <f>VLOOKUP($D9,Résultats!$B$2:$AX$476,R$5,FALSE)</f>
        <v>3.5399306589999999</v>
      </c>
      <c r="S9" s="111">
        <f>VLOOKUP($D9,Résultats!$B$2:$AX$476,S$5,FALSE)</f>
        <v>3.5058991540000002</v>
      </c>
      <c r="T9" s="120">
        <f>VLOOKUP($D9,Résultats!$B$2:$AX$476,T$5,FALSE)</f>
        <v>3.3061772509999998</v>
      </c>
      <c r="U9" s="120">
        <f>VLOOKUP($D9,Résultats!$B$2:$AX$476,U$5,FALSE)</f>
        <v>3.1767893119999999</v>
      </c>
      <c r="V9" s="120">
        <f>VLOOKUP($D9,Résultats!$B$2:$AX$476,V$5,FALSE)</f>
        <v>3.1450490919999998</v>
      </c>
      <c r="W9" s="120">
        <f>VLOOKUP($D9,Résultats!$B$2:$AX$476,W$5,FALSE)</f>
        <v>3.173481722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1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7">
        <f t="shared" ref="G10:R10" si="2">SUM(G11:G18)</f>
        <v>136.11783243639999</v>
      </c>
      <c r="H10" s="8">
        <f t="shared" si="2"/>
        <v>131.57499488839997</v>
      </c>
      <c r="I10" s="112">
        <f t="shared" si="2"/>
        <v>127.79135222540002</v>
      </c>
      <c r="J10" s="27">
        <f t="shared" si="2"/>
        <v>124.30851325020001</v>
      </c>
      <c r="K10" s="8">
        <f t="shared" si="2"/>
        <v>120.31973372090002</v>
      </c>
      <c r="L10" s="8">
        <f t="shared" si="2"/>
        <v>115.9949141922</v>
      </c>
      <c r="M10" s="8">
        <f t="shared" si="2"/>
        <v>122.72957571199998</v>
      </c>
      <c r="N10" s="112">
        <f t="shared" si="2"/>
        <v>130.43868371619999</v>
      </c>
      <c r="O10" s="27">
        <f t="shared" si="2"/>
        <v>130.88303654469999</v>
      </c>
      <c r="P10" s="8">
        <f t="shared" si="2"/>
        <v>131.76490532640003</v>
      </c>
      <c r="Q10" s="8">
        <f t="shared" si="2"/>
        <v>132.8545868123</v>
      </c>
      <c r="R10" s="8">
        <f t="shared" si="2"/>
        <v>133.72405547489998</v>
      </c>
      <c r="S10" s="112">
        <f>SUM(S11:S18)</f>
        <v>134.63288498580002</v>
      </c>
      <c r="T10" s="121">
        <f>SUM(T11:T18)</f>
        <v>124.99789375440001</v>
      </c>
      <c r="U10" s="121">
        <f>SUM(U11:U18)</f>
        <v>117.91634767449989</v>
      </c>
      <c r="V10" s="121">
        <f>SUM(V11:V18)</f>
        <v>111.575283214</v>
      </c>
      <c r="W10" s="121">
        <f>SUM(W11:W18)</f>
        <v>108.2532531328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2"/>
      <c r="C11" s="3" t="s">
        <v>5</v>
      </c>
      <c r="D11" s="3" t="s">
        <v>138</v>
      </c>
      <c r="E11" s="19">
        <f>VLOOKUP($D11,Résultats!$B$2:$AX$476,E$5,FALSE)</f>
        <v>118.4711975</v>
      </c>
      <c r="F11" s="19">
        <f>VLOOKUP($D11,Résultats!$B$2:$AX$476,F$5,FALSE)</f>
        <v>126.81522339999999</v>
      </c>
      <c r="G11" s="28">
        <f>VLOOKUP($D11,Résultats!$B$2:$AX$476,G$5,FALSE)</f>
        <v>116.0100509</v>
      </c>
      <c r="H11" s="19">
        <f>VLOOKUP($D11,Résultats!$B$2:$AX$476,H$5,FALSE)</f>
        <v>111.33601729999999</v>
      </c>
      <c r="I11" s="111">
        <f>VLOOKUP($D11,Résultats!$B$2:$AX$476,I$5,FALSE)</f>
        <v>107.290949</v>
      </c>
      <c r="J11" s="28">
        <f>VLOOKUP($D11,Résultats!$B$2:$AX$476,J$5,FALSE)</f>
        <v>104.420125</v>
      </c>
      <c r="K11" s="19">
        <f>VLOOKUP($D11,Résultats!$B$2:$AX$476,K$5,FALSE)</f>
        <v>101.1628959</v>
      </c>
      <c r="L11" s="19">
        <f>VLOOKUP($D11,Résultats!$B$2:$AX$476,L$5,FALSE)</f>
        <v>97.655558200000002</v>
      </c>
      <c r="M11" s="19">
        <f>VLOOKUP($D11,Résultats!$B$2:$AX$476,M$5,FALSE)</f>
        <v>103.7596607</v>
      </c>
      <c r="N11" s="111">
        <f>VLOOKUP($D11,Résultats!$B$2:$AX$476,N$5,FALSE)</f>
        <v>110.7297566</v>
      </c>
      <c r="O11" s="28">
        <f>VLOOKUP($D11,Résultats!$B$2:$AX$476,O$5,FALSE)</f>
        <v>110.74527620000001</v>
      </c>
      <c r="P11" s="19">
        <f>VLOOKUP($D11,Résultats!$B$2:$AX$476,P$5,FALSE)</f>
        <v>111.1427861</v>
      </c>
      <c r="Q11" s="19">
        <f>VLOOKUP($D11,Résultats!$B$2:$AX$476,Q$5,FALSE)</f>
        <v>111.72569489999999</v>
      </c>
      <c r="R11" s="19">
        <f>VLOOKUP($D11,Résultats!$B$2:$AX$476,R$5,FALSE)</f>
        <v>112.1730745</v>
      </c>
      <c r="S11" s="111">
        <f>VLOOKUP($D11,Résultats!$B$2:$AX$476,S$5,FALSE)</f>
        <v>112.6629045</v>
      </c>
      <c r="T11" s="120">
        <f>VLOOKUP($D11,Résultats!$B$2:$AX$476,T$5,FALSE)</f>
        <v>99.648889179999998</v>
      </c>
      <c r="U11" s="120">
        <f>VLOOKUP($D11,Résultats!$B$2:$AX$476,U$5,FALSE)</f>
        <v>88.451184799999893</v>
      </c>
      <c r="V11" s="120">
        <f>VLOOKUP($D11,Résultats!$B$2:$AX$476,V$5,FALSE)</f>
        <v>77.982096060000003</v>
      </c>
      <c r="W11" s="120">
        <f>VLOOKUP($D11,Résultats!$B$2:$AX$476,W$5,FALSE)</f>
        <v>68.287107599999999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2"/>
      <c r="C12" s="3" t="s">
        <v>6</v>
      </c>
      <c r="D12" s="3" t="s">
        <v>139</v>
      </c>
      <c r="E12" s="19">
        <f>VLOOKUP($D12,Résultats!$B$2:$AX$476,E$5,FALSE)</f>
        <v>1.3210217209999999</v>
      </c>
      <c r="F12" s="19">
        <f>VLOOKUP($D12,Résultats!$B$2:$AX$476,F$5,FALSE)</f>
        <v>0.77019649680000002</v>
      </c>
      <c r="G12" s="28">
        <f>VLOOKUP($D12,Résultats!$B$2:$AX$476,G$5,FALSE)</f>
        <v>0.51746652839999996</v>
      </c>
      <c r="H12" s="19">
        <f>VLOOKUP($D12,Résultats!$B$2:$AX$476,H$5,FALSE)</f>
        <v>0.42763078640000002</v>
      </c>
      <c r="I12" s="111">
        <f>VLOOKUP($D12,Résultats!$B$2:$AX$476,I$5,FALSE)</f>
        <v>0.34022356869999998</v>
      </c>
      <c r="J12" s="28">
        <f>VLOOKUP($D12,Résultats!$B$2:$AX$476,J$5,FALSE)</f>
        <v>0.53892274490000003</v>
      </c>
      <c r="K12" s="19">
        <f>VLOOKUP($D12,Résultats!$B$2:$AX$476,K$5,FALSE)</f>
        <v>0.71445149809999997</v>
      </c>
      <c r="L12" s="19">
        <f>VLOOKUP($D12,Résultats!$B$2:$AX$476,L$5,FALSE)</f>
        <v>0.86715946659999998</v>
      </c>
      <c r="M12" s="19">
        <f>VLOOKUP($D12,Résultats!$B$2:$AX$476,M$5,FALSE)</f>
        <v>0.79628759289999995</v>
      </c>
      <c r="N12" s="111">
        <f>VLOOKUP($D12,Résultats!$B$2:$AX$476,N$5,FALSE)</f>
        <v>0.71808965629999999</v>
      </c>
      <c r="O12" s="28">
        <f>VLOOKUP($D12,Résultats!$B$2:$AX$476,O$5,FALSE)</f>
        <v>0.71258961040000002</v>
      </c>
      <c r="P12" s="19">
        <f>VLOOKUP($D12,Résultats!$B$2:$AX$476,P$5,FALSE)</f>
        <v>0.7095132757</v>
      </c>
      <c r="Q12" s="19">
        <f>VLOOKUP($D12,Résultats!$B$2:$AX$476,Q$5,FALSE)</f>
        <v>0.70755695829999998</v>
      </c>
      <c r="R12" s="19">
        <f>VLOOKUP($D12,Résultats!$B$2:$AX$476,R$5,FALSE)</f>
        <v>0.70489389940000002</v>
      </c>
      <c r="S12" s="111">
        <f>VLOOKUP($D12,Résultats!$B$2:$AX$476,S$5,FALSE)</f>
        <v>0.7024527813</v>
      </c>
      <c r="T12" s="120">
        <f>VLOOKUP($D12,Résultats!$B$2:$AX$476,T$5,FALSE)</f>
        <v>0.73169903160000005</v>
      </c>
      <c r="U12" s="120">
        <f>VLOOKUP($D12,Résultats!$B$2:$AX$476,U$5,FALSE)</f>
        <v>0.68951555269999998</v>
      </c>
      <c r="V12" s="120">
        <f>VLOOKUP($D12,Résultats!$B$2:$AX$476,V$5,FALSE)</f>
        <v>0.73033387839999997</v>
      </c>
      <c r="W12" s="120">
        <f>VLOOKUP($D12,Résultats!$B$2:$AX$476,W$5,FALSE)</f>
        <v>0.75479670489999995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2"/>
      <c r="C13" s="3" t="s">
        <v>7</v>
      </c>
      <c r="D13" s="3" t="s">
        <v>140</v>
      </c>
      <c r="E13" s="19">
        <f>VLOOKUP($D13,Résultats!$B$2:$AX$476,E$5,FALSE)</f>
        <v>3.5861365699999999</v>
      </c>
      <c r="F13" s="19">
        <f>VLOOKUP($D13,Résultats!$B$2:$AX$476,F$5,FALSE)</f>
        <v>4.1875134269999998</v>
      </c>
      <c r="G13" s="28">
        <f>VLOOKUP($D13,Résultats!$B$2:$AX$476,G$5,FALSE)</f>
        <v>5.2838182070000004</v>
      </c>
      <c r="H13" s="19">
        <f>VLOOKUP($D13,Résultats!$B$2:$AX$476,H$5,FALSE)</f>
        <v>5.6124853449999996</v>
      </c>
      <c r="I13" s="111">
        <f>VLOOKUP($D13,Résultats!$B$2:$AX$476,I$5,FALSE)</f>
        <v>5.9757172580000004</v>
      </c>
      <c r="J13" s="28">
        <f>VLOOKUP($D13,Résultats!$B$2:$AX$476,J$5,FALSE)</f>
        <v>4.4200886519999996</v>
      </c>
      <c r="K13" s="19">
        <f>VLOOKUP($D13,Résultats!$B$2:$AX$476,K$5,FALSE)</f>
        <v>2.9862600939999999</v>
      </c>
      <c r="L13" s="19">
        <f>VLOOKUP($D13,Résultats!$B$2:$AX$476,L$5,FALSE)</f>
        <v>1.6829634550000001</v>
      </c>
      <c r="M13" s="19">
        <f>VLOOKUP($D13,Résultats!$B$2:$AX$476,M$5,FALSE)</f>
        <v>1.700103954</v>
      </c>
      <c r="N13" s="111">
        <f>VLOOKUP($D13,Résultats!$B$2:$AX$476,N$5,FALSE)</f>
        <v>1.7233069889999999</v>
      </c>
      <c r="O13" s="28">
        <f>VLOOKUP($D13,Résultats!$B$2:$AX$476,O$5,FALSE)</f>
        <v>1.708825448</v>
      </c>
      <c r="P13" s="19">
        <f>VLOOKUP($D13,Résultats!$B$2:$AX$476,P$5,FALSE)</f>
        <v>1.7002587149999999</v>
      </c>
      <c r="Q13" s="19">
        <f>VLOOKUP($D13,Résultats!$B$2:$AX$476,Q$5,FALSE)</f>
        <v>1.6944736039999999</v>
      </c>
      <c r="R13" s="19">
        <f>VLOOKUP($D13,Résultats!$B$2:$AX$476,R$5,FALSE)</f>
        <v>1.68772966</v>
      </c>
      <c r="S13" s="111">
        <f>VLOOKUP($D13,Résultats!$B$2:$AX$476,S$5,FALSE)</f>
        <v>1.6815184910000001</v>
      </c>
      <c r="T13" s="120">
        <f>VLOOKUP($D13,Résultats!$B$2:$AX$476,T$5,FALSE)</f>
        <v>1.625997666</v>
      </c>
      <c r="U13" s="120">
        <f>VLOOKUP($D13,Résultats!$B$2:$AX$476,U$5,FALSE)</f>
        <v>1.594300982</v>
      </c>
      <c r="V13" s="120">
        <f>VLOOKUP($D13,Résultats!$B$2:$AX$476,V$5,FALSE)</f>
        <v>1.573875049</v>
      </c>
      <c r="W13" s="120">
        <f>VLOOKUP($D13,Résultats!$B$2:$AX$476,W$5,FALSE)</f>
        <v>4.442259387</v>
      </c>
      <c r="X13" s="3"/>
      <c r="Y13" s="34"/>
    </row>
    <row r="14" spans="1:29" x14ac:dyDescent="0.25">
      <c r="A14" s="3"/>
      <c r="B14" s="272"/>
      <c r="C14" s="3" t="s">
        <v>8</v>
      </c>
      <c r="D14" s="3" t="s">
        <v>141</v>
      </c>
      <c r="E14" s="19">
        <f>VLOOKUP($D14,Résultats!$B$2:$AX$476,E$5,FALSE)</f>
        <v>5.2639186139999996</v>
      </c>
      <c r="F14" s="19">
        <f>VLOOKUP($D14,Résultats!$B$2:$AX$476,F$5,FALSE)</f>
        <v>3.339069903</v>
      </c>
      <c r="G14" s="28">
        <f>VLOOKUP($D14,Résultats!$B$2:$AX$476,G$5,FALSE)</f>
        <v>1.9181784319999999</v>
      </c>
      <c r="H14" s="19">
        <f>VLOOKUP($D14,Résultats!$B$2:$AX$476,H$5,FALSE)</f>
        <v>1.423466197</v>
      </c>
      <c r="I14" s="111">
        <f>VLOOKUP($D14,Résultats!$B$2:$AX$476,I$5,FALSE)</f>
        <v>0.93767214970000001</v>
      </c>
      <c r="J14" s="28">
        <f>VLOOKUP($D14,Résultats!$B$2:$AX$476,J$5,FALSE)</f>
        <v>0.74353745130000004</v>
      </c>
      <c r="K14" s="19">
        <f>VLOOKUP($D14,Résultats!$B$2:$AX$476,K$5,FALSE)</f>
        <v>0.56415652679999995</v>
      </c>
      <c r="L14" s="19">
        <f>VLOOKUP($D14,Résultats!$B$2:$AX$476,L$5,FALSE)</f>
        <v>0.40074763159999999</v>
      </c>
      <c r="M14" s="19">
        <f>VLOOKUP($D14,Résultats!$B$2:$AX$476,M$5,FALSE)</f>
        <v>0.33623230809999999</v>
      </c>
      <c r="N14" s="111">
        <f>VLOOKUP($D14,Résultats!$B$2:$AX$476,N$5,FALSE)</f>
        <v>0.26361826290000001</v>
      </c>
      <c r="O14" s="28">
        <f>VLOOKUP($D14,Résultats!$B$2:$AX$476,O$5,FALSE)</f>
        <v>0.26357548130000003</v>
      </c>
      <c r="P14" s="19">
        <f>VLOOKUP($D14,Résultats!$B$2:$AX$476,P$5,FALSE)</f>
        <v>0.26444496369999998</v>
      </c>
      <c r="Q14" s="19">
        <f>VLOOKUP($D14,Résultats!$B$2:$AX$476,Q$5,FALSE)</f>
        <v>0.26575833599999998</v>
      </c>
      <c r="R14" s="19">
        <f>VLOOKUP($D14,Résultats!$B$2:$AX$476,R$5,FALSE)</f>
        <v>0.26673598749999999</v>
      </c>
      <c r="S14" s="111">
        <f>VLOOKUP($D14,Résultats!$B$2:$AX$476,S$5,FALSE)</f>
        <v>0.26781489450000001</v>
      </c>
      <c r="T14" s="120">
        <f>VLOOKUP($D14,Résultats!$B$2:$AX$476,T$5,FALSE)</f>
        <v>0.26229157279999998</v>
      </c>
      <c r="U14" s="120">
        <f>VLOOKUP($D14,Résultats!$B$2:$AX$476,U$5,FALSE)</f>
        <v>0.26080017179999998</v>
      </c>
      <c r="V14" s="120">
        <f>VLOOKUP($D14,Résultats!$B$2:$AX$476,V$5,FALSE)</f>
        <v>0.2614855136</v>
      </c>
      <c r="W14" s="120">
        <f>VLOOKUP($D14,Résultats!$B$2:$AX$476,W$5,FALSE)</f>
        <v>0.26544749290000003</v>
      </c>
      <c r="X14" s="3"/>
      <c r="Y14" s="34"/>
    </row>
    <row r="15" spans="1:29" x14ac:dyDescent="0.25">
      <c r="A15" s="3"/>
      <c r="B15" s="272"/>
      <c r="C15" s="3" t="s">
        <v>9</v>
      </c>
      <c r="D15" s="3" t="s">
        <v>142</v>
      </c>
      <c r="E15" s="19">
        <f>VLOOKUP($D15,Résultats!$B$2:$AX$476,E$5,FALSE)</f>
        <v>0.36837600240000001</v>
      </c>
      <c r="F15" s="19">
        <f>VLOOKUP($D15,Résultats!$B$2:$AX$476,F$5,FALSE)</f>
        <v>2.556830658</v>
      </c>
      <c r="G15" s="28">
        <f>VLOOKUP($D15,Résultats!$B$2:$AX$476,G$5,FALSE)</f>
        <v>3.3226621430000001</v>
      </c>
      <c r="H15" s="19">
        <f>VLOOKUP($D15,Résultats!$B$2:$AX$476,H$5,FALSE)</f>
        <v>3.5585626160000001</v>
      </c>
      <c r="I15" s="111">
        <f>VLOOKUP($D15,Résultats!$B$2:$AX$476,I$5,FALSE)</f>
        <v>3.8181180939999999</v>
      </c>
      <c r="J15" s="28">
        <f>VLOOKUP($D15,Résultats!$B$2:$AX$476,J$5,FALSE)</f>
        <v>3.9317293769999999</v>
      </c>
      <c r="K15" s="19">
        <f>VLOOKUP($D15,Résultats!$B$2:$AX$476,K$5,FALSE)</f>
        <v>4.0133561679999996</v>
      </c>
      <c r="L15" s="19">
        <f>VLOOKUP($D15,Résultats!$B$2:$AX$476,L$5,FALSE)</f>
        <v>4.067108288</v>
      </c>
      <c r="M15" s="19">
        <f>VLOOKUP($D15,Résultats!$B$2:$AX$476,M$5,FALSE)</f>
        <v>4.5855724799999997</v>
      </c>
      <c r="N15" s="111">
        <f>VLOOKUP($D15,Résultats!$B$2:$AX$476,N$5,FALSE)</f>
        <v>5.1593740849999996</v>
      </c>
      <c r="O15" s="28">
        <f>VLOOKUP($D15,Résultats!$B$2:$AX$476,O$5,FALSE)</f>
        <v>5.5073638899999997</v>
      </c>
      <c r="P15" s="19">
        <f>VLOOKUP($D15,Résultats!$B$2:$AX$476,P$5,FALSE)</f>
        <v>5.8764117349999996</v>
      </c>
      <c r="Q15" s="19">
        <f>VLOOKUP($D15,Résultats!$B$2:$AX$476,Q$5,FALSE)</f>
        <v>6.259141295</v>
      </c>
      <c r="R15" s="19">
        <f>VLOOKUP($D15,Résultats!$B$2:$AX$476,R$5,FALSE)</f>
        <v>6.5264529869999999</v>
      </c>
      <c r="S15" s="111">
        <f>VLOOKUP($D15,Résultats!$B$2:$AX$476,S$5,FALSE)</f>
        <v>6.7983697169999999</v>
      </c>
      <c r="T15" s="120">
        <f>VLOOKUP($D15,Résultats!$B$2:$AX$476,T$5,FALSE)</f>
        <v>8.5882526860000006</v>
      </c>
      <c r="U15" s="120">
        <f>VLOOKUP($D15,Résultats!$B$2:$AX$476,U$5,FALSE)</f>
        <v>10.52974025</v>
      </c>
      <c r="V15" s="120">
        <f>VLOOKUP($D15,Résultats!$B$2:$AX$476,V$5,FALSE)</f>
        <v>12.56200926</v>
      </c>
      <c r="W15" s="120">
        <f>VLOOKUP($D15,Résultats!$B$2:$AX$476,W$5,FALSE)</f>
        <v>14.67137477</v>
      </c>
      <c r="X15" s="3"/>
      <c r="Y15" s="34"/>
    </row>
    <row r="16" spans="1:29" x14ac:dyDescent="0.25">
      <c r="A16" s="3"/>
      <c r="B16" s="272"/>
      <c r="C16" s="3" t="s">
        <v>10</v>
      </c>
      <c r="D16" s="3" t="s">
        <v>143</v>
      </c>
      <c r="E16" s="19">
        <f>VLOOKUP($D16,Résultats!$B$2:$AX$476,E$5,FALSE)</f>
        <v>8.2884600500000002E-2</v>
      </c>
      <c r="F16" s="19">
        <f>VLOOKUP($D16,Résultats!$B$2:$AX$476,F$5,FALSE)</f>
        <v>1.126808383</v>
      </c>
      <c r="G16" s="28">
        <f>VLOOKUP($D16,Résultats!$B$2:$AX$476,G$5,FALSE)</f>
        <v>1.464314246</v>
      </c>
      <c r="H16" s="19">
        <f>VLOOKUP($D16,Résultats!$B$2:$AX$476,H$5,FALSE)</f>
        <v>1.568276794</v>
      </c>
      <c r="I16" s="111">
        <f>VLOOKUP($D16,Résultats!$B$2:$AX$476,I$5,FALSE)</f>
        <v>1.682664224</v>
      </c>
      <c r="J16" s="28">
        <f>VLOOKUP($D16,Résultats!$B$2:$AX$476,J$5,FALSE)</f>
        <v>1.7327332989999999</v>
      </c>
      <c r="K16" s="19">
        <f>VLOOKUP($D16,Résultats!$B$2:$AX$476,K$5,FALSE)</f>
        <v>1.7687066440000001</v>
      </c>
      <c r="L16" s="19">
        <f>VLOOKUP($D16,Résultats!$B$2:$AX$476,L$5,FALSE)</f>
        <v>1.7923954799999999</v>
      </c>
      <c r="M16" s="19">
        <f>VLOOKUP($D16,Résultats!$B$2:$AX$476,M$5,FALSE)</f>
        <v>1.9401635319999999</v>
      </c>
      <c r="N16" s="111">
        <f>VLOOKUP($D16,Résultats!$B$2:$AX$476,N$5,FALSE)</f>
        <v>2.1062637579999999</v>
      </c>
      <c r="O16" s="28">
        <f>VLOOKUP($D16,Résultats!$B$2:$AX$476,O$5,FALSE)</f>
        <v>2.2625969430000001</v>
      </c>
      <c r="P16" s="19">
        <f>VLOOKUP($D16,Résultats!$B$2:$AX$476,P$5,FALSE)</f>
        <v>2.4276556729999998</v>
      </c>
      <c r="Q16" s="19">
        <f>VLOOKUP($D16,Résultats!$B$2:$AX$476,Q$5,FALSE)</f>
        <v>2.598501835</v>
      </c>
      <c r="R16" s="19">
        <f>VLOOKUP($D16,Résultats!$B$2:$AX$476,R$5,FALSE)</f>
        <v>2.7709413359999999</v>
      </c>
      <c r="S16" s="111">
        <f>VLOOKUP($D16,Résultats!$B$2:$AX$476,S$5,FALSE)</f>
        <v>2.945851105</v>
      </c>
      <c r="T16" s="120">
        <f>VLOOKUP($D16,Résultats!$B$2:$AX$476,T$5,FALSE)</f>
        <v>4.7375438220000001</v>
      </c>
      <c r="U16" s="120">
        <f>VLOOKUP($D16,Résultats!$B$2:$AX$476,U$5,FALSE)</f>
        <v>6.6460571230000003</v>
      </c>
      <c r="V16" s="120">
        <f>VLOOKUP($D16,Résultats!$B$2:$AX$476,V$5,FALSE)</f>
        <v>8.6465891419999998</v>
      </c>
      <c r="W16" s="120">
        <f>VLOOKUP($D16,Résultats!$B$2:$AX$476,W$5,FALSE)</f>
        <v>9.835758319</v>
      </c>
      <c r="X16" s="3"/>
      <c r="Y16" s="34"/>
    </row>
    <row r="17" spans="1:39" x14ac:dyDescent="0.25">
      <c r="A17" s="3"/>
      <c r="B17" s="272"/>
      <c r="C17" s="3" t="s">
        <v>11</v>
      </c>
      <c r="D17" s="3" t="s">
        <v>144</v>
      </c>
      <c r="E17" s="19">
        <f>VLOOKUP($D17,Résultats!$B$2:$AX$476,E$5,FALSE)</f>
        <v>4.6466607959999999</v>
      </c>
      <c r="F17" s="19">
        <f>VLOOKUP($D17,Résultats!$B$2:$AX$476,F$5,FALSE)</f>
        <v>3.3357014660000002</v>
      </c>
      <c r="G17" s="28">
        <f>VLOOKUP($D17,Résultats!$B$2:$AX$476,G$5,FALSE)</f>
        <v>4.3521443639999999</v>
      </c>
      <c r="H17" s="19">
        <f>VLOOKUP($D17,Résultats!$B$2:$AX$476,H$5,FALSE)</f>
        <v>4.6672865889999997</v>
      </c>
      <c r="I17" s="111">
        <f>VLOOKUP($D17,Résultats!$B$2:$AX$476,I$5,FALSE)</f>
        <v>5.0142930149999998</v>
      </c>
      <c r="J17" s="28">
        <f>VLOOKUP($D17,Résultats!$B$2:$AX$476,J$5,FALSE)</f>
        <v>5.1601249869999997</v>
      </c>
      <c r="K17" s="19">
        <f>VLOOKUP($D17,Résultats!$B$2:$AX$476,K$5,FALSE)</f>
        <v>5.2638173410000002</v>
      </c>
      <c r="L17" s="19">
        <f>VLOOKUP($D17,Résultats!$B$2:$AX$476,L$5,FALSE)</f>
        <v>5.3308393900000004</v>
      </c>
      <c r="M17" s="19">
        <f>VLOOKUP($D17,Résultats!$B$2:$AX$476,M$5,FALSE)</f>
        <v>5.3150218709999999</v>
      </c>
      <c r="N17" s="111">
        <f>VLOOKUP($D17,Résultats!$B$2:$AX$476,N$5,FALSE)</f>
        <v>5.3188655530000002</v>
      </c>
      <c r="O17" s="28">
        <f>VLOOKUP($D17,Résultats!$B$2:$AX$476,O$5,FALSE)</f>
        <v>5.3047781360000004</v>
      </c>
      <c r="P17" s="19">
        <f>VLOOKUP($D17,Résultats!$B$2:$AX$476,P$5,FALSE)</f>
        <v>5.3090533659999997</v>
      </c>
      <c r="Q17" s="19">
        <f>VLOOKUP($D17,Résultats!$B$2:$AX$476,Q$5,FALSE)</f>
        <v>5.322174725</v>
      </c>
      <c r="R17" s="19">
        <f>VLOOKUP($D17,Résultats!$B$2:$AX$476,R$5,FALSE)</f>
        <v>5.3387150769999998</v>
      </c>
      <c r="S17" s="111">
        <f>VLOOKUP($D17,Résultats!$B$2:$AX$476,S$5,FALSE)</f>
        <v>5.357258882</v>
      </c>
      <c r="T17" s="120">
        <f>VLOOKUP($D17,Résultats!$B$2:$AX$476,T$5,FALSE)</f>
        <v>5.3940253179999997</v>
      </c>
      <c r="U17" s="120">
        <f>VLOOKUP($D17,Résultats!$B$2:$AX$476,U$5,FALSE)</f>
        <v>5.4877639440000001</v>
      </c>
      <c r="V17" s="120">
        <f>VLOOKUP($D17,Résultats!$B$2:$AX$476,V$5,FALSE)</f>
        <v>5.588585761</v>
      </c>
      <c r="W17" s="120">
        <f>VLOOKUP($D17,Résultats!$B$2:$AX$476,W$5,FALSE)</f>
        <v>5.6963253900000002</v>
      </c>
      <c r="X17" s="3"/>
      <c r="Y17" s="34"/>
    </row>
    <row r="18" spans="1:39" x14ac:dyDescent="0.25">
      <c r="A18" s="3"/>
      <c r="B18" s="273"/>
      <c r="C18" s="7" t="s">
        <v>12</v>
      </c>
      <c r="D18" s="3" t="s">
        <v>145</v>
      </c>
      <c r="E18" s="20">
        <f>VLOOKUP($D18,Résultats!$B$2:$AX$476,E$5,FALSE)</f>
        <v>1.4697057</v>
      </c>
      <c r="F18" s="20">
        <f>VLOOKUP($D18,Résultats!$B$2:$AX$476,F$5,FALSE)</f>
        <v>3.9667985350000001</v>
      </c>
      <c r="G18" s="113">
        <f>VLOOKUP($D18,Résultats!$B$2:$AX$476,G$5,FALSE)</f>
        <v>3.249197616</v>
      </c>
      <c r="H18" s="20">
        <f>VLOOKUP($D18,Résultats!$B$2:$AX$476,H$5,FALSE)</f>
        <v>2.981269261</v>
      </c>
      <c r="I18" s="114">
        <f>VLOOKUP($D18,Résultats!$B$2:$AX$476,I$5,FALSE)</f>
        <v>2.731714916</v>
      </c>
      <c r="J18" s="113">
        <f>VLOOKUP($D18,Résultats!$B$2:$AX$476,J$5,FALSE)</f>
        <v>3.3612517390000001</v>
      </c>
      <c r="K18" s="20">
        <f>VLOOKUP($D18,Résultats!$B$2:$AX$476,K$5,FALSE)</f>
        <v>3.8460895490000002</v>
      </c>
      <c r="L18" s="20">
        <f>VLOOKUP($D18,Résultats!$B$2:$AX$476,L$5,FALSE)</f>
        <v>4.198142281</v>
      </c>
      <c r="M18" s="20">
        <f>VLOOKUP($D18,Résultats!$B$2:$AX$476,M$5,FALSE)</f>
        <v>4.2965332739999997</v>
      </c>
      <c r="N18" s="114">
        <f>VLOOKUP($D18,Résultats!$B$2:$AX$476,N$5,FALSE)</f>
        <v>4.4194088120000004</v>
      </c>
      <c r="O18" s="113">
        <f>VLOOKUP($D18,Résultats!$B$2:$AX$476,O$5,FALSE)</f>
        <v>4.3780308359999998</v>
      </c>
      <c r="P18" s="20">
        <f>VLOOKUP($D18,Résultats!$B$2:$AX$476,P$5,FALSE)</f>
        <v>4.3347814979999999</v>
      </c>
      <c r="Q18" s="20">
        <f>VLOOKUP($D18,Résultats!$B$2:$AX$476,Q$5,FALSE)</f>
        <v>4.2812851590000003</v>
      </c>
      <c r="R18" s="20">
        <f>VLOOKUP($D18,Résultats!$B$2:$AX$476,R$5,FALSE)</f>
        <v>4.2555120280000001</v>
      </c>
      <c r="S18" s="114">
        <f>VLOOKUP($D18,Résultats!$B$2:$AX$476,S$5,FALSE)</f>
        <v>4.2167146149999999</v>
      </c>
      <c r="T18" s="122">
        <f>VLOOKUP($D18,Résultats!$B$2:$AX$476,T$5,FALSE)</f>
        <v>4.0091944780000004</v>
      </c>
      <c r="U18" s="122">
        <f>VLOOKUP($D18,Résultats!$B$2:$AX$476,U$5,FALSE)</f>
        <v>4.2569848510000003</v>
      </c>
      <c r="V18" s="122">
        <f>VLOOKUP($D18,Résultats!$B$2:$AX$476,V$5,FALSE)</f>
        <v>4.2303085500000002</v>
      </c>
      <c r="W18" s="122">
        <f>VLOOKUP($D18,Résultats!$B$2:$AX$476,W$5,FALSE)</f>
        <v>4.3001834690000003</v>
      </c>
      <c r="X18" s="3"/>
      <c r="Y18" s="34"/>
    </row>
    <row r="19" spans="1:39" ht="15" customHeight="1" x14ac:dyDescent="0.25">
      <c r="A19" s="3"/>
      <c r="B19" s="271" t="s">
        <v>163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109">
        <f t="shared" ref="G19:R19" si="3">SUM(G20:G25)</f>
        <v>35.260220935500001</v>
      </c>
      <c r="H19" s="6">
        <f t="shared" si="3"/>
        <v>34.140222400200003</v>
      </c>
      <c r="I19" s="110">
        <f t="shared" si="3"/>
        <v>33.1411970702</v>
      </c>
      <c r="J19" s="109">
        <f t="shared" si="3"/>
        <v>32.5684332338</v>
      </c>
      <c r="K19" s="6">
        <f t="shared" si="3"/>
        <v>32.358243356300001</v>
      </c>
      <c r="L19" s="6">
        <f t="shared" si="3"/>
        <v>32.280450893400001</v>
      </c>
      <c r="M19" s="6">
        <f t="shared" si="3"/>
        <v>32.086292025999995</v>
      </c>
      <c r="N19" s="110">
        <f t="shared" si="3"/>
        <v>31.922267870199999</v>
      </c>
      <c r="O19" s="109">
        <f t="shared" si="3"/>
        <v>31.966491308700004</v>
      </c>
      <c r="P19" s="6">
        <f t="shared" si="3"/>
        <v>32.0014854637</v>
      </c>
      <c r="Q19" s="6">
        <f t="shared" si="3"/>
        <v>32.001239934000004</v>
      </c>
      <c r="R19" s="6">
        <f t="shared" si="3"/>
        <v>31.996882819700001</v>
      </c>
      <c r="S19" s="110">
        <f>SUM(S20:S25)</f>
        <v>32.000279776600003</v>
      </c>
      <c r="T19" s="119">
        <f>SUM(T20:T25)</f>
        <v>32.265264070599997</v>
      </c>
      <c r="U19" s="119">
        <f>SUM(U20:U25)</f>
        <v>32.781474241700003</v>
      </c>
      <c r="V19" s="119">
        <f>SUM(V20:V25)</f>
        <v>32.557631540599999</v>
      </c>
      <c r="W19" s="119">
        <f>SUM(W20:W25)</f>
        <v>32.090482676100002</v>
      </c>
      <c r="X19" s="3"/>
      <c r="Y19" s="34"/>
    </row>
    <row r="20" spans="1:39" x14ac:dyDescent="0.25">
      <c r="A20" s="3"/>
      <c r="B20" s="272"/>
      <c r="C20" s="3" t="s">
        <v>13</v>
      </c>
      <c r="D20" s="3" t="s">
        <v>146</v>
      </c>
      <c r="E20" s="19">
        <f>VLOOKUP($D20,Résultats!$B$2:$AX$476,E$5,FALSE)</f>
        <v>35.359228389999998</v>
      </c>
      <c r="F20" s="19">
        <f>VLOOKUP($D20,Résultats!$B$2:$AX$476,F$5,FALSE)</f>
        <v>25.390204600000001</v>
      </c>
      <c r="G20" s="28">
        <f>VLOOKUP($D20,Résultats!$B$2:$AX$476,G$5,FALSE)</f>
        <v>24.39734722</v>
      </c>
      <c r="H20" s="19">
        <f>VLOOKUP($D20,Résultats!$B$2:$AX$476,H$5,FALSE)</f>
        <v>23.514950290000002</v>
      </c>
      <c r="I20" s="111">
        <f>VLOOKUP($D20,Résultats!$B$2:$AX$476,I$5,FALSE)</f>
        <v>22.734804740000001</v>
      </c>
      <c r="J20" s="28">
        <f>VLOOKUP($D20,Résultats!$B$2:$AX$476,J$5,FALSE)</f>
        <v>22.248815969999999</v>
      </c>
      <c r="K20" s="19">
        <f>VLOOKUP($D20,Résultats!$B$2:$AX$476,K$5,FALSE)</f>
        <v>22.013858809999999</v>
      </c>
      <c r="L20" s="19">
        <f>VLOOKUP($D20,Résultats!$B$2:$AX$476,L$5,FALSE)</f>
        <v>21.87086365</v>
      </c>
      <c r="M20" s="19">
        <f>VLOOKUP($D20,Résultats!$B$2:$AX$476,M$5,FALSE)</f>
        <v>21.526305229999998</v>
      </c>
      <c r="N20" s="111">
        <f>VLOOKUP($D20,Résultats!$B$2:$AX$476,N$5,FALSE)</f>
        <v>21.201449849999999</v>
      </c>
      <c r="O20" s="28">
        <f>VLOOKUP($D20,Résultats!$B$2:$AX$476,O$5,FALSE)</f>
        <v>21.016833680000001</v>
      </c>
      <c r="P20" s="19">
        <f>VLOOKUP($D20,Résultats!$B$2:$AX$476,P$5,FALSE)</f>
        <v>20.82518168</v>
      </c>
      <c r="Q20" s="19">
        <f>VLOOKUP($D20,Résultats!$B$2:$AX$476,Q$5,FALSE)</f>
        <v>20.609925830000002</v>
      </c>
      <c r="R20" s="19">
        <f>VLOOKUP($D20,Résultats!$B$2:$AX$476,R$5,FALSE)</f>
        <v>20.386165070000001</v>
      </c>
      <c r="S20" s="111">
        <f>VLOOKUP($D20,Résultats!$B$2:$AX$476,S$5,FALSE)</f>
        <v>20.16699698</v>
      </c>
      <c r="T20" s="120">
        <f>VLOOKUP($D20,Résultats!$B$2:$AX$476,T$5,FALSE)</f>
        <v>19.36698071</v>
      </c>
      <c r="U20" s="120">
        <f>VLOOKUP($D20,Résultats!$B$2:$AX$476,U$5,FALSE)</f>
        <v>19.227785350000001</v>
      </c>
      <c r="V20" s="120">
        <f>VLOOKUP($D20,Résultats!$B$2:$AX$476,V$5,FALSE)</f>
        <v>18.5314063</v>
      </c>
      <c r="W20" s="120">
        <f>VLOOKUP($D20,Résultats!$B$2:$AX$476,W$5,FALSE)</f>
        <v>17.691869700000002</v>
      </c>
      <c r="X20" s="3"/>
      <c r="Y20" s="34"/>
    </row>
    <row r="21" spans="1:39" x14ac:dyDescent="0.25">
      <c r="A21" s="3"/>
      <c r="B21" s="272"/>
      <c r="C21" s="3" t="s">
        <v>14</v>
      </c>
      <c r="D21" s="3" t="s">
        <v>147</v>
      </c>
      <c r="E21" s="19">
        <f>VLOOKUP($D21,Résultats!$B$2:$AX$476,E$5,FALSE)</f>
        <v>1.608608627</v>
      </c>
      <c r="F21" s="19">
        <f>VLOOKUP($D21,Résultats!$B$2:$AX$476,F$5,FALSE)</f>
        <v>6.4227475160000003</v>
      </c>
      <c r="G21" s="28">
        <f>VLOOKUP($D21,Résultats!$B$2:$AX$476,G$5,FALSE)</f>
        <v>6.5152727759999998</v>
      </c>
      <c r="H21" s="19">
        <f>VLOOKUP($D21,Résultats!$B$2:$AX$476,H$5,FALSE)</f>
        <v>6.3924324969999997</v>
      </c>
      <c r="I21" s="111">
        <f>VLOOKUP($D21,Résultats!$B$2:$AX$476,I$5,FALSE)</f>
        <v>6.2905917139999996</v>
      </c>
      <c r="J21" s="28">
        <f>VLOOKUP($D21,Résultats!$B$2:$AX$476,J$5,FALSE)</f>
        <v>6.3927469290000003</v>
      </c>
      <c r="K21" s="19">
        <f>VLOOKUP($D21,Résultats!$B$2:$AX$476,K$5,FALSE)</f>
        <v>6.5573583160000002</v>
      </c>
      <c r="L21" s="19">
        <f>VLOOKUP($D21,Résultats!$B$2:$AX$476,L$5,FALSE)</f>
        <v>6.7434211590000004</v>
      </c>
      <c r="M21" s="19">
        <f>VLOOKUP($D21,Résultats!$B$2:$AX$476,M$5,FALSE)</f>
        <v>6.7208446090000002</v>
      </c>
      <c r="N21" s="111">
        <f>VLOOKUP($D21,Résultats!$B$2:$AX$476,N$5,FALSE)</f>
        <v>6.7047600889999996</v>
      </c>
      <c r="O21" s="28">
        <f>VLOOKUP($D21,Résultats!$B$2:$AX$476,O$5,FALSE)</f>
        <v>6.798719331</v>
      </c>
      <c r="P21" s="19">
        <f>VLOOKUP($D21,Résultats!$B$2:$AX$476,P$5,FALSE)</f>
        <v>6.8910961390000001</v>
      </c>
      <c r="Q21" s="19">
        <f>VLOOKUP($D21,Résultats!$B$2:$AX$476,Q$5,FALSE)</f>
        <v>6.9761476839999998</v>
      </c>
      <c r="R21" s="19">
        <f>VLOOKUP($D21,Résultats!$B$2:$AX$476,R$5,FALSE)</f>
        <v>7.0609095039999996</v>
      </c>
      <c r="S21" s="111">
        <f>VLOOKUP($D21,Résultats!$B$2:$AX$476,S$5,FALSE)</f>
        <v>7.1475143839999999</v>
      </c>
      <c r="T21" s="120">
        <f>VLOOKUP($D21,Résultats!$B$2:$AX$476,T$5,FALSE)</f>
        <v>7.661730726</v>
      </c>
      <c r="U21" s="120">
        <f>VLOOKUP($D21,Résultats!$B$2:$AX$476,U$5,FALSE)</f>
        <v>7.8717826349999998</v>
      </c>
      <c r="V21" s="120">
        <f>VLOOKUP($D21,Résultats!$B$2:$AX$476,V$5,FALSE)</f>
        <v>7.99354472</v>
      </c>
      <c r="W21" s="120">
        <f>VLOOKUP($D21,Résultats!$B$2:$AX$476,W$5,FALSE)</f>
        <v>7.8896917389999999</v>
      </c>
      <c r="X21" s="3"/>
      <c r="Y21" s="34"/>
    </row>
    <row r="22" spans="1:39" x14ac:dyDescent="0.25">
      <c r="A22" s="3"/>
      <c r="B22" s="272"/>
      <c r="C22" s="3" t="s">
        <v>15</v>
      </c>
      <c r="D22" s="3" t="s">
        <v>148</v>
      </c>
      <c r="E22" s="19">
        <f>VLOOKUP($D22,Résultats!$B$2:$AX$476,E$5,FALSE)</f>
        <v>0.2010760784</v>
      </c>
      <c r="F22" s="19">
        <f>VLOOKUP($D22,Résultats!$B$2:$AX$476,F$5,FALSE)</f>
        <v>0.1085503308</v>
      </c>
      <c r="G22" s="28">
        <f>VLOOKUP($D22,Résultats!$B$2:$AX$476,G$5,FALSE)</f>
        <v>0.26634426890000001</v>
      </c>
      <c r="H22" s="19">
        <f>VLOOKUP($D22,Résultats!$B$2:$AX$476,H$5,FALSE)</f>
        <v>0.30998524620000001</v>
      </c>
      <c r="I22" s="111">
        <f>VLOOKUP($D22,Résultats!$B$2:$AX$476,I$5,FALSE)</f>
        <v>0.35180780299999997</v>
      </c>
      <c r="J22" s="28">
        <f>VLOOKUP($D22,Résultats!$B$2:$AX$476,J$5,FALSE)</f>
        <v>0.3239318632</v>
      </c>
      <c r="K22" s="19">
        <f>VLOOKUP($D22,Résultats!$B$2:$AX$476,K$5,FALSE)</f>
        <v>0.30055445800000002</v>
      </c>
      <c r="L22" s="19">
        <f>VLOOKUP($D22,Résultats!$B$2:$AX$476,L$5,FALSE)</f>
        <v>0.27895485749999999</v>
      </c>
      <c r="M22" s="19">
        <f>VLOOKUP($D22,Résultats!$B$2:$AX$476,M$5,FALSE)</f>
        <v>0.35610530839999999</v>
      </c>
      <c r="N22" s="111">
        <f>VLOOKUP($D22,Résultats!$B$2:$AX$476,N$5,FALSE)</f>
        <v>0.4337168716</v>
      </c>
      <c r="O22" s="28">
        <f>VLOOKUP($D22,Résultats!$B$2:$AX$476,O$5,FALSE)</f>
        <v>0.43410649029999998</v>
      </c>
      <c r="P22" s="19">
        <f>VLOOKUP($D22,Résultats!$B$2:$AX$476,P$5,FALSE)</f>
        <v>0.43436934710000003</v>
      </c>
      <c r="Q22" s="19">
        <f>VLOOKUP($D22,Résultats!$B$2:$AX$476,Q$5,FALSE)</f>
        <v>0.4341527442</v>
      </c>
      <c r="R22" s="19">
        <f>VLOOKUP($D22,Résultats!$B$2:$AX$476,R$5,FALSE)</f>
        <v>0.4337637667</v>
      </c>
      <c r="S22" s="111">
        <f>VLOOKUP($D22,Résultats!$B$2:$AX$476,S$5,FALSE)</f>
        <v>0.4334789892</v>
      </c>
      <c r="T22" s="120">
        <f>VLOOKUP($D22,Résultats!$B$2:$AX$476,T$5,FALSE)</f>
        <v>0.51804917979999998</v>
      </c>
      <c r="U22" s="120">
        <f>VLOOKUP($D22,Résultats!$B$2:$AX$476,U$5,FALSE)</f>
        <v>0.62831425959999998</v>
      </c>
      <c r="V22" s="120">
        <f>VLOOKUP($D22,Résultats!$B$2:$AX$476,V$5,FALSE)</f>
        <v>0.71575841490000003</v>
      </c>
      <c r="W22" s="120">
        <f>VLOOKUP($D22,Résultats!$B$2:$AX$476,W$5,FALSE)</f>
        <v>0.77975526250000005</v>
      </c>
      <c r="X22" s="3"/>
      <c r="Y22" s="34"/>
      <c r="Z22" s="34"/>
      <c r="AA22" s="34"/>
    </row>
    <row r="23" spans="1:39" x14ac:dyDescent="0.25">
      <c r="A23" s="3"/>
      <c r="B23" s="272"/>
      <c r="C23" s="3" t="s">
        <v>16</v>
      </c>
      <c r="D23" s="3" t="s">
        <v>149</v>
      </c>
      <c r="E23" s="19">
        <f>VLOOKUP($D23,Résultats!$B$2:$AX$476,E$5,FALSE)</f>
        <v>0.74398149010000003</v>
      </c>
      <c r="F23" s="19">
        <f>VLOOKUP($D23,Résultats!$B$2:$AX$476,F$5,FALSE)</f>
        <v>0.54646401410000001</v>
      </c>
      <c r="G23" s="28">
        <f>VLOOKUP($D23,Résultats!$B$2:$AX$476,G$5,FALSE)</f>
        <v>1.1350633210000001</v>
      </c>
      <c r="H23" s="19">
        <f>VLOOKUP($D23,Résultats!$B$2:$AX$476,H$5,FALSE)</f>
        <v>1.2573357999999999</v>
      </c>
      <c r="I23" s="111">
        <f>VLOOKUP($D23,Résultats!$B$2:$AX$476,I$5,FALSE)</f>
        <v>1.3572691349999999</v>
      </c>
      <c r="J23" s="28">
        <f>VLOOKUP($D23,Résultats!$B$2:$AX$476,J$5,FALSE)</f>
        <v>1.1664458950000001</v>
      </c>
      <c r="K23" s="19">
        <f>VLOOKUP($D23,Résultats!$B$2:$AX$476,K$5,FALSE)</f>
        <v>0.99603625929999995</v>
      </c>
      <c r="L23" s="19">
        <f>VLOOKUP($D23,Résultats!$B$2:$AX$476,L$5,FALSE)</f>
        <v>0.83446532419999997</v>
      </c>
      <c r="M23" s="19">
        <f>VLOOKUP($D23,Résultats!$B$2:$AX$476,M$5,FALSE)</f>
        <v>0.83924310329999996</v>
      </c>
      <c r="N23" s="111">
        <f>VLOOKUP($D23,Résultats!$B$2:$AX$476,N$5,FALSE)</f>
        <v>0.84479623140000004</v>
      </c>
      <c r="O23" s="28">
        <f>VLOOKUP($D23,Résultats!$B$2:$AX$476,O$5,FALSE)</f>
        <v>0.84440671519999999</v>
      </c>
      <c r="P23" s="19">
        <f>VLOOKUP($D23,Résultats!$B$2:$AX$476,P$5,FALSE)</f>
        <v>0.84376509190000004</v>
      </c>
      <c r="Q23" s="19">
        <f>VLOOKUP($D23,Résultats!$B$2:$AX$476,Q$5,FALSE)</f>
        <v>0.84218816770000005</v>
      </c>
      <c r="R23" s="19">
        <f>VLOOKUP($D23,Résultats!$B$2:$AX$476,R$5,FALSE)</f>
        <v>0.84012182599999996</v>
      </c>
      <c r="S23" s="111">
        <f>VLOOKUP($D23,Résultats!$B$2:$AX$476,S$5,FALSE)</f>
        <v>0.83825689950000004</v>
      </c>
      <c r="T23" s="120">
        <f>VLOOKUP($D23,Résultats!$B$2:$AX$476,T$5,FALSE)</f>
        <v>0.81445483279999997</v>
      </c>
      <c r="U23" s="120">
        <f>VLOOKUP($D23,Résultats!$B$2:$AX$476,U$5,FALSE)</f>
        <v>0.80974371089999997</v>
      </c>
      <c r="V23" s="120">
        <f>VLOOKUP($D23,Résultats!$B$2:$AX$476,V$5,FALSE)</f>
        <v>0.79534627960000004</v>
      </c>
      <c r="W23" s="120">
        <f>VLOOKUP($D23,Résultats!$B$2:$AX$476,W$5,FALSE)</f>
        <v>0.78703566719999996</v>
      </c>
      <c r="X23" s="3"/>
      <c r="Y23" s="34"/>
      <c r="Z23" s="34"/>
      <c r="AA23" s="34"/>
    </row>
    <row r="24" spans="1:39" x14ac:dyDescent="0.25">
      <c r="A24" s="3"/>
      <c r="B24" s="272"/>
      <c r="C24" s="3" t="s">
        <v>17</v>
      </c>
      <c r="D24" s="3" t="s">
        <v>150</v>
      </c>
      <c r="E24" s="19">
        <f>VLOOKUP($D24,Résultats!$B$2:$AX$476,E$5,FALSE)</f>
        <v>0.2010760784</v>
      </c>
      <c r="F24" s="19">
        <f>VLOOKUP($D24,Résultats!$B$2:$AX$476,F$5,FALSE)</f>
        <v>0.1845424782</v>
      </c>
      <c r="G24" s="28">
        <f>VLOOKUP($D24,Résultats!$B$2:$AX$476,G$5,FALSE)</f>
        <v>0.26797670959999997</v>
      </c>
      <c r="H24" s="19">
        <f>VLOOKUP($D24,Résultats!$B$2:$AX$476,H$5,FALSE)</f>
        <v>0.28808430600000001</v>
      </c>
      <c r="I24" s="111">
        <f>VLOOKUP($D24,Résultats!$B$2:$AX$476,I$5,FALSE)</f>
        <v>0.30767159519999998</v>
      </c>
      <c r="J24" s="28">
        <f>VLOOKUP($D24,Résultats!$B$2:$AX$476,J$5,FALSE)</f>
        <v>0.29325720560000001</v>
      </c>
      <c r="K24" s="19">
        <f>VLOOKUP($D24,Résultats!$B$2:$AX$476,K$5,FALSE)</f>
        <v>0.28247866599999999</v>
      </c>
      <c r="L24" s="19">
        <f>VLOOKUP($D24,Résultats!$B$2:$AX$476,L$5,FALSE)</f>
        <v>0.27308339669999998</v>
      </c>
      <c r="M24" s="19">
        <f>VLOOKUP($D24,Résultats!$B$2:$AX$476,M$5,FALSE)</f>
        <v>0.27598842229999998</v>
      </c>
      <c r="N24" s="111">
        <f>VLOOKUP($D24,Résultats!$B$2:$AX$476,N$5,FALSE)</f>
        <v>0.27916576920000002</v>
      </c>
      <c r="O24" s="28">
        <f>VLOOKUP($D24,Résultats!$B$2:$AX$476,O$5,FALSE)</f>
        <v>0.28279006820000002</v>
      </c>
      <c r="P24" s="19">
        <f>VLOOKUP($D24,Résultats!$B$2:$AX$476,P$5,FALSE)</f>
        <v>0.2863472447</v>
      </c>
      <c r="Q24" s="19">
        <f>VLOOKUP($D24,Résultats!$B$2:$AX$476,Q$5,FALSE)</f>
        <v>0.28959913609999999</v>
      </c>
      <c r="R24" s="19">
        <f>VLOOKUP($D24,Résultats!$B$2:$AX$476,R$5,FALSE)</f>
        <v>0.29272702900000003</v>
      </c>
      <c r="S24" s="111">
        <f>VLOOKUP($D24,Résultats!$B$2:$AX$476,S$5,FALSE)</f>
        <v>0.29593070789999998</v>
      </c>
      <c r="T24" s="120">
        <f>VLOOKUP($D24,Résultats!$B$2:$AX$476,T$5,FALSE)</f>
        <v>0.29005858800000001</v>
      </c>
      <c r="U24" s="120">
        <f>VLOOKUP($D24,Résultats!$B$2:$AX$476,U$5,FALSE)</f>
        <v>0.2907244812</v>
      </c>
      <c r="V24" s="120">
        <f>VLOOKUP($D24,Résultats!$B$2:$AX$476,V$5,FALSE)</f>
        <v>0.28831574710000002</v>
      </c>
      <c r="W24" s="120">
        <f>VLOOKUP($D24,Résultats!$B$2:$AX$476,W$5,FALSE)</f>
        <v>0.2871411324</v>
      </c>
      <c r="X24" s="3"/>
      <c r="Y24" s="34"/>
      <c r="Z24" s="34"/>
      <c r="AA24" s="34"/>
    </row>
    <row r="25" spans="1:39" x14ac:dyDescent="0.25">
      <c r="A25" s="3"/>
      <c r="B25" s="273"/>
      <c r="C25" s="7" t="s">
        <v>12</v>
      </c>
      <c r="D25" s="3" t="s">
        <v>151</v>
      </c>
      <c r="E25" s="20">
        <f>VLOOKUP($D25,Résultats!$B$2:$AX$476,E$5,FALSE)</f>
        <v>0.40215215679999999</v>
      </c>
      <c r="F25" s="20">
        <f>VLOOKUP($D25,Résultats!$B$2:$AX$476,F$5,FALSE)</f>
        <v>3.4323097169999999</v>
      </c>
      <c r="G25" s="113">
        <f>VLOOKUP($D25,Résultats!$B$2:$AX$476,G$5,FALSE)</f>
        <v>2.67821664</v>
      </c>
      <c r="H25" s="20">
        <f>VLOOKUP($D25,Résultats!$B$2:$AX$476,H$5,FALSE)</f>
        <v>2.3774342609999999</v>
      </c>
      <c r="I25" s="114">
        <f>VLOOKUP($D25,Résultats!$B$2:$AX$476,I$5,FALSE)</f>
        <v>2.0990520830000001</v>
      </c>
      <c r="J25" s="113">
        <f>VLOOKUP($D25,Résultats!$B$2:$AX$476,J$5,FALSE)</f>
        <v>2.1432353709999998</v>
      </c>
      <c r="K25" s="20">
        <f>VLOOKUP($D25,Résultats!$B$2:$AX$476,K$5,FALSE)</f>
        <v>2.2079568470000002</v>
      </c>
      <c r="L25" s="20">
        <f>VLOOKUP($D25,Résultats!$B$2:$AX$476,L$5,FALSE)</f>
        <v>2.2796625060000002</v>
      </c>
      <c r="M25" s="20">
        <f>VLOOKUP($D25,Résultats!$B$2:$AX$476,M$5,FALSE)</f>
        <v>2.3678053530000001</v>
      </c>
      <c r="N25" s="114">
        <f>VLOOKUP($D25,Résultats!$B$2:$AX$476,N$5,FALSE)</f>
        <v>2.4583790589999999</v>
      </c>
      <c r="O25" s="113">
        <f>VLOOKUP($D25,Résultats!$B$2:$AX$476,O$5,FALSE)</f>
        <v>2.5896350240000001</v>
      </c>
      <c r="P25" s="20">
        <f>VLOOKUP($D25,Résultats!$B$2:$AX$476,P$5,FALSE)</f>
        <v>2.7207259609999999</v>
      </c>
      <c r="Q25" s="20">
        <f>VLOOKUP($D25,Résultats!$B$2:$AX$476,Q$5,FALSE)</f>
        <v>2.849226372</v>
      </c>
      <c r="R25" s="20">
        <f>VLOOKUP($D25,Résultats!$B$2:$AX$476,R$5,FALSE)</f>
        <v>2.9831956239999999</v>
      </c>
      <c r="S25" s="114">
        <f>VLOOKUP($D25,Résultats!$B$2:$AX$476,S$5,FALSE)</f>
        <v>3.1181018159999998</v>
      </c>
      <c r="T25" s="122">
        <f>VLOOKUP($D25,Résultats!$B$2:$AX$476,T$5,FALSE)</f>
        <v>3.613990034</v>
      </c>
      <c r="U25" s="122">
        <f>VLOOKUP($D25,Résultats!$B$2:$AX$476,U$5,FALSE)</f>
        <v>3.9531238050000002</v>
      </c>
      <c r="V25" s="122">
        <f>VLOOKUP($D25,Résultats!$B$2:$AX$476,V$5,FALSE)</f>
        <v>4.2332600789999999</v>
      </c>
      <c r="W25" s="122">
        <f>VLOOKUP($D25,Résultats!$B$2:$AX$476,W$5,FALSE)</f>
        <v>4.6549891749999999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109">
        <f>VLOOKUP($D26,Résultats!$B$2:$AX$476,G$5,FALSE)</f>
        <v>2.848168823</v>
      </c>
      <c r="H26" s="6">
        <f>VLOOKUP($D26,Résultats!$B$2:$AX$476,H$5,FALSE)</f>
        <v>2.5598717440000001</v>
      </c>
      <c r="I26" s="110">
        <f>VLOOKUP($D26,Résultats!$B$2:$AX$476,I$5,FALSE)</f>
        <v>2.362613037</v>
      </c>
      <c r="J26" s="109">
        <f>VLOOKUP($D26,Résultats!$B$2:$AX$476,J$5,FALSE)</f>
        <v>2.3104714149999999</v>
      </c>
      <c r="K26" s="6">
        <f>VLOOKUP($D26,Résultats!$B$2:$AX$476,K$5,FALSE)</f>
        <v>2.3259604949999999</v>
      </c>
      <c r="L26" s="6">
        <f>VLOOKUP($D26,Résultats!$B$2:$AX$476,L$5,FALSE)</f>
        <v>2.37677512</v>
      </c>
      <c r="M26" s="6">
        <f>VLOOKUP($D26,Résultats!$B$2:$AX$476,M$5,FALSE)</f>
        <v>2.422699492</v>
      </c>
      <c r="N26" s="110">
        <f>VLOOKUP($D26,Résultats!$B$2:$AX$476,N$5,FALSE)</f>
        <v>2.4652196239999999</v>
      </c>
      <c r="O26" s="109">
        <f>VLOOKUP($D26,Résultats!$B$2:$AX$476,O$5,FALSE)</f>
        <v>2.4938027489999999</v>
      </c>
      <c r="P26" s="6">
        <f>VLOOKUP($D26,Résultats!$B$2:$AX$476,P$5,FALSE)</f>
        <v>2.5220868240000001</v>
      </c>
      <c r="Q26" s="6">
        <f>VLOOKUP($D26,Résultats!$B$2:$AX$476,Q$5,FALSE)</f>
        <v>2.5505291159999999</v>
      </c>
      <c r="R26" s="6">
        <f>VLOOKUP($D26,Résultats!$B$2:$AX$476,R$5,FALSE)</f>
        <v>2.581991935</v>
      </c>
      <c r="S26" s="110">
        <f>VLOOKUP($D26,Résultats!$B$2:$AX$476,S$5,FALSE)</f>
        <v>2.616693594</v>
      </c>
      <c r="T26" s="119">
        <f>VLOOKUP($D26,Résultats!$B$2:$AX$476,T$5,FALSE)</f>
        <v>2.7942875229999999</v>
      </c>
      <c r="U26" s="119">
        <f>VLOOKUP($D26,Résultats!$B$2:$AX$476,U$5,FALSE)</f>
        <v>2.9856338629999999</v>
      </c>
      <c r="V26" s="119">
        <f>VLOOKUP($D26,Résultats!$B$2:$AX$476,V$5,FALSE)</f>
        <v>3.151358144</v>
      </c>
      <c r="W26" s="119">
        <f>VLOOKUP($D26,Résultats!$B$2:$AX$476,W$5,FALSE)</f>
        <v>3.3380234180000001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264.9747867927</v>
      </c>
      <c r="F27" s="9">
        <f>F26+F19+F10+F7</f>
        <v>260.50871821190003</v>
      </c>
      <c r="G27" s="29">
        <f t="shared" ref="G27:R27" si="4">G26+G19+G10+G7</f>
        <v>243.4428412259</v>
      </c>
      <c r="H27" s="9">
        <f t="shared" si="4"/>
        <v>235.98460131959996</v>
      </c>
      <c r="I27" s="115">
        <f t="shared" si="4"/>
        <v>229.10207970660002</v>
      </c>
      <c r="J27" s="29">
        <f t="shared" si="4"/>
        <v>224.94191279700004</v>
      </c>
      <c r="K27" s="9">
        <f t="shared" si="4"/>
        <v>220.69131566920001</v>
      </c>
      <c r="L27" s="9">
        <f t="shared" si="4"/>
        <v>216.40225625660003</v>
      </c>
      <c r="M27" s="9">
        <f t="shared" si="4"/>
        <v>222.38550937999997</v>
      </c>
      <c r="N27" s="115">
        <f t="shared" si="4"/>
        <v>229.09182529639997</v>
      </c>
      <c r="O27" s="29">
        <f t="shared" si="4"/>
        <v>228.56954748739997</v>
      </c>
      <c r="P27" s="9">
        <f t="shared" si="4"/>
        <v>228.67606721710004</v>
      </c>
      <c r="Q27" s="9">
        <f t="shared" si="4"/>
        <v>229.07433450430003</v>
      </c>
      <c r="R27" s="9">
        <f t="shared" si="4"/>
        <v>229.36361508859997</v>
      </c>
      <c r="S27" s="115">
        <f>S26+S19+S10+S7</f>
        <v>229.77756066040001</v>
      </c>
      <c r="T27" s="123">
        <f>T26+T19+T10+T7</f>
        <v>217.68573730900002</v>
      </c>
      <c r="U27" s="123">
        <f>U26+U19+U10+U7</f>
        <v>209.2289284311999</v>
      </c>
      <c r="V27" s="123">
        <f>V26+V19+V10+V7</f>
        <v>201.40991302059999</v>
      </c>
      <c r="W27" s="123">
        <f>W26+W19+W10+W7</f>
        <v>196.98659552890001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1" t="s">
        <v>0</v>
      </c>
      <c r="C33" s="5" t="s">
        <v>1</v>
      </c>
      <c r="D33" s="2" t="s">
        <v>113</v>
      </c>
      <c r="E33" s="6">
        <f>SUM(E34:E35)</f>
        <v>80.657586727099996</v>
      </c>
      <c r="F33" s="6">
        <f>SUM(F34:F35)</f>
        <v>71.416564590000007</v>
      </c>
      <c r="G33" s="109">
        <f t="shared" ref="G33:R33" si="5">SUM(G34:G35)</f>
        <v>67.530090810999894</v>
      </c>
      <c r="H33" s="6">
        <f t="shared" si="5"/>
        <v>66.212899966999998</v>
      </c>
      <c r="I33" s="110">
        <f t="shared" si="5"/>
        <v>64.501752654000001</v>
      </c>
      <c r="J33" s="109">
        <f t="shared" si="5"/>
        <v>64.016000977999994</v>
      </c>
      <c r="K33" s="6">
        <f t="shared" si="5"/>
        <v>63.525168127000001</v>
      </c>
      <c r="L33" s="6">
        <f t="shared" si="5"/>
        <v>63.168126180999998</v>
      </c>
      <c r="M33" s="6">
        <f t="shared" si="5"/>
        <v>62.452509720000002</v>
      </c>
      <c r="N33" s="110">
        <f t="shared" si="5"/>
        <v>61.474538226</v>
      </c>
      <c r="O33" s="109">
        <f t="shared" si="5"/>
        <v>60.420174605</v>
      </c>
      <c r="P33" s="6">
        <f t="shared" si="5"/>
        <v>59.559609813000002</v>
      </c>
      <c r="Q33" s="6">
        <f t="shared" si="5"/>
        <v>58.814258912</v>
      </c>
      <c r="R33" s="6">
        <f t="shared" si="5"/>
        <v>58.167843009000002</v>
      </c>
      <c r="S33" s="110">
        <f>SUM(S34:S35)</f>
        <v>57.593631793999997</v>
      </c>
      <c r="T33" s="119">
        <f>SUM(T34:T35)</f>
        <v>54.552453141000001</v>
      </c>
      <c r="U33" s="119">
        <f>SUM(U34:U35)</f>
        <v>52.310601811999994</v>
      </c>
      <c r="V33" s="119">
        <f>SUM(V34:V35)</f>
        <v>50.797920332000004</v>
      </c>
      <c r="W33" s="119">
        <f>SUM(W34:W35)</f>
        <v>49.984250992</v>
      </c>
      <c r="X33" s="3"/>
      <c r="Z33" s="211" t="s">
        <v>42</v>
      </c>
      <c r="AA33" s="220">
        <f>(I38+I40)/I36</f>
        <v>8.6413757757305993E-3</v>
      </c>
      <c r="AB33" s="220">
        <f>(S38+S40)/S36</f>
        <v>6.957205690729119E-3</v>
      </c>
      <c r="AC33" s="221">
        <f>(W38+W40)/W36</f>
        <v>7.0660959971937656E-3</v>
      </c>
      <c r="AE33" s="211" t="s">
        <v>242</v>
      </c>
      <c r="AF33" s="220">
        <f>I34/I33</f>
        <v>0.95161573824604495</v>
      </c>
      <c r="AG33" s="220">
        <f>S34/S33</f>
        <v>0.93912696517316629</v>
      </c>
      <c r="AH33" s="221">
        <f>W34/W33</f>
        <v>0.93651036758542372</v>
      </c>
      <c r="AJ33" s="211" t="s">
        <v>176</v>
      </c>
      <c r="AK33" s="220">
        <f>I46/(I46+I48)</f>
        <v>0.98439656249839891</v>
      </c>
      <c r="AL33" s="220">
        <f>S46/(S46+S48)</f>
        <v>0.9785000973892507</v>
      </c>
      <c r="AM33" s="221">
        <f>W46/(W46+W48)</f>
        <v>0.95693676438715725</v>
      </c>
    </row>
    <row r="34" spans="1:39" x14ac:dyDescent="0.25">
      <c r="A34" s="3"/>
      <c r="B34" s="272"/>
      <c r="C34" s="3" t="s">
        <v>2</v>
      </c>
      <c r="D34" s="18" t="s">
        <v>128</v>
      </c>
      <c r="E34" s="19">
        <f>VLOOKUP($D34,Résultats!$B$2:$AX$476,E$5,FALSE)</f>
        <v>79.990234009999995</v>
      </c>
      <c r="F34" s="19">
        <f>VLOOKUP($D34,Résultats!$B$2:$AX$476,F$5,FALSE)</f>
        <v>68.251547160000001</v>
      </c>
      <c r="G34" s="28">
        <f>VLOOKUP($D34,Résultats!$B$2:$AX$476,G$5,FALSE)</f>
        <v>64.383358329999893</v>
      </c>
      <c r="H34" s="19">
        <f>VLOOKUP($D34,Résultats!$B$2:$AX$476,H$5,FALSE)</f>
        <v>63.070398660000002</v>
      </c>
      <c r="I34" s="111">
        <f>VLOOKUP($D34,Résultats!$B$2:$AX$476,I$5,FALSE)</f>
        <v>61.380882970000002</v>
      </c>
      <c r="J34" s="28">
        <f>VLOOKUP($D34,Résultats!$B$2:$AX$476,J$5,FALSE)</f>
        <v>60.727960629999998</v>
      </c>
      <c r="K34" s="19">
        <f>VLOOKUP($D34,Résultats!$B$2:$AX$476,K$5,FALSE)</f>
        <v>60.075131239999997</v>
      </c>
      <c r="L34" s="19">
        <f>VLOOKUP($D34,Résultats!$B$2:$AX$476,L$5,FALSE)</f>
        <v>59.55328686</v>
      </c>
      <c r="M34" s="19">
        <f>VLOOKUP($D34,Résultats!$B$2:$AX$476,M$5,FALSE)</f>
        <v>58.765848099999999</v>
      </c>
      <c r="N34" s="111">
        <f>VLOOKUP($D34,Résultats!$B$2:$AX$476,N$5,FALSE)</f>
        <v>57.733691010000001</v>
      </c>
      <c r="O34" s="28">
        <f>VLOOKUP($D34,Résultats!$B$2:$AX$476,O$5,FALSE)</f>
        <v>56.743671429999999</v>
      </c>
      <c r="P34" s="19">
        <f>VLOOKUP($D34,Résultats!$B$2:$AX$476,P$5,FALSE)</f>
        <v>55.935663140000003</v>
      </c>
      <c r="Q34" s="19">
        <f>VLOOKUP($D34,Résultats!$B$2:$AX$476,Q$5,FALSE)</f>
        <v>55.23586487</v>
      </c>
      <c r="R34" s="19">
        <f>VLOOKUP($D34,Résultats!$B$2:$AX$476,R$5,FALSE)</f>
        <v>54.627912350000003</v>
      </c>
      <c r="S34" s="111">
        <f>VLOOKUP($D34,Résultats!$B$2:$AX$476,S$5,FALSE)</f>
        <v>54.087732639999999</v>
      </c>
      <c r="T34" s="120">
        <f>VLOOKUP($D34,Résultats!$B$2:$AX$476,T$5,FALSE)</f>
        <v>51.24627589</v>
      </c>
      <c r="U34" s="120">
        <f>VLOOKUP($D34,Résultats!$B$2:$AX$476,U$5,FALSE)</f>
        <v>49.133812499999998</v>
      </c>
      <c r="V34" s="120">
        <f>VLOOKUP($D34,Résultats!$B$2:$AX$476,V$5,FALSE)</f>
        <v>47.652871240000003</v>
      </c>
      <c r="W34" s="120">
        <f>VLOOKUP($D34,Résultats!$B$2:$AX$476,W$5,FALSE)</f>
        <v>46.810769270000002</v>
      </c>
      <c r="X34" s="3"/>
      <c r="Z34" s="211" t="s">
        <v>171</v>
      </c>
      <c r="AA34" s="220">
        <f>I37/I36</f>
        <v>0.6940809129997324</v>
      </c>
      <c r="AB34" s="220">
        <f>S37/S36</f>
        <v>0.64846858626432657</v>
      </c>
      <c r="AC34" s="221">
        <f>W37/W36</f>
        <v>0.37300389179568089</v>
      </c>
      <c r="AE34" s="213" t="s">
        <v>175</v>
      </c>
      <c r="AF34" s="222">
        <f>I35/I33</f>
        <v>4.8384261753955035E-2</v>
      </c>
      <c r="AG34" s="222">
        <f>S35/S33</f>
        <v>6.0873034826833733E-2</v>
      </c>
      <c r="AH34" s="223">
        <f>W35/W33</f>
        <v>6.348963241457628E-2</v>
      </c>
      <c r="AJ34" s="213" t="s">
        <v>177</v>
      </c>
      <c r="AK34" s="222">
        <f>I48/(I46+I48)</f>
        <v>1.5603437501601069E-2</v>
      </c>
      <c r="AL34" s="222">
        <f>S48/(S46+S48)</f>
        <v>2.1499902610749258E-2</v>
      </c>
      <c r="AM34" s="223">
        <f>W48/(W46+W48)</f>
        <v>4.3063235612842775E-2</v>
      </c>
    </row>
    <row r="35" spans="1:39" x14ac:dyDescent="0.25">
      <c r="A35" s="3"/>
      <c r="B35" s="273"/>
      <c r="C35" s="7" t="s">
        <v>3</v>
      </c>
      <c r="D35" s="3" t="s">
        <v>129</v>
      </c>
      <c r="E35" s="19">
        <f>VLOOKUP($D35,Résultats!$B$2:$AX$476,E$5,FALSE)</f>
        <v>0.66735271709999999</v>
      </c>
      <c r="F35" s="19">
        <f>VLOOKUP($D35,Résultats!$B$2:$AX$476,F$5,FALSE)</f>
        <v>3.1650174299999998</v>
      </c>
      <c r="G35" s="28">
        <f>VLOOKUP($D35,Résultats!$B$2:$AX$476,G$5,FALSE)</f>
        <v>3.1467324809999999</v>
      </c>
      <c r="H35" s="19">
        <f>VLOOKUP($D35,Résultats!$B$2:$AX$476,H$5,FALSE)</f>
        <v>3.1425013069999999</v>
      </c>
      <c r="I35" s="111">
        <f>VLOOKUP($D35,Résultats!$B$2:$AX$476,I$5,FALSE)</f>
        <v>3.1208696840000001</v>
      </c>
      <c r="J35" s="28">
        <f>VLOOKUP($D35,Résultats!$B$2:$AX$476,J$5,FALSE)</f>
        <v>3.288040348</v>
      </c>
      <c r="K35" s="19">
        <f>VLOOKUP($D35,Résultats!$B$2:$AX$476,K$5,FALSE)</f>
        <v>3.450036887</v>
      </c>
      <c r="L35" s="19">
        <f>VLOOKUP($D35,Résultats!$B$2:$AX$476,L$5,FALSE)</f>
        <v>3.6148393209999998</v>
      </c>
      <c r="M35" s="19">
        <f>VLOOKUP($D35,Résultats!$B$2:$AX$476,M$5,FALSE)</f>
        <v>3.6866616200000002</v>
      </c>
      <c r="N35" s="111">
        <f>VLOOKUP($D35,Résultats!$B$2:$AX$476,N$5,FALSE)</f>
        <v>3.7408472160000001</v>
      </c>
      <c r="O35" s="28">
        <f>VLOOKUP($D35,Résultats!$B$2:$AX$476,O$5,FALSE)</f>
        <v>3.6765031750000001</v>
      </c>
      <c r="P35" s="19">
        <f>VLOOKUP($D35,Résultats!$B$2:$AX$476,P$5,FALSE)</f>
        <v>3.6239466729999998</v>
      </c>
      <c r="Q35" s="19">
        <f>VLOOKUP($D35,Résultats!$B$2:$AX$476,Q$5,FALSE)</f>
        <v>3.5783940420000002</v>
      </c>
      <c r="R35" s="19">
        <f>VLOOKUP($D35,Résultats!$B$2:$AX$476,R$5,FALSE)</f>
        <v>3.5399306589999999</v>
      </c>
      <c r="S35" s="111">
        <f>VLOOKUP($D35,Résultats!$B$2:$AX$476,S$5,FALSE)</f>
        <v>3.5058991540000002</v>
      </c>
      <c r="T35" s="120">
        <f>VLOOKUP($D35,Résultats!$B$2:$AX$476,T$5,FALSE)</f>
        <v>3.3061772509999998</v>
      </c>
      <c r="U35" s="120">
        <f>VLOOKUP($D35,Résultats!$B$2:$AX$476,U$5,FALSE)</f>
        <v>3.1767893119999999</v>
      </c>
      <c r="V35" s="120">
        <f>VLOOKUP($D35,Résultats!$B$2:$AX$476,V$5,FALSE)</f>
        <v>3.1450490919999998</v>
      </c>
      <c r="W35" s="120">
        <f>VLOOKUP($D35,Résultats!$B$2:$AX$476,W$5,FALSE)</f>
        <v>3.173481722</v>
      </c>
      <c r="X35" s="3"/>
      <c r="Z35" s="211" t="s">
        <v>239</v>
      </c>
      <c r="AA35" s="220">
        <f>I43/I36</f>
        <v>0.10258601324640368</v>
      </c>
      <c r="AB35" s="220">
        <f>S43/S36</f>
        <v>0.10222058429515718</v>
      </c>
      <c r="AC35" s="221">
        <f>W43/W36</f>
        <v>9.7911813999835506E-2</v>
      </c>
      <c r="AE35" s="219" t="s">
        <v>238</v>
      </c>
      <c r="AF35" s="224">
        <f>SUM(AF33:AF34)</f>
        <v>1</v>
      </c>
      <c r="AG35" s="224">
        <f t="shared" ref="AG35:AH35" si="6">SUM(AG33:AG34)</f>
        <v>1</v>
      </c>
      <c r="AH35" s="224">
        <f t="shared" si="6"/>
        <v>1</v>
      </c>
      <c r="AJ35" s="219" t="s">
        <v>238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25">
      <c r="A36" s="3"/>
      <c r="B36" s="271" t="s">
        <v>4</v>
      </c>
      <c r="C36" s="5" t="s">
        <v>1</v>
      </c>
      <c r="D36" s="2" t="s">
        <v>114</v>
      </c>
      <c r="E36" s="8">
        <f>SUM(E37:E44)</f>
        <v>37.198910200500002</v>
      </c>
      <c r="F36" s="8">
        <f>SUM(F37:F44)</f>
        <v>38.846415153999999</v>
      </c>
      <c r="G36" s="27">
        <f t="shared" ref="G36:R36" si="9">SUM(G37:G44)</f>
        <v>38.634112817000002</v>
      </c>
      <c r="H36" s="8">
        <f t="shared" si="9"/>
        <v>38.193276576500004</v>
      </c>
      <c r="I36" s="112">
        <f t="shared" si="9"/>
        <v>38.000342216599996</v>
      </c>
      <c r="J36" s="27">
        <f t="shared" si="9"/>
        <v>37.746734298999996</v>
      </c>
      <c r="K36" s="8">
        <f t="shared" si="9"/>
        <v>37.325772476399997</v>
      </c>
      <c r="L36" s="8">
        <f t="shared" si="9"/>
        <v>36.7886897562</v>
      </c>
      <c r="M36" s="8">
        <f t="shared" si="9"/>
        <v>36.5866264828</v>
      </c>
      <c r="N36" s="112">
        <f t="shared" si="9"/>
        <v>36.653515119799998</v>
      </c>
      <c r="O36" s="27">
        <f t="shared" si="9"/>
        <v>36.8474054267</v>
      </c>
      <c r="P36" s="8">
        <f t="shared" si="9"/>
        <v>37.191243184899996</v>
      </c>
      <c r="Q36" s="8">
        <f t="shared" si="9"/>
        <v>37.612337311099999</v>
      </c>
      <c r="R36" s="8">
        <f t="shared" si="9"/>
        <v>38.064733552499995</v>
      </c>
      <c r="S36" s="112">
        <f>SUM(S37:S44)</f>
        <v>38.537317627</v>
      </c>
      <c r="T36" s="121">
        <f>SUM(T37:T44)</f>
        <v>41.5922656925</v>
      </c>
      <c r="U36" s="121">
        <f>SUM(U37:U44)</f>
        <v>44.834733698700006</v>
      </c>
      <c r="V36" s="121">
        <f>SUM(V37:V44)</f>
        <v>47.625265220099998</v>
      </c>
      <c r="W36" s="121">
        <f>SUM(W37:W44)</f>
        <v>50.159170189699999</v>
      </c>
      <c r="X36" s="3"/>
      <c r="Z36" s="211" t="s">
        <v>172</v>
      </c>
      <c r="AA36" s="220">
        <f>I42/I36</f>
        <v>3.6998234278685774E-2</v>
      </c>
      <c r="AB36" s="220">
        <f>S42/S36</f>
        <v>6.03269022120827E-2</v>
      </c>
      <c r="AC36" s="221">
        <f>W42/W36</f>
        <v>0.17656228754395525</v>
      </c>
    </row>
    <row r="37" spans="1:39" x14ac:dyDescent="0.25">
      <c r="A37" s="3"/>
      <c r="B37" s="272"/>
      <c r="C37" s="3" t="s">
        <v>5</v>
      </c>
      <c r="D37" s="3" t="s">
        <v>120</v>
      </c>
      <c r="E37" s="19">
        <f>VLOOKUP($D37,Résultats!$B$2:$AX$476,E$5,FALSE)</f>
        <v>29.72058256</v>
      </c>
      <c r="F37" s="19">
        <f>VLOOKUP($D37,Résultats!$B$2:$AX$476,F$5,FALSE)</f>
        <v>30.14656016</v>
      </c>
      <c r="G37" s="28">
        <f>VLOOKUP($D37,Résultats!$B$2:$AX$476,G$5,FALSE)</f>
        <v>28.151735559999999</v>
      </c>
      <c r="H37" s="19">
        <f>VLOOKUP($D37,Résultats!$B$2:$AX$476,H$5,FALSE)</f>
        <v>27.182245810000001</v>
      </c>
      <c r="I37" s="111">
        <f>VLOOKUP($D37,Résultats!$B$2:$AX$476,I$5,FALSE)</f>
        <v>26.375312220000001</v>
      </c>
      <c r="J37" s="28">
        <f>VLOOKUP($D37,Résultats!$B$2:$AX$476,J$5,FALSE)</f>
        <v>26.160774350000001</v>
      </c>
      <c r="K37" s="19">
        <f>VLOOKUP($D37,Résultats!$B$2:$AX$476,K$5,FALSE)</f>
        <v>25.832519980000001</v>
      </c>
      <c r="L37" s="19">
        <f>VLOOKUP($D37,Résultats!$B$2:$AX$476,L$5,FALSE)</f>
        <v>25.426300990000001</v>
      </c>
      <c r="M37" s="19">
        <f>VLOOKUP($D37,Résultats!$B$2:$AX$476,M$5,FALSE)</f>
        <v>25.19680408</v>
      </c>
      <c r="N37" s="111">
        <f>VLOOKUP($D37,Résultats!$B$2:$AX$476,N$5,FALSE)</f>
        <v>25.153944020000001</v>
      </c>
      <c r="O37" s="28">
        <f>VLOOKUP($D37,Résultats!$B$2:$AX$476,O$5,FALSE)</f>
        <v>24.973346190000001</v>
      </c>
      <c r="P37" s="19">
        <f>VLOOKUP($D37,Résultats!$B$2:$AX$476,P$5,FALSE)</f>
        <v>24.895118979999999</v>
      </c>
      <c r="Q37" s="19">
        <f>VLOOKUP($D37,Résultats!$B$2:$AX$476,Q$5,FALSE)</f>
        <v>24.867450510000001</v>
      </c>
      <c r="R37" s="19">
        <f>VLOOKUP($D37,Résultats!$B$2:$AX$476,R$5,FALSE)</f>
        <v>24.923203229999999</v>
      </c>
      <c r="S37" s="111">
        <f>VLOOKUP($D37,Résultats!$B$2:$AX$476,S$5,FALSE)</f>
        <v>24.990239880000001</v>
      </c>
      <c r="T37" s="120">
        <f>VLOOKUP($D37,Résultats!$B$2:$AX$476,T$5,FALSE)</f>
        <v>24.17903256</v>
      </c>
      <c r="U37" s="120">
        <f>VLOOKUP($D37,Résultats!$B$2:$AX$476,U$5,FALSE)</f>
        <v>22.83626881</v>
      </c>
      <c r="V37" s="120">
        <f>VLOOKUP($D37,Résultats!$B$2:$AX$476,V$5,FALSE)</f>
        <v>21.12836385</v>
      </c>
      <c r="W37" s="120">
        <f>VLOOKUP($D37,Résultats!$B$2:$AX$476,W$5,FALSE)</f>
        <v>18.709565690000002</v>
      </c>
      <c r="X37" s="3"/>
      <c r="Z37" s="211" t="s">
        <v>173</v>
      </c>
      <c r="AA37" s="220">
        <f>I41/I36</f>
        <v>8.3952357055521232E-2</v>
      </c>
      <c r="AB37" s="220">
        <f>S41/S36</f>
        <v>0.13922108432479563</v>
      </c>
      <c r="AC37" s="221">
        <f>W41/W36</f>
        <v>0.26336672855709797</v>
      </c>
    </row>
    <row r="38" spans="1:39" x14ac:dyDescent="0.25">
      <c r="A38" s="3"/>
      <c r="B38" s="272"/>
      <c r="C38" s="3" t="s">
        <v>6</v>
      </c>
      <c r="D38" s="3" t="s">
        <v>121</v>
      </c>
      <c r="E38" s="19">
        <f>VLOOKUP($D38,Résultats!$B$2:$AX$476,E$5,FALSE)</f>
        <v>0.38142825489999999</v>
      </c>
      <c r="F38" s="19">
        <f>VLOOKUP($D38,Résultats!$B$2:$AX$476,F$5,FALSE)</f>
        <v>0.23801782160000001</v>
      </c>
      <c r="G38" s="28">
        <f>VLOOKUP($D38,Résultats!$B$2:$AX$476,G$5,FALSE)</f>
        <v>0.16485347980000001</v>
      </c>
      <c r="H38" s="19">
        <f>VLOOKUP($D38,Résultats!$B$2:$AX$476,H$5,FALSE)</f>
        <v>0.13751627159999999</v>
      </c>
      <c r="I38" s="111">
        <f>VLOOKUP($D38,Résultats!$B$2:$AX$476,I$5,FALSE)</f>
        <v>0.1105267496</v>
      </c>
      <c r="J38" s="28">
        <f>VLOOKUP($D38,Résultats!$B$2:$AX$476,J$5,FALSE)</f>
        <v>0.1789314464</v>
      </c>
      <c r="K38" s="19">
        <f>VLOOKUP($D38,Résultats!$B$2:$AX$476,K$5,FALSE)</f>
        <v>0.2424677388</v>
      </c>
      <c r="L38" s="19">
        <f>VLOOKUP($D38,Résultats!$B$2:$AX$476,L$5,FALSE)</f>
        <v>0.30093989399999999</v>
      </c>
      <c r="M38" s="19">
        <f>VLOOKUP($D38,Résultats!$B$2:$AX$476,M$5,FALSE)</f>
        <v>0.25873608879999999</v>
      </c>
      <c r="N38" s="111">
        <f>VLOOKUP($D38,Résultats!$B$2:$AX$476,N$5,FALSE)</f>
        <v>0.21907188899999999</v>
      </c>
      <c r="O38" s="28">
        <f>VLOOKUP($D38,Résultats!$B$2:$AX$476,O$5,FALSE)</f>
        <v>0.2161637189</v>
      </c>
      <c r="P38" s="19">
        <f>VLOOKUP($D38,Résultats!$B$2:$AX$476,P$5,FALSE)</f>
        <v>0.21414485180000001</v>
      </c>
      <c r="Q38" s="19">
        <f>VLOOKUP($D38,Résultats!$B$2:$AX$476,Q$5,FALSE)</f>
        <v>0.21255584290000001</v>
      </c>
      <c r="R38" s="19">
        <f>VLOOKUP($D38,Résultats!$B$2:$AX$476,R$5,FALSE)</f>
        <v>0.2116765115</v>
      </c>
      <c r="S38" s="111">
        <f>VLOOKUP($D38,Résultats!$B$2:$AX$476,S$5,FALSE)</f>
        <v>0.21088213389999999</v>
      </c>
      <c r="T38" s="120">
        <f>VLOOKUP($D38,Résultats!$B$2:$AX$476,T$5,FALSE)</f>
        <v>0.23937208530000001</v>
      </c>
      <c r="U38" s="120">
        <f>VLOOKUP($D38,Résultats!$B$2:$AX$476,U$5,FALSE)</f>
        <v>0.2420052023</v>
      </c>
      <c r="V38" s="120">
        <f>VLOOKUP($D38,Résultats!$B$2:$AX$476,V$5,FALSE)</f>
        <v>0.26912135269999998</v>
      </c>
      <c r="W38" s="120">
        <f>VLOOKUP($D38,Résultats!$B$2:$AX$476,W$5,FALSE)</f>
        <v>0.28273683290000001</v>
      </c>
      <c r="X38" s="3"/>
      <c r="Z38" s="213" t="s">
        <v>174</v>
      </c>
      <c r="AA38" s="222">
        <f>(I39+I44)/I36</f>
        <v>7.3741106643926427E-2</v>
      </c>
      <c r="AB38" s="222">
        <f>(S39+S44)/S36</f>
        <v>4.2805637212908865E-2</v>
      </c>
      <c r="AC38" s="223">
        <f>(W39+W44)/W36</f>
        <v>8.2089182106236655E-2</v>
      </c>
    </row>
    <row r="39" spans="1:39" x14ac:dyDescent="0.25">
      <c r="A39" s="3"/>
      <c r="B39" s="272"/>
      <c r="C39" s="3" t="s">
        <v>7</v>
      </c>
      <c r="D39" s="3" t="s">
        <v>122</v>
      </c>
      <c r="E39" s="19">
        <f>VLOOKUP($D39,Résultats!$B$2:$AX$476,E$5,FALSE)</f>
        <v>1.5232610900000001</v>
      </c>
      <c r="F39" s="19">
        <f>VLOOKUP($D39,Résultats!$B$2:$AX$476,F$5,FALSE)</f>
        <v>1.5654371789999999</v>
      </c>
      <c r="G39" s="28">
        <f>VLOOKUP($D39,Résultats!$B$2:$AX$476,G$5,FALSE)</f>
        <v>2.0313206300000002</v>
      </c>
      <c r="H39" s="19">
        <f>VLOOKUP($D39,Résultats!$B$2:$AX$476,H$5,FALSE)</f>
        <v>2.176202102</v>
      </c>
      <c r="I39" s="111">
        <f>VLOOKUP($D39,Résultats!$B$2:$AX$476,I$5,FALSE)</f>
        <v>2.338806049</v>
      </c>
      <c r="J39" s="28">
        <f>VLOOKUP($D39,Résultats!$B$2:$AX$476,J$5,FALSE)</f>
        <v>1.765892692</v>
      </c>
      <c r="K39" s="19">
        <f>VLOOKUP($D39,Résultats!$B$2:$AX$476,K$5,FALSE)</f>
        <v>1.217996353</v>
      </c>
      <c r="L39" s="19">
        <f>VLOOKUP($D39,Résultats!$B$2:$AX$476,L$5,FALSE)</f>
        <v>0.70104902270000002</v>
      </c>
      <c r="M39" s="19">
        <f>VLOOKUP($D39,Résultats!$B$2:$AX$476,M$5,FALSE)</f>
        <v>0.66784894959999996</v>
      </c>
      <c r="N39" s="111">
        <f>VLOOKUP($D39,Résultats!$B$2:$AX$476,N$5,FALSE)</f>
        <v>0.64001978400000004</v>
      </c>
      <c r="O39" s="28">
        <f>VLOOKUP($D39,Résultats!$B$2:$AX$476,O$5,FALSE)</f>
        <v>0.63626637019999999</v>
      </c>
      <c r="P39" s="19">
        <f>VLOOKUP($D39,Résultats!$B$2:$AX$476,P$5,FALSE)</f>
        <v>0.6351191155</v>
      </c>
      <c r="Q39" s="19">
        <f>VLOOKUP($D39,Résultats!$B$2:$AX$476,Q$5,FALSE)</f>
        <v>0.63526488339999998</v>
      </c>
      <c r="R39" s="19">
        <f>VLOOKUP($D39,Résultats!$B$2:$AX$476,R$5,FALSE)</f>
        <v>0.63752203569999999</v>
      </c>
      <c r="S39" s="111">
        <f>VLOOKUP($D39,Résultats!$B$2:$AX$476,S$5,FALSE)</f>
        <v>0.6400745095</v>
      </c>
      <c r="T39" s="120">
        <f>VLOOKUP($D39,Résultats!$B$2:$AX$476,T$5,FALSE)</f>
        <v>0.68738974419999999</v>
      </c>
      <c r="U39" s="120">
        <f>VLOOKUP($D39,Résultats!$B$2:$AX$476,U$5,FALSE)</f>
        <v>0.73650272890000001</v>
      </c>
      <c r="V39" s="120">
        <f>VLOOKUP($D39,Résultats!$B$2:$AX$476,V$5,FALSE)</f>
        <v>0.77769181489999994</v>
      </c>
      <c r="W39" s="120">
        <f>VLOOKUP($D39,Résultats!$B$2:$AX$476,W$5,FALSE)</f>
        <v>2.2772811320000002</v>
      </c>
      <c r="X39" s="3"/>
      <c r="Z39" s="219" t="s">
        <v>238</v>
      </c>
      <c r="AA39" s="224">
        <f>SUM(AA33:AA38)</f>
        <v>1.0000000000000002</v>
      </c>
      <c r="AB39" s="224">
        <f t="shared" ref="AB39:AC39" si="10">SUM(AB33:AB38)</f>
        <v>1</v>
      </c>
      <c r="AC39" s="224">
        <f t="shared" si="10"/>
        <v>1</v>
      </c>
      <c r="AJ39" s="219"/>
      <c r="AK39" s="224"/>
      <c r="AL39" s="224"/>
      <c r="AM39" s="224"/>
    </row>
    <row r="40" spans="1:39" x14ac:dyDescent="0.25">
      <c r="A40" s="3"/>
      <c r="B40" s="272"/>
      <c r="C40" s="3" t="s">
        <v>8</v>
      </c>
      <c r="D40" s="3" t="s">
        <v>123</v>
      </c>
      <c r="E40" s="19">
        <f>VLOOKUP($D40,Résultats!$B$2:$AX$476,E$5,FALSE)</f>
        <v>1.5198896879999999</v>
      </c>
      <c r="F40" s="19">
        <f>VLOOKUP($D40,Résultats!$B$2:$AX$476,F$5,FALSE)</f>
        <v>0.73380929559999997</v>
      </c>
      <c r="G40" s="28">
        <f>VLOOKUP($D40,Résultats!$B$2:$AX$476,G$5,FALSE)</f>
        <v>0.43602827729999999</v>
      </c>
      <c r="H40" s="19">
        <f>VLOOKUP($D40,Résultats!$B$2:$AX$476,H$5,FALSE)</f>
        <v>0.32699091270000002</v>
      </c>
      <c r="I40" s="111">
        <f>VLOOKUP($D40,Résultats!$B$2:$AX$476,I$5,FALSE)</f>
        <v>0.21784848709999999</v>
      </c>
      <c r="J40" s="28">
        <f>VLOOKUP($D40,Résultats!$B$2:$AX$476,J$5,FALSE)</f>
        <v>0.17684757149999999</v>
      </c>
      <c r="K40" s="19">
        <f>VLOOKUP($D40,Résultats!$B$2:$AX$476,K$5,FALSE)</f>
        <v>0.13739339780000001</v>
      </c>
      <c r="L40" s="19">
        <f>VLOOKUP($D40,Résultats!$B$2:$AX$476,L$5,FALSE)</f>
        <v>9.9976858700000004E-2</v>
      </c>
      <c r="M40" s="19">
        <f>VLOOKUP($D40,Résultats!$B$2:$AX$476,M$5,FALSE)</f>
        <v>7.8197702499999897E-2</v>
      </c>
      <c r="N40" s="111">
        <f>VLOOKUP($D40,Résultats!$B$2:$AX$476,N$5,FALSE)</f>
        <v>5.7327200500000002E-2</v>
      </c>
      <c r="O40" s="28">
        <f>VLOOKUP($D40,Résultats!$B$2:$AX$476,O$5,FALSE)</f>
        <v>5.6970820499999998E-2</v>
      </c>
      <c r="P40" s="19">
        <f>VLOOKUP($D40,Résultats!$B$2:$AX$476,P$5,FALSE)</f>
        <v>5.6847842599999997E-2</v>
      </c>
      <c r="Q40" s="19">
        <f>VLOOKUP($D40,Résultats!$B$2:$AX$476,Q$5,FALSE)</f>
        <v>5.6840523599999998E-2</v>
      </c>
      <c r="R40" s="19">
        <f>VLOOKUP($D40,Résultats!$B$2:$AX$476,R$5,FALSE)</f>
        <v>5.7022092099999998E-2</v>
      </c>
      <c r="S40" s="111">
        <f>VLOOKUP($D40,Résultats!$B$2:$AX$476,S$5,FALSE)</f>
        <v>5.7229911600000002E-2</v>
      </c>
      <c r="T40" s="120">
        <f>VLOOKUP($D40,Résultats!$B$2:$AX$476,T$5,FALSE)</f>
        <v>6.1384064000000002E-2</v>
      </c>
      <c r="U40" s="120">
        <f>VLOOKUP($D40,Résultats!$B$2:$AX$476,U$5,FALSE)</f>
        <v>6.5755327500000002E-2</v>
      </c>
      <c r="V40" s="120">
        <f>VLOOKUP($D40,Résultats!$B$2:$AX$476,V$5,FALSE)</f>
        <v>6.9418765499999896E-2</v>
      </c>
      <c r="W40" s="120">
        <f>VLOOKUP($D40,Résultats!$B$2:$AX$476,W$5,FALSE)</f>
        <v>7.1692678800000006E-2</v>
      </c>
      <c r="X40" s="3"/>
    </row>
    <row r="41" spans="1:39" x14ac:dyDescent="0.25">
      <c r="A41" s="3"/>
      <c r="B41" s="272"/>
      <c r="C41" s="3" t="s">
        <v>9</v>
      </c>
      <c r="D41" s="3" t="s">
        <v>124</v>
      </c>
      <c r="E41" s="19">
        <f>VLOOKUP($D41,Résultats!$B$2:$AX$476,E$5,FALSE)</f>
        <v>0.3070657054</v>
      </c>
      <c r="F41" s="19">
        <f>VLOOKUP($D41,Résultats!$B$2:$AX$476,F$5,FALSE)</f>
        <v>2.0763106370000002</v>
      </c>
      <c r="G41" s="28">
        <f>VLOOKUP($D41,Résultats!$B$2:$AX$476,G$5,FALSE)</f>
        <v>2.7460290089999999</v>
      </c>
      <c r="H41" s="19">
        <f>VLOOKUP($D41,Résultats!$B$2:$AX$476,H$5,FALSE)</f>
        <v>2.955948501</v>
      </c>
      <c r="I41" s="111">
        <f>VLOOKUP($D41,Résultats!$B$2:$AX$476,I$5,FALSE)</f>
        <v>3.190218298</v>
      </c>
      <c r="J41" s="28">
        <f>VLOOKUP($D41,Résultats!$B$2:$AX$476,J$5,FALSE)</f>
        <v>3.3277326340000002</v>
      </c>
      <c r="K41" s="19">
        <f>VLOOKUP($D41,Résultats!$B$2:$AX$476,K$5,FALSE)</f>
        <v>3.4411335059999999</v>
      </c>
      <c r="L41" s="19">
        <f>VLOOKUP($D41,Résultats!$B$2:$AX$476,L$5,FALSE)</f>
        <v>3.5339302350000001</v>
      </c>
      <c r="M41" s="19">
        <f>VLOOKUP($D41,Résultats!$B$2:$AX$476,M$5,FALSE)</f>
        <v>3.8155418299999999</v>
      </c>
      <c r="N41" s="111">
        <f>VLOOKUP($D41,Résultats!$B$2:$AX$476,N$5,FALSE)</f>
        <v>4.1204686669999999</v>
      </c>
      <c r="O41" s="28">
        <f>VLOOKUP($D41,Résultats!$B$2:$AX$476,O$5,FALSE)</f>
        <v>4.3796427080000004</v>
      </c>
      <c r="P41" s="19">
        <f>VLOOKUP($D41,Résultats!$B$2:$AX$476,P$5,FALSE)</f>
        <v>4.6560765310000001</v>
      </c>
      <c r="Q41" s="19">
        <f>VLOOKUP($D41,Résultats!$B$2:$AX$476,Q$5,FALSE)</f>
        <v>4.9430565719999997</v>
      </c>
      <c r="R41" s="19">
        <f>VLOOKUP($D41,Résultats!$B$2:$AX$476,R$5,FALSE)</f>
        <v>5.1521708459999997</v>
      </c>
      <c r="S41" s="111">
        <f>VLOOKUP($D41,Résultats!$B$2:$AX$476,S$5,FALSE)</f>
        <v>5.3652071469999996</v>
      </c>
      <c r="T41" s="120">
        <f>VLOOKUP($D41,Résultats!$B$2:$AX$476,T$5,FALSE)</f>
        <v>7.1429815579999998</v>
      </c>
      <c r="U41" s="120">
        <f>VLOOKUP($D41,Résultats!$B$2:$AX$476,U$5,FALSE)</f>
        <v>9.1386705520000007</v>
      </c>
      <c r="V41" s="120">
        <f>VLOOKUP($D41,Résultats!$B$2:$AX$476,V$5,FALSE)</f>
        <v>11.21714171</v>
      </c>
      <c r="W41" s="120">
        <f>VLOOKUP($D41,Résultats!$B$2:$AX$476,W$5,FALSE)</f>
        <v>13.210256559999999</v>
      </c>
      <c r="X41" s="3"/>
    </row>
    <row r="42" spans="1:39" x14ac:dyDescent="0.25">
      <c r="A42" s="3"/>
      <c r="B42" s="272"/>
      <c r="C42" s="3" t="s">
        <v>10</v>
      </c>
      <c r="D42" s="3" t="s">
        <v>125</v>
      </c>
      <c r="E42" s="19">
        <f>VLOOKUP($D42,Résultats!$B$2:$AX$476,E$5,FALSE)</f>
        <v>6.9089783700000004E-2</v>
      </c>
      <c r="F42" s="19">
        <f>VLOOKUP($D42,Résultats!$B$2:$AX$476,F$5,FALSE)</f>
        <v>0.91504074550000003</v>
      </c>
      <c r="G42" s="28">
        <f>VLOOKUP($D42,Résultats!$B$2:$AX$476,G$5,FALSE)</f>
        <v>1.210189067</v>
      </c>
      <c r="H42" s="19">
        <f>VLOOKUP($D42,Résultats!$B$2:$AX$476,H$5,FALSE)</f>
        <v>1.3027016629999999</v>
      </c>
      <c r="I42" s="111">
        <f>VLOOKUP($D42,Résultats!$B$2:$AX$476,I$5,FALSE)</f>
        <v>1.405945564</v>
      </c>
      <c r="J42" s="28">
        <f>VLOOKUP($D42,Résultats!$B$2:$AX$476,J$5,FALSE)</f>
        <v>1.4665488369999999</v>
      </c>
      <c r="K42" s="19">
        <f>VLOOKUP($D42,Résultats!$B$2:$AX$476,K$5,FALSE)</f>
        <v>1.5165251829999999</v>
      </c>
      <c r="L42" s="19">
        <f>VLOOKUP($D42,Résultats!$B$2:$AX$476,L$5,FALSE)</f>
        <v>1.5574211769999999</v>
      </c>
      <c r="M42" s="19">
        <f>VLOOKUP($D42,Résultats!$B$2:$AX$476,M$5,FALSE)</f>
        <v>1.614362251</v>
      </c>
      <c r="N42" s="111">
        <f>VLOOKUP($D42,Résultats!$B$2:$AX$476,N$5,FALSE)</f>
        <v>1.6821408330000001</v>
      </c>
      <c r="O42" s="28">
        <f>VLOOKUP($D42,Résultats!$B$2:$AX$476,O$5,FALSE)</f>
        <v>1.799293891</v>
      </c>
      <c r="P42" s="19">
        <f>VLOOKUP($D42,Résultats!$B$2:$AX$476,P$5,FALSE)</f>
        <v>1.9235123599999999</v>
      </c>
      <c r="Q42" s="19">
        <f>VLOOKUP($D42,Résultats!$B$2:$AX$476,Q$5,FALSE)</f>
        <v>2.0521251989999998</v>
      </c>
      <c r="R42" s="19">
        <f>VLOOKUP($D42,Résultats!$B$2:$AX$476,R$5,FALSE)</f>
        <v>2.187461275</v>
      </c>
      <c r="S42" s="111">
        <f>VLOOKUP($D42,Résultats!$B$2:$AX$476,S$5,FALSE)</f>
        <v>2.3248369919999998</v>
      </c>
      <c r="T42" s="120">
        <f>VLOOKUP($D42,Résultats!$B$2:$AX$476,T$5,FALSE)</f>
        <v>3.940287901</v>
      </c>
      <c r="U42" s="120">
        <f>VLOOKUP($D42,Résultats!$B$2:$AX$476,U$5,FALSE)</f>
        <v>5.7680555350000002</v>
      </c>
      <c r="V42" s="120">
        <f>VLOOKUP($D42,Résultats!$B$2:$AX$476,V$5,FALSE)</f>
        <v>7.720899878</v>
      </c>
      <c r="W42" s="120">
        <f>VLOOKUP($D42,Résultats!$B$2:$AX$476,W$5,FALSE)</f>
        <v>8.8562178300000003</v>
      </c>
      <c r="X42" s="3"/>
    </row>
    <row r="43" spans="1:39" x14ac:dyDescent="0.25">
      <c r="A43" s="3"/>
      <c r="B43" s="272"/>
      <c r="C43" s="3" t="s">
        <v>11</v>
      </c>
      <c r="D43" s="3" t="s">
        <v>126</v>
      </c>
      <c r="E43" s="19">
        <f>VLOOKUP($D43,Résultats!$B$2:$AX$476,E$5,FALSE)</f>
        <v>3.4538545680000001</v>
      </c>
      <c r="F43" s="19">
        <f>VLOOKUP($D43,Résultats!$B$2:$AX$476,F$5,FALSE)</f>
        <v>2.5371584309999999</v>
      </c>
      <c r="G43" s="28">
        <f>VLOOKUP($D43,Résultats!$B$2:$AX$476,G$5,FALSE)</f>
        <v>3.3555242299999999</v>
      </c>
      <c r="H43" s="19">
        <f>VLOOKUP($D43,Résultats!$B$2:$AX$476,H$5,FALSE)</f>
        <v>3.6120364290000002</v>
      </c>
      <c r="I43" s="111">
        <f>VLOOKUP($D43,Résultats!$B$2:$AX$476,I$5,FALSE)</f>
        <v>3.8983036100000001</v>
      </c>
      <c r="J43" s="28">
        <f>VLOOKUP($D43,Résultats!$B$2:$AX$476,J$5,FALSE)</f>
        <v>4.0663399570000003</v>
      </c>
      <c r="K43" s="19">
        <f>VLOOKUP($D43,Résultats!$B$2:$AX$476,K$5,FALSE)</f>
        <v>4.2049107350000003</v>
      </c>
      <c r="L43" s="19">
        <f>VLOOKUP($D43,Résultats!$B$2:$AX$476,L$5,FALSE)</f>
        <v>4.3183041739999997</v>
      </c>
      <c r="M43" s="19">
        <f>VLOOKUP($D43,Résultats!$B$2:$AX$476,M$5,FALSE)</f>
        <v>4.1158996820000002</v>
      </c>
      <c r="N43" s="111">
        <f>VLOOKUP($D43,Résultats!$B$2:$AX$476,N$5,FALSE)</f>
        <v>3.9465611840000001</v>
      </c>
      <c r="O43" s="28">
        <f>VLOOKUP($D43,Résultats!$B$2:$AX$476,O$5,FALSE)</f>
        <v>3.9216307129999999</v>
      </c>
      <c r="P43" s="19">
        <f>VLOOKUP($D43,Résultats!$B$2:$AX$476,P$5,FALSE)</f>
        <v>3.9127675979999998</v>
      </c>
      <c r="Q43" s="19">
        <f>VLOOKUP($D43,Résultats!$B$2:$AX$476,Q$5,FALSE)</f>
        <v>3.9118636599999999</v>
      </c>
      <c r="R43" s="19">
        <f>VLOOKUP($D43,Résultats!$B$2:$AX$476,R$5,FALSE)</f>
        <v>3.9246807079999999</v>
      </c>
      <c r="S43" s="111">
        <f>VLOOKUP($D43,Résultats!$B$2:$AX$476,S$5,FALSE)</f>
        <v>3.939307125</v>
      </c>
      <c r="T43" s="120">
        <f>VLOOKUP($D43,Résultats!$B$2:$AX$476,T$5,FALSE)</f>
        <v>4.216799333</v>
      </c>
      <c r="U43" s="120">
        <f>VLOOKUP($D43,Résultats!$B$2:$AX$476,U$5,FALSE)</f>
        <v>4.5109152259999998</v>
      </c>
      <c r="V43" s="120">
        <f>VLOOKUP($D43,Résultats!$B$2:$AX$476,V$5,FALSE)</f>
        <v>4.757322147</v>
      </c>
      <c r="W43" s="120">
        <f>VLOOKUP($D43,Résultats!$B$2:$AX$476,W$5,FALSE)</f>
        <v>4.9111753419999999</v>
      </c>
      <c r="X43" s="3"/>
    </row>
    <row r="44" spans="1:39" x14ac:dyDescent="0.25">
      <c r="A44" s="3"/>
      <c r="B44" s="273"/>
      <c r="C44" s="7" t="s">
        <v>12</v>
      </c>
      <c r="D44" s="3" t="s">
        <v>127</v>
      </c>
      <c r="E44" s="20">
        <f>VLOOKUP($D44,Résultats!$B$2:$AX$476,E$5,FALSE)</f>
        <v>0.22373855049999999</v>
      </c>
      <c r="F44" s="20">
        <f>VLOOKUP($D44,Résultats!$B$2:$AX$476,F$5,FALSE)</f>
        <v>0.63408088429999998</v>
      </c>
      <c r="G44" s="113">
        <f>VLOOKUP($D44,Résultats!$B$2:$AX$476,G$5,FALSE)</f>
        <v>0.53843256390000005</v>
      </c>
      <c r="H44" s="20">
        <f>VLOOKUP($D44,Résultats!$B$2:$AX$476,H$5,FALSE)</f>
        <v>0.49963488719999999</v>
      </c>
      <c r="I44" s="114">
        <f>VLOOKUP($D44,Résultats!$B$2:$AX$476,I$5,FALSE)</f>
        <v>0.46338123889999999</v>
      </c>
      <c r="J44" s="113">
        <f>VLOOKUP($D44,Résultats!$B$2:$AX$476,J$5,FALSE)</f>
        <v>0.60366681109999998</v>
      </c>
      <c r="K44" s="20">
        <f>VLOOKUP($D44,Résultats!$B$2:$AX$476,K$5,FALSE)</f>
        <v>0.73282558279999999</v>
      </c>
      <c r="L44" s="20">
        <f>VLOOKUP($D44,Résultats!$B$2:$AX$476,L$5,FALSE)</f>
        <v>0.85076740480000002</v>
      </c>
      <c r="M44" s="20">
        <f>VLOOKUP($D44,Résultats!$B$2:$AX$476,M$5,FALSE)</f>
        <v>0.83923589890000005</v>
      </c>
      <c r="N44" s="114">
        <f>VLOOKUP($D44,Résultats!$B$2:$AX$476,N$5,FALSE)</f>
        <v>0.83398154229999999</v>
      </c>
      <c r="O44" s="113">
        <f>VLOOKUP($D44,Résultats!$B$2:$AX$476,O$5,FALSE)</f>
        <v>0.86409101509999997</v>
      </c>
      <c r="P44" s="20">
        <f>VLOOKUP($D44,Résultats!$B$2:$AX$476,P$5,FALSE)</f>
        <v>0.897655906</v>
      </c>
      <c r="Q44" s="20">
        <f>VLOOKUP($D44,Résultats!$B$2:$AX$476,Q$5,FALSE)</f>
        <v>0.93318012019999996</v>
      </c>
      <c r="R44" s="20">
        <f>VLOOKUP($D44,Résultats!$B$2:$AX$476,R$5,FALSE)</f>
        <v>0.97099685420000004</v>
      </c>
      <c r="S44" s="114">
        <f>VLOOKUP($D44,Résultats!$B$2:$AX$476,S$5,FALSE)</f>
        <v>1.0095399279999999</v>
      </c>
      <c r="T44" s="122">
        <f>VLOOKUP($D44,Résultats!$B$2:$AX$476,T$5,FALSE)</f>
        <v>1.125018447</v>
      </c>
      <c r="U44" s="122">
        <f>VLOOKUP($D44,Résultats!$B$2:$AX$476,U$5,FALSE)</f>
        <v>1.536560317</v>
      </c>
      <c r="V44" s="122">
        <f>VLOOKUP($D44,Résultats!$B$2:$AX$476,V$5,FALSE)</f>
        <v>1.685305702</v>
      </c>
      <c r="W44" s="122">
        <f>VLOOKUP($D44,Résultats!$B$2:$AX$476,W$5,FALSE)</f>
        <v>1.840244124</v>
      </c>
      <c r="X44" s="3"/>
    </row>
    <row r="45" spans="1:39" x14ac:dyDescent="0.25">
      <c r="A45" s="3"/>
      <c r="B45" s="271" t="s">
        <v>163</v>
      </c>
      <c r="C45" s="5" t="s">
        <v>1</v>
      </c>
      <c r="D45" s="2" t="s">
        <v>115</v>
      </c>
      <c r="E45" s="6">
        <f>SUM(E46:E51)</f>
        <v>37.3719999327</v>
      </c>
      <c r="F45" s="6">
        <f>SUM(F46:F51)</f>
        <v>35.020382240700002</v>
      </c>
      <c r="G45" s="109">
        <f t="shared" ref="G45:R45" si="11">SUM(G46:G51)</f>
        <v>34.334187063000002</v>
      </c>
      <c r="H45" s="6">
        <f t="shared" si="11"/>
        <v>33.315965040199998</v>
      </c>
      <c r="I45" s="110">
        <f t="shared" si="11"/>
        <v>32.428807752200001</v>
      </c>
      <c r="J45" s="109">
        <f t="shared" si="11"/>
        <v>31.9194708078</v>
      </c>
      <c r="K45" s="6">
        <f t="shared" si="11"/>
        <v>31.763118611599999</v>
      </c>
      <c r="L45" s="6">
        <f t="shared" si="11"/>
        <v>31.735181593699998</v>
      </c>
      <c r="M45" s="6">
        <f t="shared" si="11"/>
        <v>31.530365847500001</v>
      </c>
      <c r="N45" s="110">
        <f t="shared" si="11"/>
        <v>31.355859143299998</v>
      </c>
      <c r="O45" s="109">
        <f t="shared" si="11"/>
        <v>31.407898806100004</v>
      </c>
      <c r="P45" s="6">
        <f t="shared" si="11"/>
        <v>31.450876524000002</v>
      </c>
      <c r="Q45" s="6">
        <f t="shared" si="11"/>
        <v>31.4592148913</v>
      </c>
      <c r="R45" s="6">
        <f t="shared" si="11"/>
        <v>31.463178091400007</v>
      </c>
      <c r="S45" s="110">
        <f>SUM(S46:S51)</f>
        <v>31.474751345599998</v>
      </c>
      <c r="T45" s="119">
        <f>SUM(T46:T51)</f>
        <v>31.767096341699997</v>
      </c>
      <c r="U45" s="119">
        <f>SUM(U46:U51)</f>
        <v>32.301913626299999</v>
      </c>
      <c r="V45" s="119">
        <f>SUM(V46:V51)</f>
        <v>32.102688808400003</v>
      </c>
      <c r="W45" s="119">
        <f>SUM(W46:W51)</f>
        <v>31.656937477699998</v>
      </c>
      <c r="X45" s="3"/>
    </row>
    <row r="46" spans="1:39" x14ac:dyDescent="0.25">
      <c r="A46" s="3"/>
      <c r="B46" s="272"/>
      <c r="C46" s="3" t="s">
        <v>13</v>
      </c>
      <c r="D46" s="3" t="s">
        <v>130</v>
      </c>
      <c r="E46" s="19">
        <f>VLOOKUP($D46,Résultats!$B$2:$AX$476,E$5,FALSE)</f>
        <v>34.363901800000001</v>
      </c>
      <c r="F46" s="19">
        <f>VLOOKUP($D46,Résultats!$B$2:$AX$476,F$5,FALSE)</f>
        <v>24.486950669999999</v>
      </c>
      <c r="G46" s="28">
        <f>VLOOKUP($D46,Résultats!$B$2:$AX$476,G$5,FALSE)</f>
        <v>23.701764560000001</v>
      </c>
      <c r="H46" s="19">
        <f>VLOOKUP($D46,Résultats!$B$2:$AX$476,H$5,FALSE)</f>
        <v>22.900439720000001</v>
      </c>
      <c r="I46" s="111">
        <f>VLOOKUP($D46,Résultats!$B$2:$AX$476,I$5,FALSE)</f>
        <v>22.195006190000001</v>
      </c>
      <c r="J46" s="28">
        <f>VLOOKUP($D46,Résultats!$B$2:$AX$476,J$5,FALSE)</f>
        <v>21.746275130000001</v>
      </c>
      <c r="K46" s="19">
        <f>VLOOKUP($D46,Résultats!$B$2:$AX$476,K$5,FALSE)</f>
        <v>21.542132509999998</v>
      </c>
      <c r="L46" s="19">
        <f>VLOOKUP($D46,Résultats!$B$2:$AX$476,L$5,FALSE)</f>
        <v>21.427603479999998</v>
      </c>
      <c r="M46" s="19">
        <f>VLOOKUP($D46,Résultats!$B$2:$AX$476,M$5,FALSE)</f>
        <v>21.070599999999999</v>
      </c>
      <c r="N46" s="111">
        <f>VLOOKUP($D46,Résultats!$B$2:$AX$476,N$5,FALSE)</f>
        <v>20.733521849999999</v>
      </c>
      <c r="O46" s="28">
        <f>VLOOKUP($D46,Résultats!$B$2:$AX$476,O$5,FALSE)</f>
        <v>20.554473770000001</v>
      </c>
      <c r="P46" s="19">
        <f>VLOOKUP($D46,Résultats!$B$2:$AX$476,P$5,FALSE)</f>
        <v>20.368518120000001</v>
      </c>
      <c r="Q46" s="19">
        <f>VLOOKUP($D46,Résultats!$B$2:$AX$476,Q$5,FALSE)</f>
        <v>20.15944751</v>
      </c>
      <c r="R46" s="19">
        <f>VLOOKUP($D46,Résultats!$B$2:$AX$476,R$5,FALSE)</f>
        <v>19.941702540000001</v>
      </c>
      <c r="S46" s="111">
        <f>VLOOKUP($D46,Résultats!$B$2:$AX$476,S$5,FALSE)</f>
        <v>19.728425789999999</v>
      </c>
      <c r="T46" s="120">
        <f>VLOOKUP($D46,Résultats!$B$2:$AX$476,T$5,FALSE)</f>
        <v>18.94998069</v>
      </c>
      <c r="U46" s="120">
        <f>VLOOKUP($D46,Résultats!$B$2:$AX$476,U$5,FALSE)</f>
        <v>18.825615450000001</v>
      </c>
      <c r="V46" s="120">
        <f>VLOOKUP($D46,Résultats!$B$2:$AX$476,V$5,FALSE)</f>
        <v>18.149344960000001</v>
      </c>
      <c r="W46" s="120">
        <f>VLOOKUP($D46,Résultats!$B$2:$AX$476,W$5,FALSE)</f>
        <v>17.327459659999999</v>
      </c>
      <c r="X46" s="3"/>
    </row>
    <row r="47" spans="1:39" x14ac:dyDescent="0.25">
      <c r="A47" s="3"/>
      <c r="B47" s="272"/>
      <c r="C47" s="3" t="s">
        <v>14</v>
      </c>
      <c r="D47" s="3" t="s">
        <v>131</v>
      </c>
      <c r="E47" s="19">
        <f>VLOOKUP($D47,Résultats!$B$2:$AX$476,E$5,FALSE)</f>
        <v>1.608608627</v>
      </c>
      <c r="F47" s="19">
        <f>VLOOKUP($D47,Résultats!$B$2:$AX$476,F$5,FALSE)</f>
        <v>6.4227475160000003</v>
      </c>
      <c r="G47" s="28">
        <f>VLOOKUP($D47,Résultats!$B$2:$AX$476,G$5,FALSE)</f>
        <v>6.5152727759999998</v>
      </c>
      <c r="H47" s="19">
        <f>VLOOKUP($D47,Résultats!$B$2:$AX$476,H$5,FALSE)</f>
        <v>6.3924324969999997</v>
      </c>
      <c r="I47" s="111">
        <f>VLOOKUP($D47,Résultats!$B$2:$AX$476,I$5,FALSE)</f>
        <v>6.2905917139999996</v>
      </c>
      <c r="J47" s="28">
        <f>VLOOKUP($D47,Résultats!$B$2:$AX$476,J$5,FALSE)</f>
        <v>6.3927469290000003</v>
      </c>
      <c r="K47" s="19">
        <f>VLOOKUP($D47,Résultats!$B$2:$AX$476,K$5,FALSE)</f>
        <v>6.5573583160000002</v>
      </c>
      <c r="L47" s="19">
        <f>VLOOKUP($D47,Résultats!$B$2:$AX$476,L$5,FALSE)</f>
        <v>6.7434211590000004</v>
      </c>
      <c r="M47" s="19">
        <f>VLOOKUP($D47,Résultats!$B$2:$AX$476,M$5,FALSE)</f>
        <v>6.7208446090000002</v>
      </c>
      <c r="N47" s="111">
        <f>VLOOKUP($D47,Résultats!$B$2:$AX$476,N$5,FALSE)</f>
        <v>6.7047600889999996</v>
      </c>
      <c r="O47" s="28">
        <f>VLOOKUP($D47,Résultats!$B$2:$AX$476,O$5,FALSE)</f>
        <v>6.798719331</v>
      </c>
      <c r="P47" s="19">
        <f>VLOOKUP($D47,Résultats!$B$2:$AX$476,P$5,FALSE)</f>
        <v>6.8910961390000001</v>
      </c>
      <c r="Q47" s="19">
        <f>VLOOKUP($D47,Résultats!$B$2:$AX$476,Q$5,FALSE)</f>
        <v>6.9761476839999998</v>
      </c>
      <c r="R47" s="19">
        <f>VLOOKUP($D47,Résultats!$B$2:$AX$476,R$5,FALSE)</f>
        <v>7.0609095039999996</v>
      </c>
      <c r="S47" s="111">
        <f>VLOOKUP($D47,Résultats!$B$2:$AX$476,S$5,FALSE)</f>
        <v>7.1475143839999999</v>
      </c>
      <c r="T47" s="120">
        <f>VLOOKUP($D47,Résultats!$B$2:$AX$476,T$5,FALSE)</f>
        <v>7.661730726</v>
      </c>
      <c r="U47" s="120">
        <f>VLOOKUP($D47,Résultats!$B$2:$AX$476,U$5,FALSE)</f>
        <v>7.8717826349999998</v>
      </c>
      <c r="V47" s="120">
        <f>VLOOKUP($D47,Résultats!$B$2:$AX$476,V$5,FALSE)</f>
        <v>7.99354472</v>
      </c>
      <c r="W47" s="120">
        <f>VLOOKUP($D47,Résultats!$B$2:$AX$476,W$5,FALSE)</f>
        <v>7.8896917389999999</v>
      </c>
      <c r="X47" s="3"/>
    </row>
    <row r="48" spans="1:39" x14ac:dyDescent="0.25">
      <c r="A48" s="3"/>
      <c r="B48" s="272"/>
      <c r="C48" s="3" t="s">
        <v>15</v>
      </c>
      <c r="D48" s="3" t="s">
        <v>132</v>
      </c>
      <c r="E48" s="19">
        <f>VLOOKUP($D48,Résultats!$B$2:$AX$476,E$5,FALSE)</f>
        <v>0.2010760784</v>
      </c>
      <c r="F48" s="19">
        <f>VLOOKUP($D48,Résultats!$B$2:$AX$476,F$5,FALSE)</f>
        <v>0.1085503308</v>
      </c>
      <c r="G48" s="28">
        <f>VLOOKUP($D48,Résultats!$B$2:$AX$476,G$5,FALSE)</f>
        <v>0.26634426890000001</v>
      </c>
      <c r="H48" s="19">
        <f>VLOOKUP($D48,Résultats!$B$2:$AX$476,H$5,FALSE)</f>
        <v>0.30998524620000001</v>
      </c>
      <c r="I48" s="111">
        <f>VLOOKUP($D48,Résultats!$B$2:$AX$476,I$5,FALSE)</f>
        <v>0.35180780299999997</v>
      </c>
      <c r="J48" s="28">
        <f>VLOOKUP($D48,Résultats!$B$2:$AX$476,J$5,FALSE)</f>
        <v>0.3239318632</v>
      </c>
      <c r="K48" s="19">
        <f>VLOOKUP($D48,Résultats!$B$2:$AX$476,K$5,FALSE)</f>
        <v>0.30055445800000002</v>
      </c>
      <c r="L48" s="19">
        <f>VLOOKUP($D48,Résultats!$B$2:$AX$476,L$5,FALSE)</f>
        <v>0.27895485749999999</v>
      </c>
      <c r="M48" s="19">
        <f>VLOOKUP($D48,Résultats!$B$2:$AX$476,M$5,FALSE)</f>
        <v>0.35610530839999999</v>
      </c>
      <c r="N48" s="111">
        <f>VLOOKUP($D48,Résultats!$B$2:$AX$476,N$5,FALSE)</f>
        <v>0.4337168716</v>
      </c>
      <c r="O48" s="28">
        <f>VLOOKUP($D48,Résultats!$B$2:$AX$476,O$5,FALSE)</f>
        <v>0.43410649029999998</v>
      </c>
      <c r="P48" s="19">
        <f>VLOOKUP($D48,Résultats!$B$2:$AX$476,P$5,FALSE)</f>
        <v>0.43436934710000003</v>
      </c>
      <c r="Q48" s="19">
        <f>VLOOKUP($D48,Résultats!$B$2:$AX$476,Q$5,FALSE)</f>
        <v>0.4341527442</v>
      </c>
      <c r="R48" s="19">
        <f>VLOOKUP($D48,Résultats!$B$2:$AX$476,R$5,FALSE)</f>
        <v>0.4337637667</v>
      </c>
      <c r="S48" s="111">
        <f>VLOOKUP($D48,Résultats!$B$2:$AX$476,S$5,FALSE)</f>
        <v>0.4334789892</v>
      </c>
      <c r="T48" s="120">
        <f>VLOOKUP($D48,Résultats!$B$2:$AX$476,T$5,FALSE)</f>
        <v>0.51804917979999998</v>
      </c>
      <c r="U48" s="120">
        <f>VLOOKUP($D48,Résultats!$B$2:$AX$476,U$5,FALSE)</f>
        <v>0.62831425959999998</v>
      </c>
      <c r="V48" s="120">
        <f>VLOOKUP($D48,Résultats!$B$2:$AX$476,V$5,FALSE)</f>
        <v>0.71575841490000003</v>
      </c>
      <c r="W48" s="120">
        <f>VLOOKUP($D48,Résultats!$B$2:$AX$476,W$5,FALSE)</f>
        <v>0.77975526250000005</v>
      </c>
      <c r="X48" s="3"/>
    </row>
    <row r="49" spans="1:24" x14ac:dyDescent="0.25">
      <c r="A49" s="3"/>
      <c r="B49" s="272"/>
      <c r="C49" s="3" t="s">
        <v>16</v>
      </c>
      <c r="D49" s="3" t="s">
        <v>133</v>
      </c>
      <c r="E49" s="19">
        <f>VLOOKUP($D49,Résultats!$B$2:$AX$476,E$5,FALSE)</f>
        <v>0.59518519209999998</v>
      </c>
      <c r="F49" s="19">
        <f>VLOOKUP($D49,Résultats!$B$2:$AX$476,F$5,FALSE)</f>
        <v>0.38528152869999999</v>
      </c>
      <c r="G49" s="28">
        <f>VLOOKUP($D49,Résultats!$B$2:$AX$476,G$5,FALSE)</f>
        <v>0.90461210849999996</v>
      </c>
      <c r="H49" s="19">
        <f>VLOOKUP($D49,Résultats!$B$2:$AX$476,H$5,FALSE)</f>
        <v>1.04758901</v>
      </c>
      <c r="I49" s="111">
        <f>VLOOKUP($D49,Résultats!$B$2:$AX$476,I$5,FALSE)</f>
        <v>1.1846783670000001</v>
      </c>
      <c r="J49" s="28">
        <f>VLOOKUP($D49,Résultats!$B$2:$AX$476,J$5,FALSE)</f>
        <v>1.0200243090000001</v>
      </c>
      <c r="K49" s="19">
        <f>VLOOKUP($D49,Résultats!$B$2:$AX$476,K$5,FALSE)</f>
        <v>0.87263781460000001</v>
      </c>
      <c r="L49" s="19">
        <f>VLOOKUP($D49,Résultats!$B$2:$AX$476,L$5,FALSE)</f>
        <v>0.73245619449999999</v>
      </c>
      <c r="M49" s="19">
        <f>VLOOKUP($D49,Résultats!$B$2:$AX$476,M$5,FALSE)</f>
        <v>0.7390221548</v>
      </c>
      <c r="N49" s="111">
        <f>VLOOKUP($D49,Résultats!$B$2:$AX$476,N$5,FALSE)</f>
        <v>0.74631550449999995</v>
      </c>
      <c r="O49" s="28">
        <f>VLOOKUP($D49,Résultats!$B$2:$AX$476,O$5,FALSE)</f>
        <v>0.74817412260000005</v>
      </c>
      <c r="P49" s="19">
        <f>VLOOKUP($D49,Résultats!$B$2:$AX$476,P$5,FALSE)</f>
        <v>0.74981971219999999</v>
      </c>
      <c r="Q49" s="19">
        <f>VLOOKUP($D49,Résultats!$B$2:$AX$476,Q$5,FALSE)</f>
        <v>0.75064144499999996</v>
      </c>
      <c r="R49" s="19">
        <f>VLOOKUP($D49,Résultats!$B$2:$AX$476,R$5,FALSE)</f>
        <v>0.75087962770000005</v>
      </c>
      <c r="S49" s="111">
        <f>VLOOKUP($D49,Résultats!$B$2:$AX$476,S$5,FALSE)</f>
        <v>0.75129965850000002</v>
      </c>
      <c r="T49" s="120">
        <f>VLOOKUP($D49,Résultats!$B$2:$AX$476,T$5,FALSE)</f>
        <v>0.73328712389999995</v>
      </c>
      <c r="U49" s="120">
        <f>VLOOKUP($D49,Résultats!$B$2:$AX$476,U$5,FALSE)</f>
        <v>0.73235299549999999</v>
      </c>
      <c r="V49" s="120">
        <f>VLOOKUP($D49,Résultats!$B$2:$AX$476,V$5,FALSE)</f>
        <v>0.72246488740000003</v>
      </c>
      <c r="W49" s="120">
        <f>VLOOKUP($D49,Résultats!$B$2:$AX$476,W$5,FALSE)</f>
        <v>0.7179005088</v>
      </c>
      <c r="X49" s="3"/>
    </row>
    <row r="50" spans="1:24" x14ac:dyDescent="0.25">
      <c r="A50" s="3"/>
      <c r="B50" s="272"/>
      <c r="C50" s="3" t="s">
        <v>17</v>
      </c>
      <c r="D50" s="3" t="s">
        <v>134</v>
      </c>
      <c r="E50" s="19">
        <f>VLOOKUP($D50,Résultats!$B$2:$AX$476,E$5,FALSE)</f>
        <v>0.2010760784</v>
      </c>
      <c r="F50" s="19">
        <f>VLOOKUP($D50,Résultats!$B$2:$AX$476,F$5,FALSE)</f>
        <v>0.1845424782</v>
      </c>
      <c r="G50" s="28">
        <f>VLOOKUP($D50,Résultats!$B$2:$AX$476,G$5,FALSE)</f>
        <v>0.26797670959999997</v>
      </c>
      <c r="H50" s="19">
        <f>VLOOKUP($D50,Résultats!$B$2:$AX$476,H$5,FALSE)</f>
        <v>0.28808430600000001</v>
      </c>
      <c r="I50" s="111">
        <f>VLOOKUP($D50,Résultats!$B$2:$AX$476,I$5,FALSE)</f>
        <v>0.30767159519999998</v>
      </c>
      <c r="J50" s="28">
        <f>VLOOKUP($D50,Résultats!$B$2:$AX$476,J$5,FALSE)</f>
        <v>0.29325720560000001</v>
      </c>
      <c r="K50" s="19">
        <f>VLOOKUP($D50,Résultats!$B$2:$AX$476,K$5,FALSE)</f>
        <v>0.28247866599999999</v>
      </c>
      <c r="L50" s="19">
        <f>VLOOKUP($D50,Résultats!$B$2:$AX$476,L$5,FALSE)</f>
        <v>0.27308339669999998</v>
      </c>
      <c r="M50" s="19">
        <f>VLOOKUP($D50,Résultats!$B$2:$AX$476,M$5,FALSE)</f>
        <v>0.27598842229999998</v>
      </c>
      <c r="N50" s="111">
        <f>VLOOKUP($D50,Résultats!$B$2:$AX$476,N$5,FALSE)</f>
        <v>0.27916576920000002</v>
      </c>
      <c r="O50" s="28">
        <f>VLOOKUP($D50,Résultats!$B$2:$AX$476,O$5,FALSE)</f>
        <v>0.28279006820000002</v>
      </c>
      <c r="P50" s="19">
        <f>VLOOKUP($D50,Résultats!$B$2:$AX$476,P$5,FALSE)</f>
        <v>0.2863472447</v>
      </c>
      <c r="Q50" s="19">
        <f>VLOOKUP($D50,Résultats!$B$2:$AX$476,Q$5,FALSE)</f>
        <v>0.28959913609999999</v>
      </c>
      <c r="R50" s="19">
        <f>VLOOKUP($D50,Résultats!$B$2:$AX$476,R$5,FALSE)</f>
        <v>0.29272702900000003</v>
      </c>
      <c r="S50" s="111">
        <f>VLOOKUP($D50,Résultats!$B$2:$AX$476,S$5,FALSE)</f>
        <v>0.29593070789999998</v>
      </c>
      <c r="T50" s="120">
        <f>VLOOKUP($D50,Résultats!$B$2:$AX$476,T$5,FALSE)</f>
        <v>0.29005858800000001</v>
      </c>
      <c r="U50" s="120">
        <f>VLOOKUP($D50,Résultats!$B$2:$AX$476,U$5,FALSE)</f>
        <v>0.2907244812</v>
      </c>
      <c r="V50" s="120">
        <f>VLOOKUP($D50,Résultats!$B$2:$AX$476,V$5,FALSE)</f>
        <v>0.28831574710000002</v>
      </c>
      <c r="W50" s="120">
        <f>VLOOKUP($D50,Résultats!$B$2:$AX$476,W$5,FALSE)</f>
        <v>0.2871411324</v>
      </c>
      <c r="X50" s="3"/>
    </row>
    <row r="51" spans="1:24" x14ac:dyDescent="0.25">
      <c r="A51" s="3"/>
      <c r="B51" s="273"/>
      <c r="C51" s="7" t="s">
        <v>12</v>
      </c>
      <c r="D51" s="3" t="s">
        <v>135</v>
      </c>
      <c r="E51" s="20">
        <f>VLOOKUP($D51,Résultats!$B$2:$AX$476,E$5,FALSE)</f>
        <v>0.40215215679999999</v>
      </c>
      <c r="F51" s="20">
        <f>VLOOKUP($D51,Résultats!$B$2:$AX$476,F$5,FALSE)</f>
        <v>3.4323097169999999</v>
      </c>
      <c r="G51" s="113">
        <f>VLOOKUP($D51,Résultats!$B$2:$AX$476,G$5,FALSE)</f>
        <v>2.67821664</v>
      </c>
      <c r="H51" s="20">
        <f>VLOOKUP($D51,Résultats!$B$2:$AX$476,H$5,FALSE)</f>
        <v>2.3774342609999999</v>
      </c>
      <c r="I51" s="114">
        <f>VLOOKUP($D51,Résultats!$B$2:$AX$476,I$5,FALSE)</f>
        <v>2.0990520830000001</v>
      </c>
      <c r="J51" s="113">
        <f>VLOOKUP($D51,Résultats!$B$2:$AX$476,J$5,FALSE)</f>
        <v>2.1432353709999998</v>
      </c>
      <c r="K51" s="20">
        <f>VLOOKUP($D51,Résultats!$B$2:$AX$476,K$5,FALSE)</f>
        <v>2.2079568470000002</v>
      </c>
      <c r="L51" s="20">
        <f>VLOOKUP($D51,Résultats!$B$2:$AX$476,L$5,FALSE)</f>
        <v>2.2796625060000002</v>
      </c>
      <c r="M51" s="20">
        <f>VLOOKUP($D51,Résultats!$B$2:$AX$476,M$5,FALSE)</f>
        <v>2.3678053530000001</v>
      </c>
      <c r="N51" s="114">
        <f>VLOOKUP($D51,Résultats!$B$2:$AX$476,N$5,FALSE)</f>
        <v>2.4583790589999999</v>
      </c>
      <c r="O51" s="113">
        <f>VLOOKUP($D51,Résultats!$B$2:$AX$476,O$5,FALSE)</f>
        <v>2.5896350240000001</v>
      </c>
      <c r="P51" s="20">
        <f>VLOOKUP($D51,Résultats!$B$2:$AX$476,P$5,FALSE)</f>
        <v>2.7207259609999999</v>
      </c>
      <c r="Q51" s="20">
        <f>VLOOKUP($D51,Résultats!$B$2:$AX$476,Q$5,FALSE)</f>
        <v>2.849226372</v>
      </c>
      <c r="R51" s="20">
        <f>VLOOKUP($D51,Résultats!$B$2:$AX$476,R$5,FALSE)</f>
        <v>2.9831956239999999</v>
      </c>
      <c r="S51" s="114">
        <f>VLOOKUP($D51,Résultats!$B$2:$AX$476,S$5,FALSE)</f>
        <v>3.1181018159999998</v>
      </c>
      <c r="T51" s="122">
        <f>VLOOKUP($D51,Résultats!$B$2:$AX$476,T$5,FALSE)</f>
        <v>3.613990034</v>
      </c>
      <c r="U51" s="122">
        <f>VLOOKUP($D51,Résultats!$B$2:$AX$476,U$5,FALSE)</f>
        <v>3.9531238050000002</v>
      </c>
      <c r="V51" s="122">
        <f>VLOOKUP($D51,Résultats!$B$2:$AX$476,V$5,FALSE)</f>
        <v>4.2332600789999999</v>
      </c>
      <c r="W51" s="122">
        <f>VLOOKUP($D51,Résultats!$B$2:$AX$476,W$5,FALSE)</f>
        <v>4.6549891749999999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109">
        <f>VLOOKUP($D52,Résultats!$B$2:$AX$476,G$5,FALSE)</f>
        <v>2.848168823</v>
      </c>
      <c r="H52" s="6">
        <f>VLOOKUP($D52,Résultats!$B$2:$AX$476,H$5,FALSE)</f>
        <v>2.5598717440000001</v>
      </c>
      <c r="I52" s="110">
        <f>VLOOKUP($D52,Résultats!$B$2:$AX$476,I$5,FALSE)</f>
        <v>2.362613037</v>
      </c>
      <c r="J52" s="109">
        <f>VLOOKUP($D52,Résultats!$B$2:$AX$476,J$5,FALSE)</f>
        <v>2.3104714149999999</v>
      </c>
      <c r="K52" s="6">
        <f>VLOOKUP($D52,Résultats!$B$2:$AX$476,K$5,FALSE)</f>
        <v>2.3259604949999999</v>
      </c>
      <c r="L52" s="6">
        <f>VLOOKUP($D52,Résultats!$B$2:$AX$476,L$5,FALSE)</f>
        <v>2.37677512</v>
      </c>
      <c r="M52" s="6">
        <f>VLOOKUP($D52,Résultats!$B$2:$AX$476,M$5,FALSE)</f>
        <v>2.422699492</v>
      </c>
      <c r="N52" s="110">
        <f>VLOOKUP($D52,Résultats!$B$2:$AX$476,N$5,FALSE)</f>
        <v>2.4652196239999999</v>
      </c>
      <c r="O52" s="109">
        <f>VLOOKUP($D52,Résultats!$B$2:$AX$476,O$5,FALSE)</f>
        <v>2.4938027489999999</v>
      </c>
      <c r="P52" s="6">
        <f>VLOOKUP($D52,Résultats!$B$2:$AX$476,P$5,FALSE)</f>
        <v>2.5220868240000001</v>
      </c>
      <c r="Q52" s="6">
        <f>VLOOKUP($D52,Résultats!$B$2:$AX$476,Q$5,FALSE)</f>
        <v>2.5505291159999999</v>
      </c>
      <c r="R52" s="6">
        <f>VLOOKUP($D52,Résultats!$B$2:$AX$476,R$5,FALSE)</f>
        <v>2.581991935</v>
      </c>
      <c r="S52" s="110">
        <f>VLOOKUP($D52,Résultats!$B$2:$AX$476,S$5,FALSE)</f>
        <v>2.616693594</v>
      </c>
      <c r="T52" s="119">
        <f>VLOOKUP($D52,Résultats!$B$2:$AX$476,T$5,FALSE)</f>
        <v>2.7942875229999999</v>
      </c>
      <c r="U52" s="119">
        <f>VLOOKUP($D52,Résultats!$B$2:$AX$476,U$5,FALSE)</f>
        <v>2.9856338629999999</v>
      </c>
      <c r="V52" s="119">
        <f>VLOOKUP($D52,Résultats!$B$2:$AX$476,V$5,FALSE)</f>
        <v>3.151358144</v>
      </c>
      <c r="W52" s="119">
        <f>VLOOKUP($D52,Résultats!$B$2:$AX$476,W$5,FALSE)</f>
        <v>3.3380234180000001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160.97938668130001</v>
      </c>
      <c r="F53" s="9">
        <f>F52+F45+F36+F33</f>
        <v>149.8998025317</v>
      </c>
      <c r="G53" s="29">
        <f t="shared" ref="G53:R53" si="12">G52+G45+G36+G33</f>
        <v>143.34655951399989</v>
      </c>
      <c r="H53" s="9">
        <f t="shared" si="12"/>
        <v>140.28201332769999</v>
      </c>
      <c r="I53" s="115">
        <f t="shared" si="12"/>
        <v>137.29351565979999</v>
      </c>
      <c r="J53" s="29">
        <f t="shared" si="12"/>
        <v>135.99267749979998</v>
      </c>
      <c r="K53" s="9">
        <f t="shared" si="12"/>
        <v>134.94001971</v>
      </c>
      <c r="L53" s="9">
        <f t="shared" si="12"/>
        <v>134.0687726509</v>
      </c>
      <c r="M53" s="9">
        <f t="shared" si="12"/>
        <v>132.99220154229999</v>
      </c>
      <c r="N53" s="115">
        <f t="shared" si="12"/>
        <v>131.94913211310001</v>
      </c>
      <c r="O53" s="29">
        <f t="shared" si="12"/>
        <v>131.1692815868</v>
      </c>
      <c r="P53" s="9">
        <f t="shared" si="12"/>
        <v>130.72381634589999</v>
      </c>
      <c r="Q53" s="9">
        <f t="shared" si="12"/>
        <v>130.43634023039999</v>
      </c>
      <c r="R53" s="9">
        <f t="shared" si="12"/>
        <v>130.2777465879</v>
      </c>
      <c r="S53" s="115">
        <f>S52+S45+S36+S33</f>
        <v>130.22239436059999</v>
      </c>
      <c r="T53" s="123">
        <f>T52+T45+T36+T33</f>
        <v>130.7061026982</v>
      </c>
      <c r="U53" s="123">
        <f>U52+U45+U36+U33</f>
        <v>132.432883</v>
      </c>
      <c r="V53" s="123">
        <f>V52+V45+V36+V33</f>
        <v>133.67723250450001</v>
      </c>
      <c r="W53" s="123">
        <f>W52+W45+W36+W33</f>
        <v>135.1383820774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81" zoomScale="77" zoomScaleNormal="77" workbookViewId="0">
      <selection activeCell="L13" sqref="L1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121">
        <f>SUM(H11:K11)</f>
        <v>44.129777058484699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42.940346469999994</v>
      </c>
      <c r="AB11" s="8">
        <v>1.1428389529999998</v>
      </c>
      <c r="AC11" s="8">
        <v>0.22968982344819999</v>
      </c>
      <c r="AD11" s="121">
        <v>44.312875246448193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24.103235219999998</v>
      </c>
      <c r="J12" s="19">
        <f>VLOOKUP(F12,Résultats!$B$2:$AX$476,'T energie vecteurs'!F5,FALSE)</f>
        <v>3.0270977500000001E-2</v>
      </c>
      <c r="K12" s="19">
        <f>VLOOKUP(G12,Résultats!$B$2:$AX$476,'T energie vecteurs'!F5,FALSE)</f>
        <v>1.3040384700000001E-5</v>
      </c>
      <c r="L12" s="120">
        <f t="shared" ref="L12:L20" si="0">SUM(H12:K12)</f>
        <v>24.133519237884698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25.519025599999999</v>
      </c>
      <c r="AB12" s="19">
        <v>1.5525242999999999E-2</v>
      </c>
      <c r="AC12" s="19">
        <v>1.7687848200000001E-5</v>
      </c>
      <c r="AD12" s="120">
        <v>25.534568530848198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59">
        <f>VLOOKUP(E13,Résultats!$B$2:$AX$476,'T energie vecteurs'!F5,FALSE)</f>
        <v>18.534251680000001</v>
      </c>
      <c r="J13" s="59">
        <f>VLOOKUP(F13,Résultats!$B$2:$AX$476,'T energie vecteurs'!F5,FALSE)</f>
        <v>1.210814058</v>
      </c>
      <c r="K13" s="59">
        <f>VLOOKUP(G13,Résultats!$B$2:$AX$476,'T energie vecteurs'!F5,FALSE)</f>
        <v>0.25119208259999998</v>
      </c>
      <c r="L13" s="120">
        <f t="shared" si="0"/>
        <v>19.9962578206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17.421320869999999</v>
      </c>
      <c r="AB13" s="19">
        <v>1.1273137099999999</v>
      </c>
      <c r="AC13" s="19">
        <v>0.22967213559999999</v>
      </c>
      <c r="AD13" s="120">
        <v>18.778306715599999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121">
        <f>SUM(H14:K14)</f>
        <v>41.564612233999995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0.29081850990000002</v>
      </c>
      <c r="AA14" s="8">
        <v>7.2384933089999999</v>
      </c>
      <c r="AB14" s="8">
        <v>13.80466021</v>
      </c>
      <c r="AC14" s="8">
        <v>20.926065819999998</v>
      </c>
      <c r="AD14" s="121">
        <v>42.260037848899998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121">
        <f t="shared" si="0"/>
        <v>25.111333603999999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4.1037055330000003</v>
      </c>
      <c r="AB15" s="8">
        <v>12.38240854</v>
      </c>
      <c r="AC15" s="8">
        <v>8.4716890649999996</v>
      </c>
      <c r="AD15" s="121">
        <v>24.957803137999999</v>
      </c>
    </row>
    <row r="16" spans="1:30" x14ac:dyDescent="0.25">
      <c r="C16" s="176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121">
        <f>SUM(H16:K16)</f>
        <v>48.644966664999998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5.257532586</v>
      </c>
      <c r="AA16" s="8">
        <v>19.498729675</v>
      </c>
      <c r="AB16" s="8">
        <v>10.578639604299999</v>
      </c>
      <c r="AC16" s="8">
        <v>13.4677171918</v>
      </c>
      <c r="AD16" s="121">
        <v>48.802619057099996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4.3314524790000002</v>
      </c>
      <c r="I17" s="19">
        <f>VLOOKUP(E17,Résultats!$B$2:$AX$476,'T energie vecteurs'!F5,FALSE)</f>
        <v>15.254253350000001</v>
      </c>
      <c r="J17" s="19">
        <f>VLOOKUP(F17,Résultats!$B$2:$AX$476,'T energie vecteurs'!F5,FALSE)</f>
        <v>10.53467642</v>
      </c>
      <c r="K17" s="19">
        <f>VLOOKUP(G17,Résultats!$B$2:$AX$476,'T energie vecteurs'!F5,FALSE)</f>
        <v>11.126873959999999</v>
      </c>
      <c r="L17" s="120">
        <f t="shared" si="0"/>
        <v>41.247256209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4.3030694350000003</v>
      </c>
      <c r="AA17" s="19">
        <v>15.40449461</v>
      </c>
      <c r="AB17" s="19">
        <v>10.28540381</v>
      </c>
      <c r="AC17" s="19">
        <v>11.43147104</v>
      </c>
      <c r="AD17" s="120">
        <v>41.424438895000002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0.98493914419999995</v>
      </c>
      <c r="I18" s="19">
        <f>VLOOKUP(E18,Résultats!$B$2:$AX$476,'T energie vecteurs'!F5,FALSE)</f>
        <v>1.864795859</v>
      </c>
      <c r="J18" s="19">
        <f>VLOOKUP(F18,Résultats!$B$2:$AX$476,'T energie vecteurs'!F5,FALSE)</f>
        <v>0</v>
      </c>
      <c r="K18" s="19">
        <f>VLOOKUP(G18,Résultats!$B$2:$AX$476,'T energie vecteurs'!F5,FALSE)</f>
        <v>1.7011518990000001</v>
      </c>
      <c r="L18" s="120">
        <f t="shared" si="0"/>
        <v>4.5508869022000003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0.95446315100000001</v>
      </c>
      <c r="AA18" s="19">
        <v>1.8460038540000001</v>
      </c>
      <c r="AB18" s="19">
        <v>0</v>
      </c>
      <c r="AC18" s="19">
        <v>1.6967162600000001</v>
      </c>
      <c r="AD18" s="120">
        <v>4.4971832650000003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2.221278479</v>
      </c>
      <c r="J19" s="19">
        <f>VLOOKUP(F19,Résultats!$B$2:$AX$476,'T energie vecteurs'!F5,FALSE)</f>
        <v>0.29752352789999997</v>
      </c>
      <c r="K19" s="19">
        <f>VLOOKUP(G19,Résultats!$B$2:$AX$476,'T energie vecteurs'!F5,FALSE)</f>
        <v>0.32802154690000002</v>
      </c>
      <c r="L19" s="120">
        <f t="shared" si="0"/>
        <v>2.8468235538000002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2.2482312109999998</v>
      </c>
      <c r="AB19" s="19">
        <v>0.29323579430000002</v>
      </c>
      <c r="AC19" s="19">
        <v>0.33952989179999998</v>
      </c>
      <c r="AD19" s="120">
        <v>2.8809968970999997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123">
        <f t="shared" si="0"/>
        <v>159.45068956148469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5.5483510959000002</v>
      </c>
      <c r="AA20" s="9">
        <v>73.781274986999989</v>
      </c>
      <c r="AB20" s="9">
        <v>37.908547307299997</v>
      </c>
      <c r="AC20" s="9">
        <v>43.0951619002482</v>
      </c>
      <c r="AD20" s="123">
        <v>160.33333529044819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41.664623000000006</v>
      </c>
      <c r="J24" s="8">
        <f>SUM(J25:J26)</f>
        <v>1.4756603608000001</v>
      </c>
      <c r="K24" s="8">
        <f>SUM(K25:K26)</f>
        <v>0.29542253276800001</v>
      </c>
      <c r="L24" s="121">
        <f t="shared" ref="L24:L33" si="3">SUM(H24:K24)</f>
        <v>43.435705893568006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43.81074735</v>
      </c>
      <c r="AB24" s="8">
        <v>1.3125570342000001</v>
      </c>
      <c r="AC24" s="8">
        <v>0.19112511130259999</v>
      </c>
      <c r="AD24" s="121">
        <v>45.314429495502594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23.549550830000001</v>
      </c>
      <c r="J25" s="19">
        <f>VLOOKUP(F25,Résultats!$B$2:$AX$476,'T energie vecteurs'!I5,FALSE)</f>
        <v>0.1141071708</v>
      </c>
      <c r="K25" s="19">
        <f>VLOOKUP(G51,Résultats!$B$2:$AX$476,'T energie vecteurs'!I5,FALSE)</f>
        <v>1.9019868E-5</v>
      </c>
      <c r="L25" s="120">
        <f t="shared" si="3"/>
        <v>23.663677020668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24.403256819999999</v>
      </c>
      <c r="AB25" s="19">
        <v>5.6292612200000001E-2</v>
      </c>
      <c r="AC25" s="19">
        <v>2.8580802600000001E-5</v>
      </c>
      <c r="AD25" s="120">
        <v>24.459578013002599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18.115072170000001</v>
      </c>
      <c r="J26" s="19">
        <f>VLOOKUP(F26,Résultats!$B$2:$AX$476,'T energie vecteurs'!I5,FALSE)</f>
        <v>1.36155319</v>
      </c>
      <c r="K26" s="19">
        <f>VLOOKUP(G26,Résultats!$B$2:$AX$476,'T energie vecteurs'!I5,FALSE)</f>
        <v>0.2954035129</v>
      </c>
      <c r="L26" s="120">
        <f t="shared" si="3"/>
        <v>19.772028872899998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19.40749053</v>
      </c>
      <c r="AB26" s="19">
        <v>1.2562644220000001</v>
      </c>
      <c r="AC26" s="19">
        <v>0.1910965305</v>
      </c>
      <c r="AD26" s="120">
        <v>20.854851482500003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0.25018574609999999</v>
      </c>
      <c r="I27" s="8">
        <f>VLOOKUP(E27,Résultats!$B$2:$AX$476,'T energie vecteurs'!I5,FALSE)</f>
        <v>6.1103005320000001</v>
      </c>
      <c r="J27" s="8">
        <f>VLOOKUP(F27,Résultats!$B$2:$AX$476,'T energie vecteurs'!I5,FALSE)</f>
        <v>14.572689889999999</v>
      </c>
      <c r="K27" s="8">
        <f>VLOOKUP(G27,Résultats!$B$2:$AX$476,'T energie vecteurs'!I5,FALSE)+6</f>
        <v>19.467900569999998</v>
      </c>
      <c r="L27" s="121">
        <f t="shared" si="3"/>
        <v>40.401076738099995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0.26094216329999997</v>
      </c>
      <c r="AA27" s="8">
        <v>6.8810767549999996</v>
      </c>
      <c r="AB27" s="8">
        <v>13.839617629999999</v>
      </c>
      <c r="AC27" s="8">
        <v>20.020133960000003</v>
      </c>
      <c r="AD27" s="121">
        <v>41.001770508299998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3.0672585570000002</v>
      </c>
      <c r="J28" s="8">
        <f>VLOOKUP(F28,Résultats!$B$2:$AX$476,'T energie vecteurs'!I5,FALSE)</f>
        <v>12.157769330000001</v>
      </c>
      <c r="K28" s="8">
        <f>VLOOKUP(G28,Résultats!$B$2:$AX$476,'T energie vecteurs'!I5,FALSE)</f>
        <v>6.8144642119999999</v>
      </c>
      <c r="L28" s="121">
        <f t="shared" si="3"/>
        <v>22.039492099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3.2045910860000002</v>
      </c>
      <c r="AB28" s="8">
        <v>11.647238359999999</v>
      </c>
      <c r="AC28" s="8">
        <v>7.0628624279999999</v>
      </c>
      <c r="AD28" s="121">
        <v>21.914691873999999</v>
      </c>
    </row>
    <row r="29" spans="2:30" x14ac:dyDescent="0.25">
      <c r="C29" s="176" t="s">
        <v>23</v>
      </c>
      <c r="H29" s="8">
        <f>SUM(H30:H32)</f>
        <v>3.0035370559999999</v>
      </c>
      <c r="I29" s="8">
        <f>SUM(I30:I32)</f>
        <v>15.569349976</v>
      </c>
      <c r="J29" s="8">
        <f>SUM(J30:J32)</f>
        <v>9.7942226150000007</v>
      </c>
      <c r="K29" s="8">
        <f>SUM(K30:K32)</f>
        <v>13.821185367299998</v>
      </c>
      <c r="L29" s="121">
        <f t="shared" si="3"/>
        <v>42.188295014299996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3.1266942251999996</v>
      </c>
      <c r="AA29" s="8">
        <v>17.182393933</v>
      </c>
      <c r="AB29" s="8">
        <v>9.6269213002000011</v>
      </c>
      <c r="AC29" s="8">
        <v>14.632277189</v>
      </c>
      <c r="AD29" s="121">
        <v>44.568286647400001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2.1124272909999999</v>
      </c>
      <c r="I30" s="19">
        <f>VLOOKUP(E30,Résultats!$B$2:$AX$476,'T energie vecteurs'!I5,FALSE)</f>
        <v>11.428032419999999</v>
      </c>
      <c r="J30" s="19">
        <f>VLOOKUP(F30,Résultats!$B$2:$AX$476,'T energie vecteurs'!I5,FALSE)</f>
        <v>9.4967623830000001</v>
      </c>
      <c r="K30" s="19">
        <f>VLOOKUP(G30,Résultats!$B$2:$AX$476,'T energie vecteurs'!I5,FALSE)</f>
        <v>11.54803317</v>
      </c>
      <c r="L30" s="120">
        <f t="shared" si="3"/>
        <v>34.585255263999997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2.2208338639999998</v>
      </c>
      <c r="AA30" s="19">
        <v>12.67571616</v>
      </c>
      <c r="AB30" s="19">
        <v>9.3352614050000007</v>
      </c>
      <c r="AC30" s="19">
        <v>12.295267620000001</v>
      </c>
      <c r="AD30" s="120">
        <v>36.527079049000001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0.89110976500000005</v>
      </c>
      <c r="I31" s="19">
        <f>VLOOKUP(E31,Résultats!$B$2:$AX$476,'T energie vecteurs'!I5,FALSE)</f>
        <v>1.909779407</v>
      </c>
      <c r="J31" s="19">
        <f>VLOOKUP(F31,Résultats!$B$2:$AX$476,'T energie vecteurs'!I5,FALSE)</f>
        <v>0</v>
      </c>
      <c r="K31" s="19">
        <f>VLOOKUP(G31,Résultats!$B$2:$AX$476,'T energie vecteurs'!I5,FALSE)</f>
        <v>1.9701649269999999</v>
      </c>
      <c r="L31" s="120">
        <f t="shared" si="3"/>
        <v>4.7710540990000005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0.90586036120000002</v>
      </c>
      <c r="AA31" s="19">
        <v>1.9609193220000001</v>
      </c>
      <c r="AB31" s="19">
        <v>0</v>
      </c>
      <c r="AC31" s="19">
        <v>2.0196656009999998</v>
      </c>
      <c r="AD31" s="120">
        <v>4.8864452841999997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2.2315381489999999</v>
      </c>
      <c r="J32" s="19">
        <f>VLOOKUP(F32,Résultats!$B$2:$AX$476,'T energie vecteurs'!I5,FALSE)</f>
        <v>0.29746023199999999</v>
      </c>
      <c r="K32" s="19">
        <f>VLOOKUP(G32,Résultats!$B$2:$AX$476,'T energie vecteurs'!I5,FALSE)</f>
        <v>0.3029872703</v>
      </c>
      <c r="L32" s="120">
        <f t="shared" si="3"/>
        <v>2.8319856513000001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2.5457584510000002</v>
      </c>
      <c r="AB32" s="19">
        <v>0.29165989520000002</v>
      </c>
      <c r="AC32" s="19">
        <v>0.31734396799999998</v>
      </c>
      <c r="AD32" s="120">
        <v>3.1547623142000001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3.2537228021</v>
      </c>
      <c r="I33" s="9">
        <f>SUM(I24,I27:I29)</f>
        <v>66.411532065000003</v>
      </c>
      <c r="J33" s="9">
        <f>SUM(J24,J27:J29)</f>
        <v>38.000342195800002</v>
      </c>
      <c r="K33" s="9">
        <f>SUM(K24,K27:K29)</f>
        <v>40.398972682067999</v>
      </c>
      <c r="L33" s="123">
        <f t="shared" si="3"/>
        <v>148.064569744968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3.3876363884999998</v>
      </c>
      <c r="AA33" s="9">
        <v>71.078809124000003</v>
      </c>
      <c r="AB33" s="9">
        <v>36.426334324400003</v>
      </c>
      <c r="AC33" s="9">
        <v>41.906398688302602</v>
      </c>
      <c r="AD33" s="123">
        <v>152.79917852520259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39.040765980000003</v>
      </c>
      <c r="J37" s="8">
        <f>SUM(J38:J39)</f>
        <v>1.7168363003</v>
      </c>
      <c r="K37" s="8">
        <f>SUM(K38:K39)</f>
        <v>0.61654947617419997</v>
      </c>
      <c r="L37" s="121">
        <f t="shared" ref="L37:L46" si="6">SUM(H37:K37)</f>
        <v>41.374151756474205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42.266854639999998</v>
      </c>
      <c r="AB37" s="8">
        <v>1.6502458994</v>
      </c>
      <c r="AC37" s="8">
        <v>0.1948563592043</v>
      </c>
      <c r="AD37" s="121">
        <v>44.111956898604298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20.90463738</v>
      </c>
      <c r="J38" s="19">
        <f>VLOOKUP(F38,Résultats!$B$2:$AX$476,'T energie vecteurs'!N5,FALSE)</f>
        <v>0.31044568830000002</v>
      </c>
      <c r="K38" s="19">
        <f>VLOOKUP(G51,Résultats!$B$2:$AX$476,'T energie vecteurs'!N5,FALSE)</f>
        <v>2.86742742E-5</v>
      </c>
      <c r="L38" s="120">
        <f t="shared" si="6"/>
        <v>21.215111742574202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22.679099829999998</v>
      </c>
      <c r="AB38" s="19">
        <v>0.32307967139999999</v>
      </c>
      <c r="AC38" s="19">
        <v>4.2862804299999998E-5</v>
      </c>
      <c r="AD38" s="120">
        <v>23.002222364204297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18.136128599999999</v>
      </c>
      <c r="J39" s="19">
        <f>VLOOKUP(F39,Résultats!$B$2:$AX$476,'T energie vecteurs'!N5,FALSE)</f>
        <v>1.406390612</v>
      </c>
      <c r="K39" s="19">
        <f>VLOOKUP(G39,Résultats!$B$2:$AX$476,'T energie vecteurs'!N5,FALSE)</f>
        <v>0.61652080190000003</v>
      </c>
      <c r="L39" s="120">
        <f t="shared" si="6"/>
        <v>20.159040013899997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19.58775481</v>
      </c>
      <c r="AB39" s="19">
        <v>1.3271662280000001</v>
      </c>
      <c r="AC39" s="19">
        <v>0.19481349640000001</v>
      </c>
      <c r="AD39" s="120">
        <v>21.109734534399998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0.2024020691</v>
      </c>
      <c r="I40" s="263">
        <f>VLOOKUP(E40,Résultats!$B$2:$AX$476,'T energie vecteurs'!N5,FALSE)</f>
        <v>5.5811775560000001</v>
      </c>
      <c r="J40" s="263">
        <f>VLOOKUP(F40,Résultats!$B$2:$AX$476,'T energie vecteurs'!N5,FALSE)</f>
        <v>14.043204190000001</v>
      </c>
      <c r="K40" s="263">
        <f>VLOOKUP(G40,Résultats!$B$2:$AX$476,'T energie vecteurs'!N5,FALSE)+8</f>
        <v>20.354589969999999</v>
      </c>
      <c r="L40" s="264">
        <f t="shared" si="6"/>
        <v>40.1813737851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0.22134412140000001</v>
      </c>
      <c r="AA40" s="263">
        <v>5.9733699419999997</v>
      </c>
      <c r="AB40" s="263">
        <v>14.0711105</v>
      </c>
      <c r="AC40" s="263">
        <v>20.292573949999998</v>
      </c>
      <c r="AD40" s="264">
        <v>40.558398513399993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3.1017788159999999</v>
      </c>
      <c r="J41" s="8">
        <f>VLOOKUP(F41,Résultats!$B$2:$AX$476,'T energie vecteurs'!N5,FALSE)</f>
        <v>11.60313526</v>
      </c>
      <c r="K41" s="8">
        <f>VLOOKUP(G41,Résultats!$B$2:$AX$476,'T energie vecteurs'!N5,FALSE)</f>
        <v>6.5671568090000001</v>
      </c>
      <c r="L41" s="121">
        <f t="shared" si="6"/>
        <v>21.272070884999998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2.9047526530000001</v>
      </c>
      <c r="AB41" s="8">
        <v>10.43412191</v>
      </c>
      <c r="AC41" s="8">
        <v>5.4947491529999999</v>
      </c>
      <c r="AD41" s="121">
        <v>18.833623716000002</v>
      </c>
    </row>
    <row r="42" spans="3:30" x14ac:dyDescent="0.25">
      <c r="C42" s="176" t="s">
        <v>23</v>
      </c>
      <c r="H42" s="8">
        <f>SUM(H43:H45)</f>
        <v>3.1561938461999999</v>
      </c>
      <c r="I42" s="8">
        <f>SUM(I43:I45)</f>
        <v>15.670249763000001</v>
      </c>
      <c r="J42" s="8">
        <f>SUM(J43:J45)</f>
        <v>9.2903393615999903</v>
      </c>
      <c r="K42" s="8">
        <f>SUM(K43:K45)</f>
        <v>13.753031111299999</v>
      </c>
      <c r="L42" s="121">
        <f t="shared" si="6"/>
        <v>41.869814082099992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3.1660290659000001</v>
      </c>
      <c r="AA42" s="8">
        <v>17.310522624000001</v>
      </c>
      <c r="AB42" s="8">
        <v>9.9263342210000012</v>
      </c>
      <c r="AC42" s="8">
        <v>13.917316500800002</v>
      </c>
      <c r="AD42" s="121">
        <v>44.320202411700002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2.2628175549999998</v>
      </c>
      <c r="I43" s="19">
        <f>VLOOKUP(E43,Résultats!$B$2:$AX$476,'T energie vecteurs'!N5,FALSE)</f>
        <v>11.524802790000001</v>
      </c>
      <c r="J43" s="19">
        <f>VLOOKUP(F43,Résultats!$B$2:$AX$476,'T energie vecteurs'!N5,FALSE)</f>
        <v>9.0131779909999903</v>
      </c>
      <c r="K43" s="19">
        <f>VLOOKUP(G43,Résultats!$B$2:$AX$476,'T energie vecteurs'!N5,FALSE)</f>
        <v>11.509431429999999</v>
      </c>
      <c r="L43" s="120">
        <f t="shared" si="6"/>
        <v>34.310229765999992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2.2575440000000002</v>
      </c>
      <c r="AA43" s="19">
        <v>12.75530124</v>
      </c>
      <c r="AB43" s="19">
        <v>9.6094787490000009</v>
      </c>
      <c r="AC43" s="19">
        <v>11.630092790000001</v>
      </c>
      <c r="AD43" s="120">
        <v>36.252416779000001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0.89337629119999995</v>
      </c>
      <c r="I44" s="19">
        <f>VLOOKUP(E44,Résultats!$B$2:$AX$476,'T energie vecteurs'!N5,FALSE)</f>
        <v>1.9194338849999999</v>
      </c>
      <c r="J44" s="19">
        <f>VLOOKUP(F44,Résultats!$B$2:$AX$476,'T energie vecteurs'!N5,FALSE)</f>
        <v>0</v>
      </c>
      <c r="K44" s="19">
        <f>VLOOKUP(G44,Résultats!$B$2:$AX$476,'T energie vecteurs'!N5,FALSE)</f>
        <v>1.9354682299999999</v>
      </c>
      <c r="L44" s="120">
        <f t="shared" si="6"/>
        <v>4.7482784061999999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0.9084850659</v>
      </c>
      <c r="AA44" s="19">
        <v>1.9687276039999999</v>
      </c>
      <c r="AB44" s="19">
        <v>0</v>
      </c>
      <c r="AC44" s="19">
        <v>1.963028566</v>
      </c>
      <c r="AD44" s="120">
        <v>4.8402412358999998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2.2260130880000002</v>
      </c>
      <c r="J45" s="19">
        <f>VLOOKUP(F45,Résultats!$B$2:$AX$476,'T energie vecteurs'!N5,FALSE)</f>
        <v>0.27716137060000001</v>
      </c>
      <c r="K45" s="19">
        <f>VLOOKUP(G45,Résultats!$B$2:$AX$476,'T energie vecteurs'!N5,FALSE)</f>
        <v>0.30813145130000003</v>
      </c>
      <c r="L45" s="120">
        <f t="shared" si="6"/>
        <v>2.8113059099000002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2.5864937800000001</v>
      </c>
      <c r="AB45" s="19">
        <v>0.31685547200000003</v>
      </c>
      <c r="AC45" s="19">
        <v>0.3241951448</v>
      </c>
      <c r="AD45" s="120">
        <v>3.2275443967999999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3.3585959153</v>
      </c>
      <c r="I46" s="9">
        <f>SUM(I37,I40:I42)</f>
        <v>63.393972115000004</v>
      </c>
      <c r="J46" s="9">
        <f>SUM(J37,J40:J42)</f>
        <v>36.653515111899992</v>
      </c>
      <c r="K46" s="9">
        <f>SUM(K37,K40:K42)</f>
        <v>41.291327366474199</v>
      </c>
      <c r="L46" s="123">
        <f t="shared" si="6"/>
        <v>144.69741050867418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3.3873731873000001</v>
      </c>
      <c r="AA46" s="9">
        <v>68.455499859</v>
      </c>
      <c r="AB46" s="9">
        <v>36.081812530400001</v>
      </c>
      <c r="AC46" s="9">
        <v>39.899495963004298</v>
      </c>
      <c r="AD46" s="123">
        <v>147.82418153970428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35.921420429999998</v>
      </c>
      <c r="J50" s="8">
        <f>SUM(J51:J52)</f>
        <v>2.4213058721</v>
      </c>
      <c r="K50" s="8">
        <f>SUM(K51:K52)</f>
        <v>1.3074290895723</v>
      </c>
      <c r="L50" s="121">
        <f>SUM(H50:K50)</f>
        <v>39.6501553916723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40.390185649999999</v>
      </c>
      <c r="AB50" s="8">
        <v>2.133805502</v>
      </c>
      <c r="AC50" s="8">
        <v>0.1984685271803</v>
      </c>
      <c r="AD50" s="121">
        <v>42.722459679180304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18.595425169999999</v>
      </c>
      <c r="J51" s="19">
        <f>VLOOKUP(F51,Résultats!$B$2:$AX$476,'T energie vecteurs'!S5,FALSE)</f>
        <v>0.76798545910000005</v>
      </c>
      <c r="K51" s="19">
        <f>VLOOKUP(G51,Résultats!$B$2:$AX$476,'T energie vecteurs'!S5,FALSE)</f>
        <v>4.1259572299999999E-5</v>
      </c>
      <c r="L51" s="120">
        <f t="shared" ref="L51:L58" si="9">SUM(H51:K51)</f>
        <v>19.363451888672298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20.510934450000001</v>
      </c>
      <c r="AB51" s="19">
        <v>0.80845753899999995</v>
      </c>
      <c r="AC51" s="19">
        <v>5.7797780299999998E-5</v>
      </c>
      <c r="AD51" s="120">
        <v>21.3194497867803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17.325995259999999</v>
      </c>
      <c r="J52" s="19">
        <f>VLOOKUP(F52,Résultats!$B$2:$AX$476,'T energie vecteurs'!S5,FALSE)</f>
        <v>1.6533204130000001</v>
      </c>
      <c r="K52" s="19">
        <f>VLOOKUP(G52,Résultats!$B$2:$AX$476,'T energie vecteurs'!S5,FALSE)</f>
        <v>1.3073878299999999</v>
      </c>
      <c r="L52" s="120">
        <f t="shared" si="9"/>
        <v>20.286703502999998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19.879251199999999</v>
      </c>
      <c r="AB52" s="19">
        <v>1.325347963</v>
      </c>
      <c r="AC52" s="19">
        <v>0.19841072940000001</v>
      </c>
      <c r="AD52" s="120">
        <v>21.403009892399997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0.1677929728</v>
      </c>
      <c r="I53" s="263">
        <f>VLOOKUP(E53,Résultats!$B$2:$AX$476,'T energie vecteurs'!S5,FALSE)</f>
        <v>4.8164353010000003</v>
      </c>
      <c r="J53" s="263">
        <f>VLOOKUP(F53,Résultats!$B$2:$AX$476,'T energie vecteurs'!S5,FALSE)</f>
        <v>14.05447588</v>
      </c>
      <c r="K53" s="263">
        <f>VLOOKUP(G53,Résultats!$B$2:$AX$476,'T energie vecteurs'!S5,FALSE)+8</f>
        <v>19.197838669999999</v>
      </c>
      <c r="L53" s="264">
        <f>SUM(H53:K53)</f>
        <v>38.236542823800001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0.17729283870000001</v>
      </c>
      <c r="AA53" s="263">
        <v>5.3176725319999996</v>
      </c>
      <c r="AB53" s="263">
        <v>13.585260460000001</v>
      </c>
      <c r="AC53" s="263">
        <v>18.719105989999999</v>
      </c>
      <c r="AD53" s="264">
        <v>37.799331820700004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2.7415308779999998</v>
      </c>
      <c r="J54" s="8">
        <f>VLOOKUP(F54,Résultats!$B$2:$AX$476,'T energie vecteurs'!S5,FALSE)</f>
        <v>12.27123885</v>
      </c>
      <c r="K54" s="8">
        <f>VLOOKUP(G54,Résultats!$B$2:$AX$476,'T energie vecteurs'!S5,FALSE)</f>
        <v>6.7030914680000002</v>
      </c>
      <c r="L54" s="121">
        <f t="shared" si="9"/>
        <v>21.715861195999999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3.152993135</v>
      </c>
      <c r="AB54" s="8">
        <v>10.325360910000001</v>
      </c>
      <c r="AC54" s="8">
        <v>5.3214900619999996</v>
      </c>
      <c r="AD54" s="121">
        <v>18.799844106999998</v>
      </c>
    </row>
    <row r="55" spans="2:30" x14ac:dyDescent="0.25">
      <c r="C55" s="176" t="s">
        <v>23</v>
      </c>
      <c r="H55" s="244">
        <f>SUM(H56:H58)</f>
        <v>3.3843997147999998</v>
      </c>
      <c r="I55" s="244">
        <f>SUM(I56:I58)</f>
        <v>16.165145101</v>
      </c>
      <c r="J55" s="8">
        <f>SUM(J56:J58)</f>
        <v>9.7902970223000008</v>
      </c>
      <c r="K55" s="244">
        <f>SUM(K56:K58)</f>
        <v>14.314706005500001</v>
      </c>
      <c r="L55" s="121">
        <f t="shared" si="9"/>
        <v>43.6545478436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3.4741065121000001</v>
      </c>
      <c r="AA55" s="244">
        <v>18.794247899000002</v>
      </c>
      <c r="AB55" s="8">
        <v>10.4101229952</v>
      </c>
      <c r="AC55" s="244">
        <v>14.268690501900002</v>
      </c>
      <c r="AD55" s="121">
        <v>46.947167908200008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2.4489006209999999</v>
      </c>
      <c r="I56" s="19">
        <f>VLOOKUP(E56,Résultats!$B$2:$AX$476,'T energie vecteurs'!S5,FALSE)</f>
        <v>11.803749010000001</v>
      </c>
      <c r="J56" s="19">
        <f>VLOOKUP(F56,Résultats!$B$2:$AX$476,'T energie vecteurs'!S5,FALSE)</f>
        <v>9.4996389140000002</v>
      </c>
      <c r="K56" s="19">
        <f>VLOOKUP(G56,Résultats!$B$2:$AX$476,'T energie vecteurs'!S5,FALSE)</f>
        <v>11.939940930000001</v>
      </c>
      <c r="L56" s="120">
        <f t="shared" si="9"/>
        <v>35.692229474999998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2.5241483530000002</v>
      </c>
      <c r="AA56" s="19">
        <v>13.97189567</v>
      </c>
      <c r="AB56" s="19">
        <v>10.09228383</v>
      </c>
      <c r="AC56" s="19">
        <v>11.89737603</v>
      </c>
      <c r="AD56" s="120">
        <v>38.485703882999999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0.93549909379999996</v>
      </c>
      <c r="I57" s="19">
        <f>VLOOKUP(E57,Résultats!$B$2:$AX$476,'T energie vecteurs'!S5,FALSE)</f>
        <v>2.05089992</v>
      </c>
      <c r="J57" s="19">
        <f>VLOOKUP(F57,Résultats!$B$2:$AX$476,'T energie vecteurs'!S5,FALSE)</f>
        <v>0</v>
      </c>
      <c r="K57" s="19">
        <f>VLOOKUP(G57,Résultats!$B$2:$AX$476,'T energie vecteurs'!S5,FALSE)</f>
        <v>2.0483138809999999</v>
      </c>
      <c r="L57" s="120">
        <f>SUM(H57:K57)</f>
        <v>5.0347128948000002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0.94995815910000003</v>
      </c>
      <c r="AA57" s="19">
        <v>2.1054161730000001</v>
      </c>
      <c r="AB57" s="19">
        <v>0</v>
      </c>
      <c r="AC57" s="19">
        <v>2.0428117800000001</v>
      </c>
      <c r="AD57" s="120">
        <v>5.0981861121000005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2.310496171</v>
      </c>
      <c r="J58" s="19">
        <f>VLOOKUP(F58,Résultats!$B$2:$AX$476,'T energie vecteurs'!S5,FALSE)</f>
        <v>0.2906581083</v>
      </c>
      <c r="K58" s="19">
        <f>VLOOKUP(G58,Résultats!$B$2:$AX$476,'T energie vecteurs'!S5,FALSE)</f>
        <v>0.32645119449999999</v>
      </c>
      <c r="L58" s="120">
        <f t="shared" si="9"/>
        <v>2.9276054738000004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2.7169360560000002</v>
      </c>
      <c r="AB58" s="19">
        <v>0.3178391652</v>
      </c>
      <c r="AC58" s="19">
        <v>0.32850269189999998</v>
      </c>
      <c r="AD58" s="120">
        <v>3.3632779131000001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3.5521926875999998</v>
      </c>
      <c r="I59" s="9">
        <f>SUM(I50,I53:I55)</f>
        <v>59.644531709999995</v>
      </c>
      <c r="J59" s="9">
        <f>SUM(J50,J53:J55)</f>
        <v>38.537317624400004</v>
      </c>
      <c r="K59" s="9">
        <f>SUM(K50,K53:K55)</f>
        <v>41.523065233072302</v>
      </c>
      <c r="L59" s="123">
        <f>SUM(H59:K59)</f>
        <v>143.2571072550723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3.6513993508000002</v>
      </c>
      <c r="AA59" s="9">
        <v>67.655099215999996</v>
      </c>
      <c r="AB59" s="9">
        <v>36.454549867200001</v>
      </c>
      <c r="AC59" s="9">
        <v>38.507755081080298</v>
      </c>
      <c r="AD59" s="123">
        <v>146.26880351508029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32.870254000000003</v>
      </c>
      <c r="J63" s="8">
        <f>SUM(J64:J65)</f>
        <v>3.4280263839999998</v>
      </c>
      <c r="K63" s="8">
        <f>SUM(K64:K65)</f>
        <v>2.2098667750778</v>
      </c>
      <c r="L63" s="121">
        <f t="shared" ref="L63:L72" si="12">SUM(H63:K63)</f>
        <v>38.508147159077801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37.663261509999998</v>
      </c>
      <c r="AB63" s="8">
        <v>2.968369633</v>
      </c>
      <c r="AC63" s="8">
        <v>0.567543452522</v>
      </c>
      <c r="AD63" s="121">
        <v>41.199174595522003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16.167133679999999</v>
      </c>
      <c r="J64" s="59">
        <f>VLOOKUP(F64,Résultats!$B$2:$AX$476,'T energie vecteurs'!T5,FALSE)</f>
        <v>1.3786398929999999</v>
      </c>
      <c r="K64" s="19">
        <f>VLOOKUP(G64,Résultats!$B$2:$AX$476,'T energie vecteurs'!T5,FALSE)</f>
        <v>4.8580077800000003E-5</v>
      </c>
      <c r="L64" s="120">
        <f t="shared" si="12"/>
        <v>17.545822153077797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17.86062312</v>
      </c>
      <c r="AB64" s="59">
        <v>1.5984225430000001</v>
      </c>
      <c r="AC64" s="19">
        <v>6.4601021999999899E-5</v>
      </c>
      <c r="AD64" s="120">
        <v>19.459110264022002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16.70312032</v>
      </c>
      <c r="J65" s="19">
        <f>VLOOKUP(F65,Résultats!$B$2:$AX$476,'T energie vecteurs'!T5,FALSE)</f>
        <v>2.0493864909999999</v>
      </c>
      <c r="K65" s="19">
        <f>VLOOKUP(G65,Résultats!$B$2:$AX$476,'T energie vecteurs'!T5,FALSE)</f>
        <v>2.209818195</v>
      </c>
      <c r="L65" s="120">
        <f t="shared" si="12"/>
        <v>20.962325006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19.802638389999998</v>
      </c>
      <c r="AB65" s="19">
        <v>1.3699470899999999</v>
      </c>
      <c r="AC65" s="19">
        <v>0.56747885149999999</v>
      </c>
      <c r="AD65" s="120">
        <v>21.740064331499998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0.14554577960000001</v>
      </c>
      <c r="I66" s="263">
        <f>VLOOKUP(E66,Résultats!$B$2:$AX$476,'T energie vecteurs'!T5,FALSE)</f>
        <v>4.2613877000000002</v>
      </c>
      <c r="J66" s="263">
        <f>VLOOKUP(F66,Résultats!$B$2:$AX$476,'T energie vecteurs'!T5,FALSE)</f>
        <v>14.39401052</v>
      </c>
      <c r="K66" s="263">
        <f>VLOOKUP(G66,Résultats!$B$2:$AX$476,'T energie vecteurs'!T5,FALSE)+8</f>
        <v>18.213366329999999</v>
      </c>
      <c r="L66" s="264">
        <f t="shared" si="12"/>
        <v>37.014310329600001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0.1508999962</v>
      </c>
      <c r="AA66" s="263">
        <v>4.7902752040000003</v>
      </c>
      <c r="AB66" s="263">
        <v>13.392978490000001</v>
      </c>
      <c r="AC66" s="263">
        <v>17.64664308499999</v>
      </c>
      <c r="AD66" s="264">
        <v>35.980796775199991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2.4396846430000001</v>
      </c>
      <c r="J67" s="8">
        <f>VLOOKUP(F67,Résultats!$B$2:$AX$476,'T energie vecteurs'!T5,FALSE)</f>
        <v>12.8952768</v>
      </c>
      <c r="K67" s="8">
        <f>VLOOKUP(G67,Résultats!$B$2:$AX$476,'T energie vecteurs'!T5,FALSE)</f>
        <v>6.4923756910000003</v>
      </c>
      <c r="L67" s="121">
        <f t="shared" si="12"/>
        <v>21.827337134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3.541299017</v>
      </c>
      <c r="AB67" s="8">
        <v>11.052551790000001</v>
      </c>
      <c r="AC67" s="8">
        <v>5.5135650119999999</v>
      </c>
      <c r="AD67" s="121">
        <v>20.107415819</v>
      </c>
    </row>
    <row r="68" spans="3:30" x14ac:dyDescent="0.25">
      <c r="C68" s="176" t="s">
        <v>23</v>
      </c>
      <c r="H68" s="8">
        <f>SUM(H69:H71)</f>
        <v>3.6550433930000001</v>
      </c>
      <c r="I68" s="8">
        <f>SUM(I69:I71)</f>
        <v>17.212950915</v>
      </c>
      <c r="J68" s="8">
        <f>SUM(J69:J71)</f>
        <v>10.874951982700001</v>
      </c>
      <c r="K68" s="8">
        <f>SUM(K69:K71)</f>
        <v>15.055254790599999</v>
      </c>
      <c r="L68" s="121">
        <f t="shared" si="12"/>
        <v>46.7982010813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3.8218120899999999</v>
      </c>
      <c r="AA68" s="8">
        <v>20.835986997999999</v>
      </c>
      <c r="AB68" s="8">
        <v>11.319858506399999</v>
      </c>
      <c r="AC68" s="8">
        <v>15.126402743</v>
      </c>
      <c r="AD68" s="121">
        <v>51.1040603374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2.6487417440000001</v>
      </c>
      <c r="I69" s="19">
        <f>VLOOKUP(E69,Résultats!$B$2:$AX$476,'T energie vecteurs'!T5,FALSE)</f>
        <v>12.49322598</v>
      </c>
      <c r="J69" s="19">
        <f>VLOOKUP(F69,Résultats!$B$2:$AX$476,'T energie vecteurs'!T5,FALSE)</f>
        <v>10.55006633</v>
      </c>
      <c r="K69" s="19">
        <f>VLOOKUP(G69,Résultats!$B$2:$AX$476,'T energie vecteurs'!T5,FALSE)</f>
        <v>12.503281299999999</v>
      </c>
      <c r="L69" s="120">
        <f t="shared" si="12"/>
        <v>38.195315354000002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2.8006806499999999</v>
      </c>
      <c r="AA69" s="19">
        <v>15.4986648</v>
      </c>
      <c r="AB69" s="19">
        <v>10.98015616</v>
      </c>
      <c r="AC69" s="19">
        <v>12.57300832</v>
      </c>
      <c r="AD69" s="120">
        <v>41.852509929999997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1.0063016490000001</v>
      </c>
      <c r="I70" s="19">
        <f>VLOOKUP(E70,Résultats!$B$2:$AX$476,'T energie vecteurs'!T5,FALSE)</f>
        <v>2.2318241240000001</v>
      </c>
      <c r="J70" s="19">
        <f>VLOOKUP(F70,Résultats!$B$2:$AX$476,'T energie vecteurs'!T5,FALSE)</f>
        <v>0</v>
      </c>
      <c r="K70" s="19">
        <f>VLOOKUP(G70,Résultats!$B$2:$AX$476,'T energie vecteurs'!T5,FALSE)</f>
        <v>2.2037672439999998</v>
      </c>
      <c r="L70" s="120">
        <f t="shared" si="12"/>
        <v>5.4418930169999999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1.02113144</v>
      </c>
      <c r="AA70" s="19">
        <v>2.320576763</v>
      </c>
      <c r="AB70" s="19">
        <v>0</v>
      </c>
      <c r="AC70" s="19">
        <v>2.2065549779999998</v>
      </c>
      <c r="AD70" s="120">
        <v>5.5482631809999994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2.4879008109999998</v>
      </c>
      <c r="J71" s="19">
        <f>VLOOKUP(F71,Résultats!$B$2:$AX$476,'T energie vecteurs'!T5,FALSE)</f>
        <v>0.32488565270000003</v>
      </c>
      <c r="K71" s="19">
        <f>VLOOKUP(G71,Résultats!$B$2:$AX$476,'T energie vecteurs'!T5,FALSE)</f>
        <v>0.34820624659999999</v>
      </c>
      <c r="L71" s="120">
        <f t="shared" si="12"/>
        <v>3.1609927102999995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3.0167454349999998</v>
      </c>
      <c r="AB71" s="19">
        <v>0.33970234640000002</v>
      </c>
      <c r="AC71" s="19">
        <v>0.34683944500000002</v>
      </c>
      <c r="AD71" s="120">
        <v>3.7032872264000001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3.8005891726000001</v>
      </c>
      <c r="I72" s="9">
        <f>SUM(I63,I66:I68)</f>
        <v>56.784277258000003</v>
      </c>
      <c r="J72" s="9">
        <f>SUM(J63,J66:J68)</f>
        <v>41.592265686700003</v>
      </c>
      <c r="K72" s="9">
        <f>SUM(K63,K66:K68)</f>
        <v>41.970863586677794</v>
      </c>
      <c r="L72" s="123">
        <f t="shared" si="12"/>
        <v>144.14799570397781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3.9727120862</v>
      </c>
      <c r="AA72" s="9">
        <v>66.830822728999991</v>
      </c>
      <c r="AB72" s="9">
        <v>38.733758419400004</v>
      </c>
      <c r="AC72" s="9">
        <v>38.85415429252199</v>
      </c>
      <c r="AD72" s="123">
        <v>148.39144752712198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30.512758499999997</v>
      </c>
      <c r="J76" s="8">
        <f>SUM(J77:J78)</f>
        <v>4.5069267000000002</v>
      </c>
      <c r="K76" s="8">
        <f>SUM(K77:K78)</f>
        <v>3.0075793166876004</v>
      </c>
      <c r="L76" s="121">
        <f t="shared" ref="L76:L85" si="15">SUM(H76:K76)</f>
        <v>38.027264516687595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49.0368754189481</v>
      </c>
      <c r="AB76" s="8">
        <v>1.2204059871252</v>
      </c>
      <c r="AC76" s="8">
        <v>0.2677019584661986</v>
      </c>
      <c r="AD76" s="121">
        <v>50.524983364539494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13.83759854</v>
      </c>
      <c r="J77" s="265">
        <f>VLOOKUP(F77,Résultats!$B$2:$AX$476,'T energie vecteurs'!U5,FALSE)</f>
        <v>2.0330535900000002</v>
      </c>
      <c r="K77" s="37">
        <f>VLOOKUP(G77,Résultats!$B$2:$AX$476,'T energie vecteurs'!U5,FALSE)</f>
        <v>5.2406687600000002E-5</v>
      </c>
      <c r="L77" s="266">
        <f t="shared" si="15"/>
        <v>15.870704536687599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27.557554547988399</v>
      </c>
      <c r="AB77" s="265">
        <v>4.4976677849999601E-4</v>
      </c>
      <c r="AC77" s="37">
        <v>1.0780132115867701E-6</v>
      </c>
      <c r="AD77" s="266">
        <v>27.558005392780114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16.675159959999998</v>
      </c>
      <c r="J78" s="37">
        <f>VLOOKUP(F78,Résultats!$B$2:$AX$476,'T energie vecteurs'!U5,FALSE)</f>
        <v>2.47387311</v>
      </c>
      <c r="K78" s="37">
        <f>VLOOKUP(G78,Résultats!$B$2:$AX$476,'T energie vecteurs'!U5,FALSE)</f>
        <v>3.0075269100000002</v>
      </c>
      <c r="L78" s="266">
        <f t="shared" si="15"/>
        <v>22.156559979999997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21.4793208709597</v>
      </c>
      <c r="AB78" s="37">
        <v>1.2199562203467</v>
      </c>
      <c r="AC78" s="37">
        <v>0.26770088045298701</v>
      </c>
      <c r="AD78" s="266">
        <v>22.966977971759388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0.1281682364</v>
      </c>
      <c r="I79" s="267">
        <f>VLOOKUP(E79,Résultats!$B$2:$AX$476,'T energie vecteurs'!U5,FALSE)</f>
        <v>3.7679937080000001</v>
      </c>
      <c r="J79" s="267">
        <f>VLOOKUP(F79,Résultats!$B$2:$AX$476,'T energie vecteurs'!U5,FALSE)</f>
        <v>14.796965419999999</v>
      </c>
      <c r="K79" s="267">
        <f>VLOOKUP(G79,Résultats!$B$2:$AX$476,'T energie vecteurs'!U5,FALSE)+8</f>
        <v>17.461039682999989</v>
      </c>
      <c r="L79" s="268">
        <f t="shared" si="15"/>
        <v>36.154167047399987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0.36415339938413299</v>
      </c>
      <c r="AA79" s="267">
        <v>9.8068554558467902</v>
      </c>
      <c r="AB79" s="267">
        <v>12.6005750477687</v>
      </c>
      <c r="AC79" s="267">
        <v>25.388729044925601</v>
      </c>
      <c r="AD79" s="268">
        <v>48.16031294792522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2.1790174539999998</v>
      </c>
      <c r="J80" s="267">
        <f>VLOOKUP(F80,Résultats!$B$2:$AX$476,'T energie vecteurs'!U5,FALSE)</f>
        <v>13.332067970000001</v>
      </c>
      <c r="K80" s="267">
        <f>VLOOKUP(G80,Résultats!$B$2:$AX$476,'T energie vecteurs'!U5,FALSE)</f>
        <v>6.2227611820000002</v>
      </c>
      <c r="L80" s="268">
        <f t="shared" si="15"/>
        <v>21.733846606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4.68054464938142</v>
      </c>
      <c r="AB80" s="267">
        <v>11.000502025829901</v>
      </c>
      <c r="AC80" s="267">
        <v>5.7300908240832298</v>
      </c>
      <c r="AD80" s="268">
        <v>21.411137499294551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3.9494998049999999</v>
      </c>
      <c r="I81" s="267">
        <f>SUM(I82:I84)</f>
        <v>18.283235705999999</v>
      </c>
      <c r="J81" s="267">
        <f>SUM(J82:J84)</f>
        <v>12.198773612</v>
      </c>
      <c r="K81" s="267">
        <f>SUM(K82:K84)</f>
        <v>15.9990741309</v>
      </c>
      <c r="L81" s="268">
        <f t="shared" si="15"/>
        <v>50.430583253899997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6.5055512700786897</v>
      </c>
      <c r="AA81" s="267">
        <v>21.485050563663798</v>
      </c>
      <c r="AB81" s="267">
        <v>11.790696553032124</v>
      </c>
      <c r="AC81" s="267">
        <v>14.989341277352226</v>
      </c>
      <c r="AD81" s="268">
        <v>54.770639664126833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2.8574656269999998</v>
      </c>
      <c r="I82" s="37">
        <f>VLOOKUP(E82,Résultats!$B$2:$AX$476,'T energie vecteurs'!U5,FALSE)</f>
        <v>13.17870501</v>
      </c>
      <c r="J82" s="37">
        <f>VLOOKUP(F82,Résultats!$B$2:$AX$476,'T energie vecteurs'!U5,FALSE)</f>
        <v>11.830000350000001</v>
      </c>
      <c r="K82" s="37">
        <f>VLOOKUP(G82,Résultats!$B$2:$AX$476,'T energie vecteurs'!U5,FALSE)</f>
        <v>13.23450927</v>
      </c>
      <c r="L82" s="266">
        <f t="shared" si="15"/>
        <v>41.100680256999993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5.29586302754001</v>
      </c>
      <c r="AA82" s="37">
        <v>17.561448036494799</v>
      </c>
      <c r="AB82" s="37">
        <v>11.5052790237851</v>
      </c>
      <c r="AC82" s="37">
        <v>13.0504704752259</v>
      </c>
      <c r="AD82" s="266">
        <v>47.413060563045811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1.092034178</v>
      </c>
      <c r="I83" s="37">
        <f>VLOOKUP(E83,Résultats!$B$2:$AX$476,'T energie vecteurs'!U5,FALSE)</f>
        <v>2.4324035739999998</v>
      </c>
      <c r="J83" s="37">
        <f>VLOOKUP(F83,Résultats!$B$2:$AX$476,'T energie vecteurs'!U5,FALSE)</f>
        <v>0</v>
      </c>
      <c r="K83" s="37">
        <f>VLOOKUP(G83,Résultats!$B$2:$AX$476,'T energie vecteurs'!U5,FALSE)</f>
        <v>2.3885406840000001</v>
      </c>
      <c r="L83" s="266">
        <f t="shared" si="15"/>
        <v>5.9129784359999995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1.2096882425386799</v>
      </c>
      <c r="AA83" s="37">
        <v>1.7386821308642</v>
      </c>
      <c r="AB83" s="37">
        <v>0</v>
      </c>
      <c r="AC83" s="37">
        <v>1.5944013702764701</v>
      </c>
      <c r="AD83" s="266">
        <v>4.5427717436793502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2.672127122</v>
      </c>
      <c r="J84" s="37">
        <f>VLOOKUP(F84,Résultats!$B$2:$AX$476,'T energie vecteurs'!U5,FALSE)</f>
        <v>0.36877326199999999</v>
      </c>
      <c r="K84" s="37">
        <f>VLOOKUP(G84,Résultats!$B$2:$AX$476,'T energie vecteurs'!U5,FALSE)</f>
        <v>0.37602417690000001</v>
      </c>
      <c r="L84" s="266">
        <f t="shared" si="15"/>
        <v>3.4169245609000001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2.1849203963048001</v>
      </c>
      <c r="AB84" s="37">
        <v>0.28541752924702302</v>
      </c>
      <c r="AC84" s="37">
        <v>0.34446943184985501</v>
      </c>
      <c r="AD84" s="266">
        <v>2.8148073574016781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4.0776680413999999</v>
      </c>
      <c r="I85" s="269">
        <f>SUM(I76,I79:I81)</f>
        <v>54.743005367999992</v>
      </c>
      <c r="J85" s="269">
        <f>SUM(J76,J79:J81)</f>
        <v>44.834733701999994</v>
      </c>
      <c r="K85" s="269">
        <f>SUM(K76,K79:K81)</f>
        <v>42.69045431258759</v>
      </c>
      <c r="L85" s="270">
        <f t="shared" si="15"/>
        <v>146.34586142398757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6.8697046694628225</v>
      </c>
      <c r="AA85" s="269">
        <v>85.009326087840094</v>
      </c>
      <c r="AB85" s="269">
        <v>36.612179613755927</v>
      </c>
      <c r="AC85" s="269">
        <v>46.375863104827253</v>
      </c>
      <c r="AD85" s="270">
        <v>174.86707347588612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28.467759185999999</v>
      </c>
      <c r="J89" s="8">
        <f>SUM(J90:J91)</f>
        <v>6.3523349529999997</v>
      </c>
      <c r="K89" s="8">
        <f>SUM(K90:K91)</f>
        <v>3.7546953543783999</v>
      </c>
      <c r="L89" s="121">
        <f>SUM(H89:K89)</f>
        <v>38.574789493378397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29.659941552999996</v>
      </c>
      <c r="AB89" s="8">
        <v>6.7514286729999995</v>
      </c>
      <c r="AC89" s="8">
        <v>1.4156959597019001</v>
      </c>
      <c r="AD89" s="121">
        <v>37.827066185701895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9.841087066</v>
      </c>
      <c r="J90" s="19">
        <f>VLOOKUP(F90,Résultats!$B$2:$AX$476,'T energie vecteurs'!W5,FALSE)</f>
        <v>3.3061619370000002</v>
      </c>
      <c r="K90" s="19">
        <f>VLOOKUP(G90,Résultats!$B$2:$AX$476,'T energie vecteurs'!W5,FALSE)</f>
        <v>5.7053378399999998E-5</v>
      </c>
      <c r="L90" s="120">
        <f t="shared" ref="L90:L98" si="18">SUM(H90:K90)</f>
        <v>13.147306056378401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8.1227564129999994</v>
      </c>
      <c r="AB90" s="19">
        <v>5.0559065749999998</v>
      </c>
      <c r="AC90" s="19">
        <v>4.16607019E-5</v>
      </c>
      <c r="AD90" s="120">
        <v>13.178704648701899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18.626672119999999</v>
      </c>
      <c r="J91" s="19">
        <f>VLOOKUP(F91,Résultats!$B$2:$AX$476,'T energie vecteurs'!W5,FALSE)</f>
        <v>3.046173016</v>
      </c>
      <c r="K91" s="19">
        <f>VLOOKUP(G91,Résultats!$B$2:$AX$476,'T energie vecteurs'!W5,FALSE)</f>
        <v>3.754638301</v>
      </c>
      <c r="L91" s="120">
        <f t="shared" si="18"/>
        <v>25.427483436999999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21.537185139999998</v>
      </c>
      <c r="AB91" s="19">
        <v>1.6955220980000001</v>
      </c>
      <c r="AC91" s="19">
        <v>1.4156542990000001</v>
      </c>
      <c r="AD91" s="120">
        <v>24.648361537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9.82972025E-2</v>
      </c>
      <c r="I92" s="263">
        <f>VLOOKUP(E92,Résultats!$B$2:$AX$476,'T energie vecteurs'!W5,FALSE)</f>
        <v>2.7399906180000002</v>
      </c>
      <c r="J92" s="263">
        <f>VLOOKUP(F92,Résultats!$B$2:$AX$476,'T energie vecteurs'!W5,FALSE)</f>
        <v>15.41871102</v>
      </c>
      <c r="K92" s="263">
        <f>VLOOKUP(G92,Résultats!$B$2:$AX$476,'T energie vecteurs'!W5,FALSE)+8</f>
        <v>15.832788188</v>
      </c>
      <c r="L92" s="264">
        <f t="shared" si="18"/>
        <v>34.089787028499998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0.1007195182</v>
      </c>
      <c r="AA92" s="263">
        <v>3.3751307210000001</v>
      </c>
      <c r="AB92" s="263">
        <v>13.05827629</v>
      </c>
      <c r="AC92" s="263">
        <v>15.602199312</v>
      </c>
      <c r="AD92" s="264">
        <v>32.136325841200005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1.963569251</v>
      </c>
      <c r="J93" s="8">
        <f>VLOOKUP(F93,Résultats!$B$2:$AX$476,'T energie vecteurs'!W5,FALSE)</f>
        <v>12.834414730000001</v>
      </c>
      <c r="K93" s="8">
        <f>VLOOKUP(G93,Résultats!$B$2:$AX$476,'T energie vecteurs'!W5,FALSE)</f>
        <v>5.0914258989999999</v>
      </c>
      <c r="L93" s="121">
        <f t="shared" si="18"/>
        <v>19.889409880000002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4.1105268129999999</v>
      </c>
      <c r="AB93" s="8">
        <v>12.628540640000001</v>
      </c>
      <c r="AC93" s="8">
        <v>5.8581517160000001</v>
      </c>
      <c r="AD93" s="121">
        <v>22.597219168999999</v>
      </c>
    </row>
    <row r="94" spans="3:30" x14ac:dyDescent="0.25">
      <c r="C94" s="176" t="s">
        <v>23</v>
      </c>
      <c r="H94" s="8">
        <f>SUM(H95:H97)</f>
        <v>4.5025217170000005</v>
      </c>
      <c r="I94" s="8">
        <f>SUM(I95:I97)</f>
        <v>19.638518690999998</v>
      </c>
      <c r="J94" s="8">
        <f>SUM(J95:J97)</f>
        <v>15.553709492899999</v>
      </c>
      <c r="K94" s="8">
        <f>SUM(K95:K97)</f>
        <v>17.748049358999999</v>
      </c>
      <c r="L94" s="8">
        <f>SUM(L95:L97)</f>
        <v>57.442799259900006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4.9688520430000001</v>
      </c>
      <c r="AA94" s="8">
        <v>25.974803027000004</v>
      </c>
      <c r="AB94" s="8">
        <v>14.9660517969</v>
      </c>
      <c r="AC94" s="8">
        <v>18.462798791099999</v>
      </c>
      <c r="AD94" s="8">
        <v>64.372505657999994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3.2397262150000001</v>
      </c>
      <c r="I95" s="19">
        <f>VLOOKUP(E95,Résultats!$B$2:$AX$476,'T energie vecteurs'!W5,FALSE)</f>
        <v>13.88119539</v>
      </c>
      <c r="J95" s="19">
        <f>VLOOKUP(F95,Résultats!$B$2:$AX$476,'T energie vecteurs'!W5,FALSE)</f>
        <v>15.06365731</v>
      </c>
      <c r="K95" s="19">
        <f>VLOOKUP(G95,Résultats!$B$2:$AX$476,'T energie vecteurs'!W5,FALSE)</f>
        <v>14.539882840000001</v>
      </c>
      <c r="L95" s="120">
        <f t="shared" si="18"/>
        <v>46.724461755000007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3.6808184709999998</v>
      </c>
      <c r="AA95" s="19">
        <v>19.183261040000001</v>
      </c>
      <c r="AB95" s="19">
        <v>14.5257047</v>
      </c>
      <c r="AC95" s="19">
        <v>15.19605745</v>
      </c>
      <c r="AD95" s="120">
        <v>52.585841660999996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1.2627955019999999</v>
      </c>
      <c r="I96" s="19">
        <f>VLOOKUP(E96,Résultats!$B$2:$AX$476,'T energie vecteurs'!W5,FALSE)</f>
        <v>2.8255867590000001</v>
      </c>
      <c r="J96" s="19">
        <f>VLOOKUP(F96,Résultats!$B$2:$AX$476,'T energie vecteurs'!W5,FALSE)</f>
        <v>0</v>
      </c>
      <c r="K96" s="19">
        <f>VLOOKUP(G96,Résultats!$B$2:$AX$476,'T energie vecteurs'!W5,FALSE)</f>
        <v>2.7700213269999998</v>
      </c>
      <c r="L96" s="120">
        <f t="shared" si="18"/>
        <v>6.8584035879999998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1.288033572</v>
      </c>
      <c r="AA96" s="19">
        <v>3.054762309</v>
      </c>
      <c r="AB96" s="19">
        <v>0</v>
      </c>
      <c r="AC96" s="19">
        <v>2.8431255719999999</v>
      </c>
      <c r="AD96" s="120">
        <v>7.1859214529999997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2.9317365419999999</v>
      </c>
      <c r="J97" s="19">
        <f>VLOOKUP(F97,Résultats!$B$2:$AX$476,'T energie vecteurs'!W5,FALSE)</f>
        <v>0.49005218290000002</v>
      </c>
      <c r="K97" s="19">
        <f>VLOOKUP(G97,Résultats!$B$2:$AX$476,'T energie vecteurs'!W5,FALSE)</f>
        <v>0.43814519200000002</v>
      </c>
      <c r="L97" s="120">
        <f t="shared" si="18"/>
        <v>3.8599339168999998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3.736779678</v>
      </c>
      <c r="AB97" s="19">
        <v>0.44034709690000001</v>
      </c>
      <c r="AC97" s="19">
        <v>0.42361576909999998</v>
      </c>
      <c r="AD97" s="120">
        <v>4.6007425439999992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4.6008189195000009</v>
      </c>
      <c r="I98" s="9">
        <f>SUM(I89,I92:I94)</f>
        <v>52.809837745999999</v>
      </c>
      <c r="J98" s="9">
        <f>SUM(J89,J92:J94)</f>
        <v>50.159170195899996</v>
      </c>
      <c r="K98" s="9">
        <f>SUM(K89,K92:K94)</f>
        <v>42.426958800378401</v>
      </c>
      <c r="L98" s="123">
        <f t="shared" si="18"/>
        <v>149.9967856617784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5.0695715612000001</v>
      </c>
      <c r="AA98" s="9">
        <v>63.120402114000001</v>
      </c>
      <c r="AB98" s="9">
        <v>47.404297399900003</v>
      </c>
      <c r="AC98" s="9">
        <v>41.338845778801897</v>
      </c>
      <c r="AD98" s="123">
        <v>156.93311685390191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8.0230690693836735</v>
      </c>
      <c r="Q104" s="251">
        <f t="shared" si="21"/>
        <v>-0.59687143378046592</v>
      </c>
      <c r="R104" s="251">
        <f t="shared" si="21"/>
        <v>0.63060128390810322</v>
      </c>
      <c r="S104" s="252">
        <f t="shared" si="21"/>
        <v>8.0567989195113121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9.841087066</v>
      </c>
      <c r="Q105" s="55">
        <f t="shared" si="21"/>
        <v>3.3061619370000002</v>
      </c>
      <c r="R105" s="55">
        <f t="shared" si="21"/>
        <v>5.7053378399999998E-5</v>
      </c>
      <c r="S105" s="254">
        <f t="shared" si="21"/>
        <v>13.147306056378401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18.626672119999999</v>
      </c>
      <c r="Q106" s="55">
        <f t="shared" si="21"/>
        <v>3.046173016</v>
      </c>
      <c r="R106" s="55">
        <f t="shared" si="21"/>
        <v>3.754638301</v>
      </c>
      <c r="S106" s="254">
        <f t="shared" si="21"/>
        <v>25.427483436999999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9.82972025E-2</v>
      </c>
      <c r="P107" s="251">
        <f t="shared" si="21"/>
        <v>2.2920570469905512</v>
      </c>
      <c r="Q107" s="251">
        <f t="shared" si="21"/>
        <v>-1.3033587962945177</v>
      </c>
      <c r="R107" s="251">
        <f t="shared" si="21"/>
        <v>-4.7938105807072038</v>
      </c>
      <c r="S107" s="252">
        <f t="shared" si="21"/>
        <v>-3.7068151275111774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1.7642461909764331</v>
      </c>
      <c r="Q108" s="251">
        <f t="shared" si="21"/>
        <v>0.27303900572479556</v>
      </c>
      <c r="R108" s="251">
        <f t="shared" si="21"/>
        <v>-1.7444864469815142</v>
      </c>
      <c r="S108" s="252">
        <f t="shared" si="21"/>
        <v>0.29279874971971509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0.78170437541820492</v>
      </c>
      <c r="P109" s="251">
        <f t="shared" si="21"/>
        <v>9.2808778737320061</v>
      </c>
      <c r="Q109" s="251">
        <f t="shared" si="21"/>
        <v>5.6656697708808821</v>
      </c>
      <c r="R109" s="251">
        <f t="shared" si="21"/>
        <v>4.9311344167856355</v>
      </c>
      <c r="S109" s="252">
        <f t="shared" si="21"/>
        <v>20.659386436816739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2.9238712887771898</v>
      </c>
      <c r="P110" s="256">
        <f t="shared" si="21"/>
        <v>12.126749045487635</v>
      </c>
      <c r="Q110" s="256">
        <f t="shared" si="21"/>
        <v>5.1756175879808826</v>
      </c>
      <c r="R110" s="256">
        <f t="shared" si="21"/>
        <v>3.0223994574838411</v>
      </c>
      <c r="S110" s="254">
        <f t="shared" si="21"/>
        <v>23.248637379729551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-2.1421669133589853</v>
      </c>
      <c r="P111" s="55">
        <f t="shared" si="21"/>
        <v>-5.777607713755625</v>
      </c>
      <c r="Q111" s="55">
        <f t="shared" si="21"/>
        <v>0</v>
      </c>
      <c r="R111" s="55">
        <f t="shared" si="21"/>
        <v>1.4705897673017962</v>
      </c>
      <c r="S111" s="254">
        <f t="shared" si="21"/>
        <v>-6.4491848598128154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0.31069828720443482</v>
      </c>
      <c r="Q112" s="256">
        <f t="shared" si="21"/>
        <v>1.5111966383033359E-2</v>
      </c>
      <c r="R112" s="256">
        <f t="shared" si="21"/>
        <v>-6.8580783559255787E-2</v>
      </c>
      <c r="S112" s="254">
        <f t="shared" si="21"/>
        <v>0.25722947002821206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0.88000157791820532</v>
      </c>
      <c r="P113" s="261">
        <f t="shared" si="21"/>
        <v>18.739211926287098</v>
      </c>
      <c r="Q113" s="261">
        <f t="shared" si="21"/>
        <v>3.5635383300137207</v>
      </c>
      <c r="R113" s="261">
        <f t="shared" si="21"/>
        <v>-1.4832873025542384</v>
      </c>
      <c r="S113" s="262">
        <f t="shared" si="21"/>
        <v>21.699464531664802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128.3452549794699</v>
      </c>
      <c r="D6" s="57">
        <f>D7+D8</f>
        <v>0.61487323315857545</v>
      </c>
      <c r="E6" s="57">
        <f>E7+E8</f>
        <v>0.42155564838495863</v>
      </c>
      <c r="F6" s="57">
        <f>F7+F8</f>
        <v>0</v>
      </c>
      <c r="G6" s="196">
        <f t="shared" ref="G6:G15" si="0">SUM(B6:F6)</f>
        <v>129.38168386101341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74.321042984269909</v>
      </c>
      <c r="D7" s="19">
        <f>'T energie usages'!J12/'T energie usages'!J$20*(Résultats!N$159+Résultats!N$60+Résultats!N$161)/1000000</f>
        <v>9.9518296528783926E-3</v>
      </c>
      <c r="E7" s="19">
        <f>'T energie usages'!K12*2.394*Résultats!L251</f>
        <v>2.3198504958577529E-5</v>
      </c>
      <c r="F7" s="19">
        <v>0</v>
      </c>
      <c r="G7" s="120">
        <f t="shared" si="0"/>
        <v>74.331018012427748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54.024211995199991</v>
      </c>
      <c r="D8" s="19">
        <f>'T energie usages'!J13/'T energie usages'!J$20*(Résultats!N$159+Résultats!N$160+Résultats!N$161)/1000000</f>
        <v>0.60492140350569701</v>
      </c>
      <c r="E8" s="19">
        <f>(Résultats!N$176+Résultats!N$177+Résultats!N$178+Résultats!N$179+Résultats!N$180)/1000000</f>
        <v>0.42153244988000005</v>
      </c>
      <c r="F8" s="19">
        <v>0</v>
      </c>
      <c r="G8" s="120">
        <f t="shared" si="0"/>
        <v>55.050665848585687</v>
      </c>
      <c r="H8" s="3"/>
      <c r="I8" s="203"/>
      <c r="J8" s="51"/>
      <c r="K8" s="211" t="s">
        <v>18</v>
      </c>
      <c r="L8" s="24">
        <f>G19</f>
        <v>125.31389995472077</v>
      </c>
      <c r="M8" s="24">
        <f>G45</f>
        <v>107.82612592939959</v>
      </c>
      <c r="N8" s="214">
        <f>G71</f>
        <v>89.251663952154971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0.87377341659999996</v>
      </c>
      <c r="C9" s="57">
        <f>'T energie usages'!I14*3.2*Résultats!L250</f>
        <v>22.051488516136363</v>
      </c>
      <c r="D9" s="57">
        <f>'T energie usages'!J14/'T energie usages'!J$20*(Résultats!N$159+Résultats!N$160+Résultats!N$161)/1000000</f>
        <v>6.9773646390504176</v>
      </c>
      <c r="E9" s="57">
        <f>('T energie usages'!K14-5)*2.394*Résultats!L251</f>
        <v>26.97301891291583</v>
      </c>
      <c r="F9" s="57">
        <v>0</v>
      </c>
      <c r="G9" s="196">
        <f t="shared" si="0"/>
        <v>56.875645484702609</v>
      </c>
      <c r="H9" s="3"/>
      <c r="I9" s="203"/>
      <c r="J9" s="51"/>
      <c r="K9" s="211" t="s">
        <v>233</v>
      </c>
      <c r="L9" s="24">
        <f>G22</f>
        <v>45.121083018811824</v>
      </c>
      <c r="M9" s="24">
        <f>G48</f>
        <v>33.816201792224227</v>
      </c>
      <c r="N9" s="214">
        <f>G74</f>
        <v>22.09896129829729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12.1023054621</v>
      </c>
      <c r="D10" s="57">
        <f>'T energie usages'!J15/'T energie usages'!J$20*(Résultats!N$159+Résultats!N$160+Résultats!N$161)/1000000</f>
        <v>6.3984624715346978</v>
      </c>
      <c r="E10" s="57">
        <f>(Résultats!N$181+Résultats!N$182)/1000000</f>
        <v>13.68036815</v>
      </c>
      <c r="F10" s="57">
        <v>0</v>
      </c>
      <c r="G10" s="196">
        <f t="shared" si="0"/>
        <v>32.181136083634698</v>
      </c>
      <c r="H10" s="3"/>
      <c r="I10" s="203"/>
      <c r="J10" s="51"/>
      <c r="K10" s="212" t="s">
        <v>22</v>
      </c>
      <c r="L10" s="24">
        <f>G23</f>
        <v>24.533056031315745</v>
      </c>
      <c r="M10" s="24">
        <f>G49</f>
        <v>19.7037487016648</v>
      </c>
      <c r="N10" s="214">
        <f>G75</f>
        <v>15.062613266676941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21.265566489699999</v>
      </c>
      <c r="C11" s="57">
        <f>C12+C13</f>
        <v>64.651648597384607</v>
      </c>
      <c r="D11" s="57">
        <f>D12+D13</f>
        <v>5.4117554650476363</v>
      </c>
      <c r="E11" s="57">
        <f>E12+E13</f>
        <v>22.754173367160426</v>
      </c>
      <c r="F11" s="57">
        <f>F12+F13</f>
        <v>12.05881789</v>
      </c>
      <c r="G11" s="196">
        <f t="shared" si="0"/>
        <v>126.14196180929267</v>
      </c>
      <c r="H11" s="3"/>
      <c r="I11" s="203"/>
      <c r="J11" s="51"/>
      <c r="K11" s="213" t="s">
        <v>234</v>
      </c>
      <c r="L11" s="215">
        <f>G24</f>
        <v>102.07876701642707</v>
      </c>
      <c r="M11" s="215">
        <f>G50</f>
        <v>106.82603840400587</v>
      </c>
      <c r="N11" s="216">
        <f>G76</f>
        <v>127.04480061796586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21.265566489699999</v>
      </c>
      <c r="C12" s="19">
        <f>(Résultats!N$138+Résultats!N$140+Résultats!N$141+Résultats!N$142+Résultats!N$143+Résultats!N$144+Résultats!N$145+Résultats!N$146+Résultats!N$147+Résultats!N$148+Résultats!N$149)/1000000</f>
        <v>58.176997152384601</v>
      </c>
      <c r="D12" s="19">
        <f>'T energie usages'!J17/'T energie usages'!J$20*(Résultats!N$159+Résultats!N$160+Résultats!N$161)/1000000</f>
        <v>5.2631130299155906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22.203711247160427</v>
      </c>
      <c r="F12" s="19">
        <f>Résultats!N$100/1000000</f>
        <v>12.05881789</v>
      </c>
      <c r="G12" s="120">
        <f t="shared" si="0"/>
        <v>118.96820580916061</v>
      </c>
      <c r="H12" s="3"/>
      <c r="I12" s="203"/>
      <c r="J12" s="51"/>
      <c r="K12" s="217" t="s">
        <v>1</v>
      </c>
      <c r="L12" s="218">
        <f>SUM(L8:L11)</f>
        <v>297.04680602127542</v>
      </c>
      <c r="M12" s="218">
        <f t="shared" ref="M12:N12" si="1">SUM(M8:M11)</f>
        <v>268.17211482729448</v>
      </c>
      <c r="N12" s="218">
        <f t="shared" si="1"/>
        <v>253.45803913509508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6.4746514450000001</v>
      </c>
      <c r="D13" s="19">
        <f>'T energie usages'!J19/'T energie usages'!J$20*(Résultats!N$159+Résultats!N$160+Résultats!N$161)/1000000</f>
        <v>0.14864243513204603</v>
      </c>
      <c r="E13" s="19">
        <f>(Résultats!N$163)/1000000</f>
        <v>0.55046211999999994</v>
      </c>
      <c r="F13" s="19">
        <v>0</v>
      </c>
      <c r="G13" s="120">
        <f t="shared" si="0"/>
        <v>7.1737560001320455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22.139339906299998</v>
      </c>
      <c r="C14" s="58">
        <f>SUM(C9:C11)+C6</f>
        <v>227.15069755509086</v>
      </c>
      <c r="D14" s="58">
        <f>SUM(D9:D11)+D6</f>
        <v>19.402455808791327</v>
      </c>
      <c r="E14" s="58">
        <f>SUM(E9:E11)+E6</f>
        <v>63.829116078461212</v>
      </c>
      <c r="F14" s="58">
        <f>SUM(F9:F11)+F6</f>
        <v>12.05881789</v>
      </c>
      <c r="G14" s="197">
        <f t="shared" si="0"/>
        <v>344.58042723864338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22.139339906300002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226.4188558846846</v>
      </c>
      <c r="D15" s="201">
        <f>(Résultats!N$159+Résultats!N$160+Résultats!N$161)/1000000</f>
        <v>19.407627327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62.415633937040425</v>
      </c>
      <c r="F15" s="201">
        <f>Résultats!N$100/1000000</f>
        <v>12.05881789</v>
      </c>
      <c r="G15" s="202">
        <f t="shared" si="0"/>
        <v>342.44027494502501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342.4402743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124.29008695128039</v>
      </c>
      <c r="D19" s="57">
        <f>D20+D21</f>
        <v>0.53854788190395453</v>
      </c>
      <c r="E19" s="61">
        <f>E20+E21</f>
        <v>0.48526512153642515</v>
      </c>
      <c r="F19" s="57">
        <f>F20+F21</f>
        <v>0</v>
      </c>
      <c r="G19" s="196">
        <f>SUM(B19:F19)</f>
        <v>125.31389995472077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71.71239423158039</v>
      </c>
      <c r="D20" s="19">
        <f>'T energie usages'!J25/'T energie usages'!J$33*(Résultats!S$159+Résultats!S$160+Résultats!S$161)/1000000</f>
        <v>4.164384757958646E-2</v>
      </c>
      <c r="E20" s="55">
        <f>'T energie usages'!K25*2.394*Résultats!S251</f>
        <v>3.116419642529829E-5</v>
      </c>
      <c r="F20" s="19">
        <v>0</v>
      </c>
      <c r="G20" s="120">
        <f>SUM(B20:F20)</f>
        <v>71.754069243356412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52.577692719699996</v>
      </c>
      <c r="D21" s="19">
        <f>'T energie usages'!J26/'T energie usages'!J$33*(Résultats!S$159+Résultats!S$160+Résultats!S$161)/1000000</f>
        <v>0.49690403432436803</v>
      </c>
      <c r="E21" s="55">
        <f>(Résultats!S$176+Résultats!S$177+Résultats!S$178+Résultats!S$179+Résultats!S$180)/1000000</f>
        <v>0.48523395733999986</v>
      </c>
      <c r="F21" s="19">
        <v>0</v>
      </c>
      <c r="G21" s="120">
        <f>SUM(B21:F21)</f>
        <v>53.559830711364363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0.76706949739999997</v>
      </c>
      <c r="C22" s="57">
        <f>'T energie usages'!I27*3.2*Résultats!S250</f>
        <v>18.606906084425706</v>
      </c>
      <c r="D22" s="57">
        <f>'T energie usages'!J27/'T energie usages'!J$33*(Résultats!S$159+Résultats!S$160+Résultats!S$161)/1000000</f>
        <v>5.3183588055777165</v>
      </c>
      <c r="E22" s="57">
        <f>('T energie usages'!K27-7)*2.394*Résultats!S251</f>
        <v>20.4287486314084</v>
      </c>
      <c r="F22" s="57">
        <v>0</v>
      </c>
      <c r="G22" s="196">
        <f>SUM(B22:F22)</f>
        <v>45.121083018811824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8.9024971249</v>
      </c>
      <c r="D23" s="57">
        <f>'T energie usages'!J28/'T energie usages'!J$33*(Résultats!S$159+Résultats!S$160+Résultats!S$161)/1000000</f>
        <v>4.437024328415748</v>
      </c>
      <c r="E23" s="57">
        <f>(Résultats!S$181+Résultats!S$182)/1000000</f>
        <v>11.193534578</v>
      </c>
      <c r="F23" s="57">
        <v>0</v>
      </c>
      <c r="G23" s="196">
        <f t="shared" ref="G23:G28" si="2">SUM(B23:F23)</f>
        <v>24.533056031315745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12.014148221000001</v>
      </c>
      <c r="C24" s="57">
        <f>C25+C26</f>
        <v>50.044062080022705</v>
      </c>
      <c r="D24" s="57">
        <f>D25+D26</f>
        <v>3.5744389321025807</v>
      </c>
      <c r="E24" s="57">
        <f>E25+E26</f>
        <v>23.237031693301791</v>
      </c>
      <c r="F24" s="57">
        <f>F25+F26</f>
        <v>13.20908609</v>
      </c>
      <c r="G24" s="196">
        <f t="shared" si="2"/>
        <v>102.07876701642707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12.014148221000001</v>
      </c>
      <c r="C25" s="19">
        <f>(Résultats!S$138+Résultats!S$140+Résultats!S$141+Résultats!S$142+Résultats!S$143+Résultats!S$144+Résultats!S$145+Résultats!S$146+Résultats!S$147+Résultats!S$148+Résultats!V$149)/1000000</f>
        <v>43.567183269022706</v>
      </c>
      <c r="D25" s="19">
        <f>'T energie usages'!J30/'T energie usages'!J$33*(Résultats!S$159+Résultats!S$160+Résultats!S$161)/1000000</f>
        <v>3.4658796849005946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22.73934054970179</v>
      </c>
      <c r="F25" s="19">
        <f>Résultats!S$100/1000000</f>
        <v>13.20908609</v>
      </c>
      <c r="G25" s="120">
        <f t="shared" si="2"/>
        <v>94.995637814625084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6.4768788109999997</v>
      </c>
      <c r="D26" s="19">
        <f>'T energie usages'!J32/'T energie usages'!J$33*(Résultats!S$159+Résultats!S$160+Résultats!S$161)/1000000</f>
        <v>0.10855924720198591</v>
      </c>
      <c r="E26" s="19">
        <f>(Résultats!S$163)/1000000</f>
        <v>0.4976911436</v>
      </c>
      <c r="F26" s="19">
        <v>0</v>
      </c>
      <c r="G26" s="120">
        <f t="shared" si="2"/>
        <v>7.0831292018019854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12.781217718400001</v>
      </c>
      <c r="C27" s="58">
        <f>SUM(C22:C24)+C19</f>
        <v>201.84355224062881</v>
      </c>
      <c r="D27" s="58">
        <f>SUM(D22:D24)+D19</f>
        <v>13.868369948</v>
      </c>
      <c r="E27" s="58">
        <f>SUM(E22:E24)+E19</f>
        <v>55.344580024246618</v>
      </c>
      <c r="F27" s="58">
        <f>SUM(F22:F24)+F19</f>
        <v>13.20908609</v>
      </c>
      <c r="G27" s="197">
        <f t="shared" si="2"/>
        <v>297.04680602127542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12.781217718399999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201.8981321005233</v>
      </c>
      <c r="D28" s="201">
        <f>(Résultats!S$159+Résultats!S$160+Résultats!S$161)/1000000</f>
        <v>13.868369948000002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56.879199142241788</v>
      </c>
      <c r="F28" s="201">
        <f>Résultats!S$100/1000000</f>
        <v>13.20908609</v>
      </c>
      <c r="G28" s="202">
        <f t="shared" si="2"/>
        <v>298.63600499916515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298.89567349999999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114.77330974582105</v>
      </c>
      <c r="D32" s="57">
        <f>D33+D34</f>
        <v>0.27290865182289736</v>
      </c>
      <c r="E32" s="61">
        <f>E33+E34</f>
        <v>0.97843842131574754</v>
      </c>
      <c r="F32" s="57">
        <f>F33+F34</f>
        <v>0</v>
      </c>
      <c r="G32" s="196">
        <f>SUM(B32:F32)</f>
        <v>116.0246568189597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62.824156340821055</v>
      </c>
      <c r="D33" s="19">
        <f>'T energie usages'!J38/'T energie usages'!J$46*(Résultats!X$159+Résultats!X$160+Résultats!X$161)/1000000</f>
        <v>4.9348510538471189E-2</v>
      </c>
      <c r="E33" s="55">
        <f>'T energie usages'!K38*2.394*Résultats!X251</f>
        <v>4.5391125747440956E-5</v>
      </c>
      <c r="F33" s="19">
        <v>0</v>
      </c>
      <c r="G33" s="120">
        <f>SUM(B33:F33)</f>
        <v>62.873550242485273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51.949153405000004</v>
      </c>
      <c r="D34" s="19">
        <f>'T energie usages'!J39/'T energie usages'!J$46*(Résultats!X$159+Résultats!X$160+Résultats!X$161)/1000000</f>
        <v>0.22356014128442619</v>
      </c>
      <c r="E34" s="55">
        <f>(Résultats!X$176+Résultats!X$177+Résultats!X$178+Résultats!X$179+Résultats!X$180)/1000000</f>
        <v>0.97839303019000012</v>
      </c>
      <c r="F34" s="19">
        <v>0</v>
      </c>
      <c r="G34" s="120">
        <f>SUM(B34:F34)</f>
        <v>53.151106576474426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0.62056474390000005</v>
      </c>
      <c r="C35" s="57">
        <f>'T energie usages'!I40*3.2*Résultats!X250</f>
        <v>16.772965967804105</v>
      </c>
      <c r="D35" s="57">
        <f>'T energie usages'!J40/'T energie usages'!J$46*(Résultats!X$159+Résultats!X$160+Résultats!X$161)/1000000</f>
        <v>2.2323106297885653</v>
      </c>
      <c r="E35" s="57">
        <f>('T energie usages'!K40-8)*2.394*Résultats!X251</f>
        <v>19.557208073512204</v>
      </c>
      <c r="F35" s="57">
        <v>0</v>
      </c>
      <c r="G35" s="196">
        <f>SUM(B35:F35)</f>
        <v>39.183049415004874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8.8847397973</v>
      </c>
      <c r="D36" s="57">
        <f>'T energie usages'!J41/'T energie usages'!J$46*(Résultats!X$159+Résultats!X$160+Résultats!X$161)/1000000</f>
        <v>1.8444367702220605</v>
      </c>
      <c r="E36" s="57">
        <f>(Résultats!X$181+Résultats!X$182)/1000000</f>
        <v>10.421806416999999</v>
      </c>
      <c r="F36" s="57">
        <v>0</v>
      </c>
      <c r="G36" s="196">
        <f t="shared" ref="G36:G41" si="3">SUM(B36:F36)</f>
        <v>21.150982984522059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12.624775380400001</v>
      </c>
      <c r="C37" s="57">
        <f>C38+C39</f>
        <v>54.897753872556315</v>
      </c>
      <c r="D37" s="57">
        <f>D38+D39</f>
        <v>1.4767942579664772</v>
      </c>
      <c r="E37" s="57">
        <f>E38+E39</f>
        <v>22.311106725117845</v>
      </c>
      <c r="F37" s="57">
        <f>F38+F39</f>
        <v>13.572966789999999</v>
      </c>
      <c r="G37" s="196">
        <f t="shared" si="3"/>
        <v>104.88339702604064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12.624775380400001</v>
      </c>
      <c r="C38" s="19">
        <f>(Résultats!X$138+Résultats!X$140+Résultats!X$141+Résultats!X$142+Résultats!X$143+Résultats!X$144+Résultats!X$145+Résultats!X$146+Résultats!X$147+Résultats!X$148+Résultats!X149)/1000000</f>
        <v>48.521558713556317</v>
      </c>
      <c r="D38" s="19">
        <f>'T energie usages'!J43/'T energie usages'!J$46*(Résultats!X$159+Résultats!X$160+Résultats!X$161)/1000000</f>
        <v>1.4327366294234325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21.822114847817847</v>
      </c>
      <c r="F38" s="19">
        <f>Résultats!X$100/1000000</f>
        <v>13.572966789999999</v>
      </c>
      <c r="G38" s="120">
        <f t="shared" si="3"/>
        <v>97.974152361197596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6.3761951589999999</v>
      </c>
      <c r="D39" s="19">
        <f>'T energie usages'!J45/'T energie usages'!J$46*(Résultats!X$159+Résultats!X$160+Résultats!X$161)/1000000</f>
        <v>4.4057628543044638E-2</v>
      </c>
      <c r="E39" s="19">
        <f>(Résultats!X$163)/1000000</f>
        <v>0.48899187729999999</v>
      </c>
      <c r="F39" s="19">
        <v>0</v>
      </c>
      <c r="G39" s="120">
        <f t="shared" si="3"/>
        <v>6.9092446648430448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13.2453401243</v>
      </c>
      <c r="C40" s="58">
        <f>SUM(C35:C37)+C32</f>
        <v>195.32876938348147</v>
      </c>
      <c r="D40" s="58">
        <f>SUM(D35:D37)+D32</f>
        <v>5.8264503098000002</v>
      </c>
      <c r="E40" s="58">
        <f>SUM(E35:E37)+E32</f>
        <v>53.268559636945803</v>
      </c>
      <c r="F40" s="58">
        <f>SUM(F35:F37)+F32</f>
        <v>13.572966789999999</v>
      </c>
      <c r="G40" s="197">
        <f t="shared" si="3"/>
        <v>281.24208624452729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13.245340124300002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195.37686948485637</v>
      </c>
      <c r="D41" s="201">
        <f>(Résultats!X$159+Résultats!X$160+Résultats!X$161)/1000000</f>
        <v>5.8264503098000011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53.181525240007829</v>
      </c>
      <c r="F41" s="201">
        <f>Résultats!X$100/1000000</f>
        <v>13.572966789999999</v>
      </c>
      <c r="G41" s="202">
        <f t="shared" si="3"/>
        <v>281.20315194896421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281.42824789999997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105.51058216711854</v>
      </c>
      <c r="D45" s="57">
        <f>D46+D47</f>
        <v>0.34874704125816286</v>
      </c>
      <c r="E45" s="61">
        <f>E46+E47</f>
        <v>1.9667967210228834</v>
      </c>
      <c r="F45" s="57">
        <f>F46+F47</f>
        <v>0</v>
      </c>
      <c r="G45" s="196">
        <f>SUM(B45:F45)</f>
        <v>107.82612592939959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55.883088660818544</v>
      </c>
      <c r="D46" s="19">
        <f>'T energie usages'!J51/'T energie usages'!J$59*(Résultats!AC$159+Résultats!AC$160+Résultats!AC$161)/1000000</f>
        <v>0.11061496181732935</v>
      </c>
      <c r="E46" s="55">
        <f>'T energie usages'!K51*2.394*Résultats!AC251</f>
        <v>6.1912592883410416E-5</v>
      </c>
      <c r="F46" s="19">
        <v>0</v>
      </c>
      <c r="G46" s="120">
        <f>SUM(B46:F46)</f>
        <v>55.993765535228754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49.627493506300006</v>
      </c>
      <c r="D47" s="19">
        <f>'T energie usages'!J52/'T energie usages'!J$59*(Résultats!AC$159+Résultats!AC$160+Résultats!AC$161)/1000000</f>
        <v>0.23813207944083351</v>
      </c>
      <c r="E47" s="55">
        <f>(Résultats!AC$176+Résultats!AC$177+Résultats!AC$178+Résultats!AC$179+Résultats!AC$180)/1000000</f>
        <v>1.96673480843</v>
      </c>
      <c r="F47" s="19">
        <v>0</v>
      </c>
      <c r="G47" s="120">
        <f>SUM(B47:F47)</f>
        <v>51.832360394170834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0.51445325450000001</v>
      </c>
      <c r="C48" s="57">
        <f>'T energie usages'!I53*3.2*Résultats!AC250</f>
        <v>14.474381655392893</v>
      </c>
      <c r="D48" s="57">
        <f>'T energie usages'!J53/'T energie usages'!J$59*(Résultats!AC$159+Résultats!AC$160+Résultats!AC$161)/1000000</f>
        <v>2.0243030573139356</v>
      </c>
      <c r="E48" s="57">
        <f>('T energie usages'!K53-8)*2.394*Résultats!AC251</f>
        <v>16.8030638250174</v>
      </c>
      <c r="F48" s="57">
        <v>0</v>
      </c>
      <c r="G48" s="196">
        <f>SUM(B48:F48)</f>
        <v>33.816201792224227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7.8526690001999997</v>
      </c>
      <c r="D49" s="57">
        <f>'T energie usages'!J54/'T energie usages'!J$59*(Résultats!AC$159+Résultats!AC$160+Résultats!AC$161)/1000000</f>
        <v>1.7674587464647977</v>
      </c>
      <c r="E49" s="57">
        <f>(Résultats!AC$181+Résultats!AC$182)/1000000</f>
        <v>10.083620955000001</v>
      </c>
      <c r="F49" s="57">
        <v>0</v>
      </c>
      <c r="G49" s="196">
        <f t="shared" ref="G49:G53" si="4">SUM(B49:F49)</f>
        <v>19.7037487016648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13.5375988645</v>
      </c>
      <c r="C50" s="57">
        <f>C51+C52</f>
        <v>56.832615014531825</v>
      </c>
      <c r="D50" s="57">
        <f>D51+D52</f>
        <v>1.4101221819631031</v>
      </c>
      <c r="E50" s="57">
        <f>E51+E52</f>
        <v>22.006280493010944</v>
      </c>
      <c r="F50" s="57">
        <f>F51+F52</f>
        <v>13.03942185</v>
      </c>
      <c r="G50" s="196">
        <f t="shared" si="4"/>
        <v>106.82603840400587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13.5375988645</v>
      </c>
      <c r="C51" s="19">
        <f>(Résultats!AC$138+Résultats!AC$140+Résultats!AC$141+Résultats!AC$142+Résultats!AC$143+Résultats!AC$144+Résultats!AC$145+Résultats!AC$146+Résultats!AC$147+Résultats!AC$148+Résultats!AC$149)/1000000</f>
        <v>50.214574781531823</v>
      </c>
      <c r="D51" s="19">
        <f>'T energie usages'!J56/'T energie usages'!J$59*(Résultats!AC$159+Résultats!AC$160+Résultats!AC$161)/1000000</f>
        <v>1.3682579315784937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21.515192146410943</v>
      </c>
      <c r="F51" s="19">
        <f>Résultats!AC$100/1000000</f>
        <v>13.03942185</v>
      </c>
      <c r="G51" s="120">
        <f t="shared" si="4"/>
        <v>99.675045574021254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6.6180402330000003</v>
      </c>
      <c r="D52" s="19">
        <f>'T energie usages'!J58/'T energie usages'!J$59*(Résultats!AC$159+Résultats!AC$160+Résultats!AC$161)/1000000</f>
        <v>4.1864250384609496E-2</v>
      </c>
      <c r="E52" s="19">
        <f>(Résultats!AC$163)/1000000</f>
        <v>0.4910883466</v>
      </c>
      <c r="F52" s="19">
        <v>0</v>
      </c>
      <c r="G52" s="120">
        <f t="shared" si="4"/>
        <v>7.1509928299846095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14.052052118999999</v>
      </c>
      <c r="C53" s="58">
        <f>SUM(C48:C50)+C45</f>
        <v>184.67024783724327</v>
      </c>
      <c r="D53" s="58">
        <f>SUM(D48:D50)+D45</f>
        <v>5.5506310269999997</v>
      </c>
      <c r="E53" s="58">
        <f>SUM(E48:E50)+E45</f>
        <v>50.859761994051226</v>
      </c>
      <c r="F53" s="58">
        <f>SUM(F48:F50)+F45</f>
        <v>13.03942185</v>
      </c>
      <c r="G53" s="197">
        <f t="shared" si="4"/>
        <v>268.17211482729448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14.052052118999999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184.71276498103171</v>
      </c>
      <c r="D54" s="201">
        <f>(Résultats!AC$159+Résultats!AC$160+Résultats!AC$161)/1000000</f>
        <v>5.5506310269999997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50.767407284940944</v>
      </c>
      <c r="F54" s="201">
        <f>Résultats!AC$100/1000000</f>
        <v>13.03942185</v>
      </c>
      <c r="G54" s="202">
        <f>SUM(B54:F54)</f>
        <v>268.12227726197267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268.33325059999999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96.456414452794576</v>
      </c>
      <c r="D58" s="57">
        <f>D59+D60</f>
        <v>0.47592520362739188</v>
      </c>
      <c r="E58" s="61">
        <f>E59+E60</f>
        <v>3.1637966505544917</v>
      </c>
      <c r="F58" s="57">
        <f>F59+F60</f>
        <v>0</v>
      </c>
      <c r="G58" s="196">
        <f t="shared" ref="G58:G67" si="5">SUM(B58:F58)</f>
        <v>100.09613630697646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48.599414042194567</v>
      </c>
      <c r="D59" s="19">
        <f>'T energie usages'!J64/'T energie usages'!J$72*(Résultats!AH$159+Résultats!AH$160+Résultats!AH$161)/1000000</f>
        <v>0.19140152329844806</v>
      </c>
      <c r="E59" s="55">
        <f>'T energie usages'!K64*2.394*Résultats!AH251</f>
        <v>6.9376694491304493E-5</v>
      </c>
      <c r="F59" s="19">
        <v>0</v>
      </c>
      <c r="G59" s="120">
        <f t="shared" si="5"/>
        <v>48.790884942187503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47.857000410600008</v>
      </c>
      <c r="D60" s="19">
        <f>'T energie usages'!J65/'T energie usages'!J$72*(Résultats!AH$159+Résultats!AH$160+Résultats!AH$161)/1000000</f>
        <v>0.28452368032894382</v>
      </c>
      <c r="E60" s="55">
        <f>(Résultats!AH$176+Résultats!AH$177+Résultats!AH$178+Résultats!AH$179+Résultats!AH$180)/1000000</f>
        <v>3.1637272738600002</v>
      </c>
      <c r="F60" s="19">
        <v>0</v>
      </c>
      <c r="G60" s="120">
        <f t="shared" si="5"/>
        <v>51.305251364788951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0.44624336019999999</v>
      </c>
      <c r="C61" s="57">
        <f>'T energie usages'!I66*3.2*Résultats!AH250</f>
        <v>12.809997698158158</v>
      </c>
      <c r="D61" s="57">
        <f>'T energie usages'!J66/'T energie usages'!J$72*(Résultats!AH$159+Résultats!AH$160+Résultats!AH$161)/1000000</f>
        <v>1.9983721303079158</v>
      </c>
      <c r="E61" s="57">
        <f>('T energie usages'!K66-8)*2.394*Résultats!AH251</f>
        <v>14.585600264398625</v>
      </c>
      <c r="F61" s="57">
        <v>0</v>
      </c>
      <c r="G61" s="196">
        <f t="shared" si="5"/>
        <v>29.840213453064699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6.9900705206999998</v>
      </c>
      <c r="D62" s="57">
        <f>'T energie usages'!J67/'T energie usages'!J$72*(Résultats!AH$159+Résultats!AH$160+Résultats!AH$161)/1000000</f>
        <v>1.790297550076144</v>
      </c>
      <c r="E62" s="57">
        <f>(Résultats!AH$181+Résultats!AH$182)/1000000</f>
        <v>9.2949302740000004</v>
      </c>
      <c r="F62" s="57">
        <v>0</v>
      </c>
      <c r="G62" s="196">
        <f t="shared" si="5"/>
        <v>18.075298344776144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14.620173571300001</v>
      </c>
      <c r="C63" s="57">
        <f>C64+C65</f>
        <v>60.370513828915229</v>
      </c>
      <c r="D63" s="57">
        <f>D64+D65</f>
        <v>1.5098086061885476</v>
      </c>
      <c r="E63" s="57">
        <f>E64+E65</f>
        <v>22.022338171281767</v>
      </c>
      <c r="F63" s="57">
        <f>F64+F65</f>
        <v>13.016451119999999</v>
      </c>
      <c r="G63" s="196">
        <f t="shared" si="5"/>
        <v>111.53928529768552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14.620173571300001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53.242296595915228</v>
      </c>
      <c r="D64" s="19">
        <f>'T energie usages'!J69/'T energie usages'!J$72*(Résultats!AH$159+Résultats!AH$160+Résultats!AH$161)/1000000</f>
        <v>1.4647035652417957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21.523822229281766</v>
      </c>
      <c r="F64" s="19">
        <f>Résultats!AH$100/1000000</f>
        <v>13.016451119999999</v>
      </c>
      <c r="G64" s="120">
        <f t="shared" si="5"/>
        <v>103.86744708173879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7.128217233</v>
      </c>
      <c r="D65" s="19">
        <f>'T energie usages'!J71/'T energie usages'!J$72*(Résultats!AH$159+Résultats!AH$160+Résultats!AH$161)/1000000</f>
        <v>4.5105040946751843E-2</v>
      </c>
      <c r="E65" s="19">
        <f>(Résultats!AH$163)/1000000</f>
        <v>0.49851594199999999</v>
      </c>
      <c r="F65" s="19">
        <v>0</v>
      </c>
      <c r="G65" s="120">
        <f t="shared" si="5"/>
        <v>7.6718382159467522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15.066416931500001</v>
      </c>
      <c r="C66" s="58">
        <f>SUM(C61:C63)+C58</f>
        <v>176.62699650056797</v>
      </c>
      <c r="D66" s="58">
        <f>SUM(D61:D63)+D58</f>
        <v>5.7744034901999992</v>
      </c>
      <c r="E66" s="58">
        <f>SUM(E61:E63)+E58</f>
        <v>49.066665360234879</v>
      </c>
      <c r="F66" s="58">
        <f>SUM(F61:F63)+F58</f>
        <v>13.016451119999999</v>
      </c>
      <c r="G66" s="204">
        <f t="shared" si="5"/>
        <v>259.55093340250289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15.066416931499999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176.66410631021523</v>
      </c>
      <c r="D67" s="201">
        <f>(Résultats!AH$159+Résultats!AH$160+Résultats!AH$161)/1000000</f>
        <v>5.7744034902000001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48.96903361844177</v>
      </c>
      <c r="F67" s="201">
        <f>Résultats!AH$100/1000000</f>
        <v>13.016451119999999</v>
      </c>
      <c r="G67" s="202">
        <f t="shared" si="5"/>
        <v>259.490411470357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259.69100809999998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0.25397835460000001</v>
      </c>
      <c r="C71" s="57">
        <f>C72+C73</f>
        <v>82.696514459442454</v>
      </c>
      <c r="D71" s="57">
        <f>D72+D73</f>
        <v>1.3688433775608031</v>
      </c>
      <c r="E71" s="57">
        <f>E72+E73</f>
        <v>4.9323277605517104</v>
      </c>
      <c r="F71" s="57">
        <f>F72+F73</f>
        <v>0</v>
      </c>
      <c r="G71" s="196">
        <f t="shared" ref="G71:G80" si="6">SUM(B71:F71)</f>
        <v>89.251663952154971</v>
      </c>
      <c r="H71" s="3"/>
      <c r="I71" s="3"/>
    </row>
    <row r="72" spans="1:28" x14ac:dyDescent="0.25">
      <c r="A72" s="177" t="s">
        <v>19</v>
      </c>
      <c r="B72" s="19">
        <f>Résultats!AF$118/1000000</f>
        <v>0.25397835460000001</v>
      </c>
      <c r="C72" s="19">
        <f>'T energie usages'!I90*3.2*Résultats!AW250</f>
        <v>29.492096210442451</v>
      </c>
      <c r="D72" s="19">
        <f>'T energie usages'!J90/'T energie usages'!J$98*(Résultats!AW$159+Résultats!AW$160+Résultats!AW$161)/1000000</f>
        <v>0.71243375956879385</v>
      </c>
      <c r="E72" s="19">
        <f>'T energie usages'!K90*2.394*Résultats!AW251</f>
        <v>7.476038171013092E-5</v>
      </c>
      <c r="F72" s="19">
        <v>0</v>
      </c>
      <c r="G72" s="120">
        <f t="shared" si="6"/>
        <v>30.458583084992956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53.204418249</v>
      </c>
      <c r="D73" s="19">
        <f>'T energie usages'!J91/'T energie usages'!J$98*(Résultats!AW$159+Résultats!AW$160+Résultats!AW$161)/1000000</f>
        <v>0.65640961799200925</v>
      </c>
      <c r="E73" s="19">
        <f>(Résultats!AW$176+Résultats!AW$177+Résultats!AW$178+Résultats!AW$179+Résultats!AW$180)/1000000</f>
        <v>4.9322530001700002</v>
      </c>
      <c r="F73" s="19">
        <v>0</v>
      </c>
      <c r="G73" s="120">
        <f t="shared" si="6"/>
        <v>58.793080867162011</v>
      </c>
      <c r="H73" s="3"/>
      <c r="I73" s="3"/>
    </row>
    <row r="74" spans="1:28" x14ac:dyDescent="0.25">
      <c r="A74" s="195" t="s">
        <v>21</v>
      </c>
      <c r="B74" s="57">
        <f>Résultats!AW$102/1000000</f>
        <v>0.30137922299999997</v>
      </c>
      <c r="C74" s="57">
        <f>'T energie usages'!I92*3.2*Résultats!AW250</f>
        <v>8.2112947868279402</v>
      </c>
      <c r="D74" s="57">
        <f>'T energie usages'!J92/'T energie usages'!J$98*(Résultats!AW$159+Résultats!AW$160+Résultats!AW$161)/1000000</f>
        <v>3.3225263822530633</v>
      </c>
      <c r="E74" s="57">
        <f>('T energie usages'!K92-8)*2.394*Résultats!AW251</f>
        <v>10.263760906216287</v>
      </c>
      <c r="F74" s="57">
        <v>0</v>
      </c>
      <c r="G74" s="196">
        <f t="shared" si="6"/>
        <v>22.09896129829729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5.6086540321000005</v>
      </c>
      <c r="D75" s="57">
        <f>'T energie usages'!J93/'T energie usages'!J$98*(Résultats!AW$159+Résultats!AW$160+Résultats!AW$161)/1000000</f>
        <v>2.7656450325769404</v>
      </c>
      <c r="E75" s="57">
        <f>(Résultats!AW$181+Résultats!AW$182)/1000000</f>
        <v>6.6883142019999999</v>
      </c>
      <c r="F75" s="57">
        <v>0</v>
      </c>
      <c r="G75" s="196">
        <f t="shared" si="6"/>
        <v>15.062613266676941</v>
      </c>
      <c r="H75" s="3"/>
      <c r="I75" s="3"/>
    </row>
    <row r="76" spans="1:28" x14ac:dyDescent="0.25">
      <c r="A76" s="195" t="s">
        <v>23</v>
      </c>
      <c r="B76" s="57">
        <f>B77+B78</f>
        <v>18.010086868799998</v>
      </c>
      <c r="C76" s="57">
        <f>C77+C78</f>
        <v>68.095000371145687</v>
      </c>
      <c r="D76" s="57">
        <f>D77+D78</f>
        <v>3.351616750909193</v>
      </c>
      <c r="E76" s="57">
        <f>E77+E78</f>
        <v>23.798530047110994</v>
      </c>
      <c r="F76" s="57">
        <f>F77+F78</f>
        <v>13.789566580000001</v>
      </c>
      <c r="G76" s="196">
        <f t="shared" si="6"/>
        <v>127.04480061796586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18.010086868799998</v>
      </c>
      <c r="C77" s="19">
        <f>(Résultats!AW$138+Résultats!AW$140+Résultats!AW$141+Résultats!AW$142+Résultats!AW$143+Résultats!AW$144+Résultats!AW$145+Résultats!AW$146+Résultats!AW$147+Résultats!AW$148+Résultats!AW$149)/1000000</f>
        <v>59.720915286145683</v>
      </c>
      <c r="D77" s="19">
        <f>'T energie usages'!J95/'T energie usages'!J$98*(Résultats!AW$159+Résultats!AW$160+Résultats!AW$161)/1000000</f>
        <v>3.2460170477787589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23.222963836810994</v>
      </c>
      <c r="F77" s="19">
        <f>Résultats!AW$100/1000000</f>
        <v>13.789566580000001</v>
      </c>
      <c r="G77" s="120">
        <f t="shared" si="6"/>
        <v>117.98954961953544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8.3740850850000008</v>
      </c>
      <c r="D78" s="19">
        <f>'T energie usages'!J97/'T energie usages'!J$98*(Résultats!AW$159+Résultats!AW$160+Résultats!AW$161)/1000000</f>
        <v>0.10559970313043417</v>
      </c>
      <c r="E78" s="19">
        <f>(Résultats!AW$163)/1000000</f>
        <v>0.57556621029999999</v>
      </c>
      <c r="F78" s="19">
        <v>0</v>
      </c>
      <c r="G78" s="120">
        <f t="shared" si="6"/>
        <v>9.0552509984304344</v>
      </c>
      <c r="H78" s="3"/>
      <c r="I78" s="3"/>
    </row>
    <row r="79" spans="1:28" x14ac:dyDescent="0.25">
      <c r="A79" s="72" t="s">
        <v>41</v>
      </c>
      <c r="B79" s="58">
        <f>SUM(B74:B76)+B71</f>
        <v>18.565444446400001</v>
      </c>
      <c r="C79" s="58">
        <f>SUM(C74:C76)+C71</f>
        <v>164.61146364951608</v>
      </c>
      <c r="D79" s="58">
        <f>SUM(D74:D76)+D71</f>
        <v>10.808631543299999</v>
      </c>
      <c r="E79" s="60">
        <f>SUM(E74:E76)+E71</f>
        <v>45.682932915878986</v>
      </c>
      <c r="F79" s="58">
        <f>SUM(F74:F76)+F71</f>
        <v>13.789566580000001</v>
      </c>
      <c r="G79" s="197">
        <f t="shared" si="6"/>
        <v>253.45803913509508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18.3114660918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164.63424787224571</v>
      </c>
      <c r="D80" s="201">
        <f>(Résultats!AW$159+Résultats!AW$160+Résultats!AW$161)/1000000</f>
        <v>10.808631543299999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45.755388919281003</v>
      </c>
      <c r="F80" s="201">
        <f>Résultats!AW100/1000000</f>
        <v>13.789566580000001</v>
      </c>
      <c r="G80" s="202">
        <f t="shared" si="6"/>
        <v>253.29930100662673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253.29930059999998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35911.307350000003</v>
      </c>
      <c r="G4" s="83">
        <f>G44</f>
        <v>36708.886160000002</v>
      </c>
      <c r="H4" s="83">
        <f t="shared" ref="H4:AM4" si="6">H44</f>
        <v>37113.743849999999</v>
      </c>
      <c r="I4" s="83">
        <f t="shared" si="6"/>
        <v>37130.571369999998</v>
      </c>
      <c r="J4" s="83">
        <f t="shared" si="6"/>
        <v>36956.229800000001</v>
      </c>
      <c r="K4" s="83">
        <f t="shared" si="6"/>
        <v>36575.558089999999</v>
      </c>
      <c r="L4" s="83">
        <f t="shared" si="6"/>
        <v>36150.078379999999</v>
      </c>
      <c r="M4" s="83">
        <f t="shared" si="6"/>
        <v>35721.23143</v>
      </c>
      <c r="N4" s="83">
        <f t="shared" si="6"/>
        <v>35282.444580000003</v>
      </c>
      <c r="O4" s="83">
        <f t="shared" si="6"/>
        <v>35108.430289999997</v>
      </c>
      <c r="P4" s="83">
        <f t="shared" si="6"/>
        <v>35056.412640000002</v>
      </c>
      <c r="Q4" s="83">
        <f t="shared" si="6"/>
        <v>35066.82069</v>
      </c>
      <c r="R4" s="83">
        <f t="shared" si="6"/>
        <v>35111.093359999999</v>
      </c>
      <c r="S4" s="83">
        <f t="shared" si="6"/>
        <v>35175.701950000002</v>
      </c>
      <c r="T4" s="83">
        <f t="shared" si="6"/>
        <v>35252.829749999997</v>
      </c>
      <c r="U4" s="83">
        <f t="shared" si="6"/>
        <v>35227.820229999998</v>
      </c>
      <c r="V4" s="83">
        <f t="shared" si="6"/>
        <v>35165.954989999998</v>
      </c>
      <c r="W4" s="83">
        <f t="shared" si="6"/>
        <v>35091.693939999997</v>
      </c>
      <c r="X4" s="83">
        <f t="shared" si="6"/>
        <v>34909.296240000003</v>
      </c>
      <c r="Y4" s="83">
        <f t="shared" si="6"/>
        <v>34791.98315</v>
      </c>
      <c r="Z4" s="83">
        <f t="shared" si="6"/>
        <v>34703.386740000002</v>
      </c>
      <c r="AA4" s="83">
        <f t="shared" si="6"/>
        <v>34628.022559999998</v>
      </c>
      <c r="AB4" s="83">
        <f t="shared" si="6"/>
        <v>34559.926149999999</v>
      </c>
      <c r="AC4" s="83">
        <f t="shared" si="6"/>
        <v>34496.513370000001</v>
      </c>
      <c r="AD4" s="83">
        <f t="shared" si="6"/>
        <v>34408.69268</v>
      </c>
      <c r="AE4" s="83">
        <f t="shared" si="6"/>
        <v>34310.679199999999</v>
      </c>
      <c r="AF4" s="83">
        <f t="shared" si="6"/>
        <v>34209.35327</v>
      </c>
      <c r="AG4" s="83">
        <f t="shared" si="6"/>
        <v>34107.99843</v>
      </c>
      <c r="AH4" s="83">
        <f t="shared" si="6"/>
        <v>34007.834069999997</v>
      </c>
      <c r="AI4" s="83">
        <f t="shared" si="6"/>
        <v>33898.657010000003</v>
      </c>
      <c r="AJ4" s="83">
        <f t="shared" si="6"/>
        <v>33786.639020000002</v>
      </c>
      <c r="AK4" s="83">
        <f t="shared" si="6"/>
        <v>33674.232889999999</v>
      </c>
      <c r="AL4" s="83">
        <f t="shared" si="6"/>
        <v>33562.242879999998</v>
      </c>
      <c r="AM4" s="128">
        <f t="shared" si="6"/>
        <v>33451.576419999998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36.708886159999999</v>
      </c>
      <c r="H5" s="184">
        <f t="shared" si="7"/>
        <v>37.113743849999999</v>
      </c>
      <c r="I5" s="184">
        <f t="shared" si="7"/>
        <v>37.130571369999998</v>
      </c>
      <c r="J5" s="184">
        <f t="shared" si="7"/>
        <v>36.956229800000003</v>
      </c>
      <c r="K5" s="184">
        <f t="shared" si="7"/>
        <v>36.575558090000001</v>
      </c>
      <c r="L5" s="184">
        <f t="shared" si="7"/>
        <v>36.150078379999997</v>
      </c>
      <c r="M5" s="184">
        <f t="shared" si="7"/>
        <v>35.721231430000003</v>
      </c>
      <c r="N5" s="184">
        <f t="shared" si="7"/>
        <v>35.282444580000003</v>
      </c>
      <c r="O5" s="184">
        <f t="shared" si="7"/>
        <v>35.108430289999994</v>
      </c>
      <c r="P5" s="184">
        <f t="shared" si="7"/>
        <v>35.056412640000005</v>
      </c>
      <c r="Q5" s="184">
        <f t="shared" si="7"/>
        <v>35.06682069</v>
      </c>
      <c r="R5" s="184">
        <f t="shared" si="7"/>
        <v>35.111093359999998</v>
      </c>
      <c r="S5" s="184">
        <f t="shared" si="7"/>
        <v>35.175701950000004</v>
      </c>
      <c r="T5" s="184">
        <f t="shared" si="7"/>
        <v>35.252829749999997</v>
      </c>
      <c r="U5" s="184">
        <f t="shared" si="7"/>
        <v>35.227820229999999</v>
      </c>
      <c r="V5" s="184">
        <f t="shared" si="7"/>
        <v>35.165954989999996</v>
      </c>
      <c r="W5" s="184">
        <f t="shared" si="7"/>
        <v>35.091693939999999</v>
      </c>
      <c r="X5" s="184">
        <f t="shared" si="7"/>
        <v>34.909296240000003</v>
      </c>
      <c r="Y5" s="184">
        <f t="shared" si="7"/>
        <v>34.79198315</v>
      </c>
      <c r="Z5" s="184">
        <f t="shared" si="7"/>
        <v>34.703386739999999</v>
      </c>
      <c r="AA5" s="184">
        <f t="shared" si="7"/>
        <v>34.628022559999998</v>
      </c>
      <c r="AB5" s="184">
        <f t="shared" si="7"/>
        <v>34.559926150000003</v>
      </c>
      <c r="AC5" s="184">
        <f t="shared" si="7"/>
        <v>34.496513370000002</v>
      </c>
      <c r="AD5" s="184">
        <f t="shared" si="7"/>
        <v>34.408692680000001</v>
      </c>
      <c r="AE5" s="184">
        <f t="shared" si="7"/>
        <v>34.310679199999996</v>
      </c>
      <c r="AF5" s="184">
        <f t="shared" si="7"/>
        <v>34.209353270000001</v>
      </c>
      <c r="AG5" s="184">
        <f t="shared" si="7"/>
        <v>34.107998430000002</v>
      </c>
      <c r="AH5" s="184">
        <f t="shared" si="7"/>
        <v>34.007834069999994</v>
      </c>
      <c r="AI5" s="184">
        <f t="shared" si="7"/>
        <v>33.898657010000001</v>
      </c>
      <c r="AJ5" s="184">
        <f t="shared" si="7"/>
        <v>33.786639020000003</v>
      </c>
      <c r="AK5" s="184">
        <f t="shared" si="7"/>
        <v>33.674232889999999</v>
      </c>
      <c r="AL5" s="184">
        <f t="shared" si="7"/>
        <v>33.562242879999999</v>
      </c>
      <c r="AM5" s="232">
        <f t="shared" si="7"/>
        <v>33.451576419999995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1.023249826112403E-2</v>
      </c>
      <c r="H6" s="185">
        <f t="shared" ref="H6:AM6" si="8">H93</f>
        <v>1.3337112426613893E-2</v>
      </c>
      <c r="I6" s="185">
        <f t="shared" si="8"/>
        <v>1.6568123960975289E-2</v>
      </c>
      <c r="J6" s="185">
        <f t="shared" si="8"/>
        <v>2.018628642416332E-2</v>
      </c>
      <c r="K6" s="185">
        <f t="shared" si="8"/>
        <v>2.4647757756196143E-2</v>
      </c>
      <c r="L6" s="185">
        <f t="shared" si="8"/>
        <v>3.0270942250720512E-2</v>
      </c>
      <c r="M6" s="185">
        <f t="shared" si="8"/>
        <v>3.6901356202769631E-2</v>
      </c>
      <c r="N6" s="185">
        <f t="shared" si="8"/>
        <v>4.4556541609113182E-2</v>
      </c>
      <c r="O6" s="185">
        <f t="shared" si="8"/>
        <v>5.4626701796641336E-2</v>
      </c>
      <c r="P6" s="185">
        <f t="shared" si="8"/>
        <v>6.6559739211239491E-2</v>
      </c>
      <c r="Q6" s="185">
        <f t="shared" si="8"/>
        <v>8.0026569269231351E-2</v>
      </c>
      <c r="R6" s="185">
        <f t="shared" si="8"/>
        <v>9.4776922264433877E-2</v>
      </c>
      <c r="S6" s="185">
        <f t="shared" si="8"/>
        <v>0.11060303793027788</v>
      </c>
      <c r="T6" s="185">
        <f t="shared" si="8"/>
        <v>0.12730937078887974</v>
      </c>
      <c r="U6" s="185">
        <f t="shared" si="8"/>
        <v>0.14387733847590378</v>
      </c>
      <c r="V6" s="185">
        <f t="shared" si="8"/>
        <v>0.16067050499856197</v>
      </c>
      <c r="W6" s="185">
        <f t="shared" si="8"/>
        <v>0.17775479173690753</v>
      </c>
      <c r="X6" s="185">
        <f t="shared" si="8"/>
        <v>0.19422046358044825</v>
      </c>
      <c r="Y6" s="185">
        <f t="shared" si="8"/>
        <v>0.21143152976607485</v>
      </c>
      <c r="Z6" s="185">
        <f t="shared" si="8"/>
        <v>0.22896826158587194</v>
      </c>
      <c r="AA6" s="185">
        <f t="shared" si="8"/>
        <v>0.24660437251950321</v>
      </c>
      <c r="AB6" s="185">
        <f t="shared" si="8"/>
        <v>0.26421054007373795</v>
      </c>
      <c r="AC6" s="185">
        <f t="shared" si="8"/>
        <v>0.28169913883096875</v>
      </c>
      <c r="AD6" s="185">
        <f t="shared" si="8"/>
        <v>0.29887955220041218</v>
      </c>
      <c r="AE6" s="185">
        <f t="shared" si="8"/>
        <v>0.31583303923636696</v>
      </c>
      <c r="AF6" s="185">
        <f t="shared" si="8"/>
        <v>0.33257797276095658</v>
      </c>
      <c r="AG6" s="185">
        <f t="shared" si="8"/>
        <v>0.34910497560967552</v>
      </c>
      <c r="AH6" s="185">
        <f t="shared" si="8"/>
        <v>0.36539145405210455</v>
      </c>
      <c r="AI6" s="185">
        <f t="shared" si="8"/>
        <v>0.38133157446876681</v>
      </c>
      <c r="AJ6" s="185">
        <f t="shared" si="8"/>
        <v>0.3969559195296366</v>
      </c>
      <c r="AK6" s="185">
        <f t="shared" si="8"/>
        <v>0.41226602445107702</v>
      </c>
      <c r="AL6" s="185">
        <f t="shared" si="8"/>
        <v>0.42725285229805243</v>
      </c>
      <c r="AM6" s="233">
        <f t="shared" si="8"/>
        <v>0.441910430599671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0.98976750156997961</v>
      </c>
      <c r="H7" s="235">
        <f t="shared" ref="H7:AM7" si="9">H101</f>
        <v>0.98666288741980412</v>
      </c>
      <c r="I7" s="235">
        <f t="shared" si="9"/>
        <v>0.98343187601747917</v>
      </c>
      <c r="J7" s="235">
        <f t="shared" si="9"/>
        <v>0.97981371357313063</v>
      </c>
      <c r="K7" s="235">
        <f t="shared" si="9"/>
        <v>0.97535224239691165</v>
      </c>
      <c r="L7" s="235">
        <f t="shared" si="9"/>
        <v>0.96972905761096717</v>
      </c>
      <c r="M7" s="235">
        <f t="shared" si="9"/>
        <v>0.96309864393720312</v>
      </c>
      <c r="N7" s="235">
        <f t="shared" si="9"/>
        <v>0.95544345839088674</v>
      </c>
      <c r="O7" s="235">
        <f t="shared" si="9"/>
        <v>0.94537329797549319</v>
      </c>
      <c r="P7" s="235">
        <f t="shared" si="9"/>
        <v>0.93344026087433685</v>
      </c>
      <c r="Q7" s="235">
        <f t="shared" si="9"/>
        <v>0.9199734305881837</v>
      </c>
      <c r="R7" s="235">
        <f t="shared" si="9"/>
        <v>0.905223077621642</v>
      </c>
      <c r="S7" s="235">
        <f t="shared" si="9"/>
        <v>0.88939696198443585</v>
      </c>
      <c r="T7" s="235">
        <f t="shared" si="9"/>
        <v>0.87269062932458641</v>
      </c>
      <c r="U7" s="235">
        <f t="shared" si="9"/>
        <v>0.85612266138216309</v>
      </c>
      <c r="V7" s="235">
        <f t="shared" si="9"/>
        <v>0.83932949491612829</v>
      </c>
      <c r="W7" s="235">
        <f t="shared" si="9"/>
        <v>0.82224520820609903</v>
      </c>
      <c r="X7" s="235">
        <f t="shared" si="9"/>
        <v>0.80577953639090605</v>
      </c>
      <c r="Y7" s="235">
        <f t="shared" si="9"/>
        <v>0.78856847026266741</v>
      </c>
      <c r="Z7" s="235">
        <f t="shared" si="9"/>
        <v>0.77103173850057494</v>
      </c>
      <c r="AA7" s="235">
        <f t="shared" si="9"/>
        <v>0.75339562762488865</v>
      </c>
      <c r="AB7" s="235">
        <f t="shared" si="9"/>
        <v>0.73578945972371523</v>
      </c>
      <c r="AC7" s="235">
        <f t="shared" si="9"/>
        <v>0.71830086142992722</v>
      </c>
      <c r="AD7" s="235">
        <f t="shared" si="9"/>
        <v>0.70112044779958782</v>
      </c>
      <c r="AE7" s="235">
        <f t="shared" si="9"/>
        <v>0.68416696076363304</v>
      </c>
      <c r="AF7" s="235">
        <f t="shared" si="9"/>
        <v>0.66742202723904342</v>
      </c>
      <c r="AG7" s="235">
        <f t="shared" si="9"/>
        <v>0.65089502439032454</v>
      </c>
      <c r="AH7" s="235">
        <f t="shared" si="9"/>
        <v>0.63460854594789551</v>
      </c>
      <c r="AI7" s="235">
        <f t="shared" si="9"/>
        <v>0.61866842553123313</v>
      </c>
      <c r="AJ7" s="235">
        <f t="shared" si="9"/>
        <v>0.6030440804703634</v>
      </c>
      <c r="AK7" s="235">
        <f t="shared" si="9"/>
        <v>0.58773397554892304</v>
      </c>
      <c r="AL7" s="235">
        <f t="shared" si="9"/>
        <v>0.57274714770194768</v>
      </c>
      <c r="AM7" s="236">
        <f t="shared" si="9"/>
        <v>0.55808956940032917</v>
      </c>
    </row>
    <row r="8" spans="1:39" x14ac:dyDescent="0.25">
      <c r="C8" s="182" t="s">
        <v>180</v>
      </c>
      <c r="E8" s="183"/>
      <c r="F8" s="183"/>
      <c r="G8" s="183">
        <f>SUM(G6:G7)</f>
        <v>0.99999999983110366</v>
      </c>
      <c r="H8" s="183">
        <f t="shared" ref="H8:AM8" si="10">SUM(H6:H7)</f>
        <v>0.99999999984641796</v>
      </c>
      <c r="I8" s="183">
        <f t="shared" si="10"/>
        <v>0.99999999997845446</v>
      </c>
      <c r="J8" s="183">
        <f t="shared" si="10"/>
        <v>0.99999999999729394</v>
      </c>
      <c r="K8" s="183">
        <f t="shared" si="10"/>
        <v>1.0000000001531077</v>
      </c>
      <c r="L8" s="183">
        <f t="shared" si="10"/>
        <v>0.99999999986168764</v>
      </c>
      <c r="M8" s="183">
        <f t="shared" si="10"/>
        <v>1.0000000001399727</v>
      </c>
      <c r="N8" s="183">
        <f t="shared" si="10"/>
        <v>0.99999999999999989</v>
      </c>
      <c r="O8" s="183">
        <f t="shared" si="10"/>
        <v>0.9999999997721345</v>
      </c>
      <c r="P8" s="183">
        <f t="shared" si="10"/>
        <v>1.0000000000855764</v>
      </c>
      <c r="Q8" s="183">
        <f t="shared" si="10"/>
        <v>0.99999999985741506</v>
      </c>
      <c r="R8" s="183">
        <f t="shared" si="10"/>
        <v>0.99999999988607591</v>
      </c>
      <c r="S8" s="183">
        <f t="shared" si="10"/>
        <v>0.99999999991471378</v>
      </c>
      <c r="T8" s="183">
        <f t="shared" si="10"/>
        <v>1.0000000001134661</v>
      </c>
      <c r="U8" s="183">
        <f t="shared" si="10"/>
        <v>0.99999999985806687</v>
      </c>
      <c r="V8" s="183">
        <f t="shared" si="10"/>
        <v>0.99999999991469024</v>
      </c>
      <c r="W8" s="183">
        <f t="shared" si="10"/>
        <v>0.99999999994300659</v>
      </c>
      <c r="X8" s="183">
        <f t="shared" si="10"/>
        <v>0.99999999997135425</v>
      </c>
      <c r="Y8" s="183">
        <f t="shared" si="10"/>
        <v>1.0000000000287423</v>
      </c>
      <c r="Z8" s="183">
        <f t="shared" si="10"/>
        <v>1.0000000000864468</v>
      </c>
      <c r="AA8" s="183">
        <f t="shared" si="10"/>
        <v>1.0000000001443918</v>
      </c>
      <c r="AB8" s="183">
        <f t="shared" si="10"/>
        <v>0.99999999979745313</v>
      </c>
      <c r="AC8" s="183">
        <f t="shared" si="10"/>
        <v>1.000000000260896</v>
      </c>
      <c r="AD8" s="183">
        <f t="shared" si="10"/>
        <v>1</v>
      </c>
      <c r="AE8" s="183">
        <f t="shared" si="10"/>
        <v>1</v>
      </c>
      <c r="AF8" s="183">
        <f t="shared" si="10"/>
        <v>1</v>
      </c>
      <c r="AG8" s="183">
        <f t="shared" si="10"/>
        <v>1</v>
      </c>
      <c r="AH8" s="183">
        <f t="shared" si="10"/>
        <v>1</v>
      </c>
      <c r="AI8" s="183">
        <f t="shared" si="10"/>
        <v>1</v>
      </c>
      <c r="AJ8" s="183">
        <f t="shared" si="10"/>
        <v>1</v>
      </c>
      <c r="AK8" s="183">
        <f t="shared" si="10"/>
        <v>1</v>
      </c>
      <c r="AL8" s="183">
        <f t="shared" si="10"/>
        <v>1</v>
      </c>
      <c r="AM8" s="183">
        <f t="shared" si="10"/>
        <v>1.0000000000000002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1.6568123960975289E-2</v>
      </c>
      <c r="J13" s="168">
        <f>S93</f>
        <v>0.11060303793027788</v>
      </c>
      <c r="K13" s="168">
        <f>AM93</f>
        <v>0.441910430599671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1.6568123960975289E-2</v>
      </c>
      <c r="J14" s="189">
        <f>S93</f>
        <v>0.11060303793027788</v>
      </c>
      <c r="K14" s="189">
        <f>AM93</f>
        <v>0.441910430599671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0.98343187601747917</v>
      </c>
      <c r="J15" s="167">
        <f>S101</f>
        <v>0.88939696198443585</v>
      </c>
      <c r="K15" s="168">
        <f>AM101</f>
        <v>0.55808956940032917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0.1476125358396283</v>
      </c>
      <c r="J16" s="190">
        <f>S102+S103</f>
        <v>0.18073669881661025</v>
      </c>
      <c r="K16" s="190">
        <f>AM102+AM103</f>
        <v>0.16082888786620597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0.71572935641577207</v>
      </c>
      <c r="J17" s="189">
        <f>S104+S105+S106</f>
        <v>0.63468521955110546</v>
      </c>
      <c r="K17" s="189">
        <f>AM104+AM105+AM106</f>
        <v>0.37287754228355141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0.1200899837378398</v>
      </c>
      <c r="J18" s="189">
        <f>S107+S108</f>
        <v>7.397504362240595E-2</v>
      </c>
      <c r="K18" s="189">
        <f>AM107+AM108</f>
        <v>2.4383139337264156E-2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0.98343187599324011</v>
      </c>
      <c r="J19" s="193">
        <f>SUM(J16:J18)</f>
        <v>0.88939696199012164</v>
      </c>
      <c r="K19" s="193">
        <f>SUM(K16:K18)</f>
        <v>0.55808956948702149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1940.3869999999999</v>
      </c>
      <c r="G26" s="75">
        <f>VLOOKUP($D26,Résultats!$B$2:$AZ$251,G$2,FALSE)</f>
        <v>2203.7420000000002</v>
      </c>
      <c r="H26" s="75">
        <f>VLOOKUP($D26,Résultats!$B$2:$AZ$251,H$2,FALSE)</f>
        <v>2240.3020000000001</v>
      </c>
      <c r="I26" s="75">
        <f>VLOOKUP($D26,Résultats!$B$2:$AZ$251,I$2,FALSE)</f>
        <v>1872.514715</v>
      </c>
      <c r="J26" s="75">
        <f>VLOOKUP($D26,Résultats!$B$2:$AZ$251,J$2,FALSE)</f>
        <v>1682.186995</v>
      </c>
      <c r="K26" s="75">
        <f>VLOOKUP($D26,Résultats!$B$2:$AZ$251,K$2,FALSE)</f>
        <v>1672.452172</v>
      </c>
      <c r="L26" s="75">
        <f>VLOOKUP($D26,Résultats!$B$2:$AZ$251,L$2,FALSE)</f>
        <v>1726.0237030000001</v>
      </c>
      <c r="M26" s="75">
        <f>VLOOKUP($D26,Résultats!$B$2:$AZ$251,M$2,FALSE)</f>
        <v>1697.628252</v>
      </c>
      <c r="N26" s="75">
        <f>VLOOKUP($D26,Résultats!$B$2:$AZ$251,N$2,FALSE)</f>
        <v>1662.4620600000001</v>
      </c>
      <c r="O26" s="75">
        <f>VLOOKUP($D26,Résultats!$B$2:$AZ$251,O$2,FALSE)</f>
        <v>1901.423618</v>
      </c>
      <c r="P26" s="75">
        <f>VLOOKUP($D26,Résultats!$B$2:$AZ$251,P$2,FALSE)</f>
        <v>2013.1841400000001</v>
      </c>
      <c r="Q26" s="75">
        <f>VLOOKUP($D26,Résultats!$B$2:$AZ$251,Q$2,FALSE)</f>
        <v>2072.549966</v>
      </c>
      <c r="R26" s="75">
        <f>VLOOKUP($D26,Résultats!$B$2:$AZ$251,R$2,FALSE)</f>
        <v>2107.026828</v>
      </c>
      <c r="S26" s="75">
        <f>VLOOKUP($D26,Résultats!$B$2:$AZ$251,S$2,FALSE)</f>
        <v>2129.9670209999999</v>
      </c>
      <c r="T26" s="75">
        <f>VLOOKUP($D26,Résultats!$B$2:$AZ$251,T$2,FALSE)</f>
        <v>2146.2867430000001</v>
      </c>
      <c r="U26" s="75">
        <f>VLOOKUP($D26,Résultats!$B$2:$AZ$251,U$2,FALSE)</f>
        <v>2048.6863440000002</v>
      </c>
      <c r="V26" s="75">
        <f>VLOOKUP($D26,Résultats!$B$2:$AZ$251,V$2,FALSE)</f>
        <v>2010.3594760000001</v>
      </c>
      <c r="W26" s="75">
        <f>VLOOKUP($D26,Résultats!$B$2:$AZ$251,W$2,FALSE)</f>
        <v>1994.3245429999999</v>
      </c>
      <c r="X26" s="75">
        <f>VLOOKUP($D26,Résultats!$B$2:$AZ$251,X$2,FALSE)</f>
        <v>1881.8195900000001</v>
      </c>
      <c r="Y26" s="75">
        <f>VLOOKUP($D26,Résultats!$B$2:$AZ$251,Y$2,FALSE)</f>
        <v>1936.1749219999999</v>
      </c>
      <c r="Z26" s="75">
        <f>VLOOKUP($D26,Résultats!$B$2:$AZ$251,Z$2,FALSE)</f>
        <v>1957.9908359999999</v>
      </c>
      <c r="AA26" s="75">
        <f>VLOOKUP($D26,Résultats!$B$2:$AZ$251,AA$2,FALSE)</f>
        <v>1966.011512</v>
      </c>
      <c r="AB26" s="75">
        <f>VLOOKUP($D26,Résultats!$B$2:$AZ$251,AB$2,FALSE)</f>
        <v>1968.846088</v>
      </c>
      <c r="AC26" s="75">
        <f>VLOOKUP($D26,Résultats!$B$2:$AZ$251,AC$2,FALSE)</f>
        <v>1969.5240610000001</v>
      </c>
      <c r="AD26" s="75">
        <f>VLOOKUP($D26,Résultats!$B$2:$AZ$251,AD$2,FALSE)</f>
        <v>1953.393116</v>
      </c>
      <c r="AE26" s="75">
        <f>VLOOKUP($D26,Résultats!$B$2:$AZ$251,AE$2,FALSE)</f>
        <v>1950.122985</v>
      </c>
      <c r="AF26" s="75">
        <f>VLOOKUP($D26,Résultats!$B$2:$AZ$251,AF$2,FALSE)</f>
        <v>1953.205766</v>
      </c>
      <c r="AG26" s="75">
        <f>VLOOKUP($D26,Résultats!$B$2:$AZ$251,AG$2,FALSE)</f>
        <v>1959.4495730000001</v>
      </c>
      <c r="AH26" s="75">
        <f>VLOOKUP($D26,Résultats!$B$2:$AZ$251,AH$2,FALSE)</f>
        <v>1966.987061</v>
      </c>
      <c r="AI26" s="75">
        <f>VLOOKUP($D26,Résultats!$B$2:$AZ$251,AI$2,FALSE)</f>
        <v>1964.4713509999999</v>
      </c>
      <c r="AJ26" s="75">
        <f>VLOOKUP($D26,Résultats!$B$2:$AZ$251,AJ$2,FALSE)</f>
        <v>1967.654219</v>
      </c>
      <c r="AK26" s="75">
        <f>VLOOKUP($D26,Résultats!$B$2:$AZ$251,AK$2,FALSE)</f>
        <v>1973.1888779999999</v>
      </c>
      <c r="AL26" s="75">
        <f>VLOOKUP($D26,Résultats!$B$2:$AZ$251,AL$2,FALSE)</f>
        <v>1979.5772449999999</v>
      </c>
      <c r="AM26" s="75">
        <f>VLOOKUP($D26,Résultats!$B$2:$AZ$251,AM$2,FALSE)</f>
        <v>1986.9737250000001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2.1814515330000002</v>
      </c>
      <c r="F27" s="77">
        <f>VLOOKUP($D27,Résultats!$B$2:$AZ$251,F$2,FALSE)</f>
        <v>44.357182160000001</v>
      </c>
      <c r="G27" s="77">
        <f>VLOOKUP($D27,Résultats!$B$2:$AZ$251,G$2,FALSE)</f>
        <v>107.2252111</v>
      </c>
      <c r="H27" s="77">
        <f>VLOOKUP($D27,Résultats!$B$2:$AZ$251,H$2,FALSE)</f>
        <v>138.14774120000001</v>
      </c>
      <c r="I27" s="77">
        <f>VLOOKUP($D27,Résultats!$B$2:$AZ$251,I$2,FALSE)</f>
        <v>144.94324359999999</v>
      </c>
      <c r="J27" s="77">
        <f>VLOOKUP($D27,Résultats!$B$2:$AZ$251,J$2,FALSE)</f>
        <v>161.5843261</v>
      </c>
      <c r="K27" s="77">
        <f>VLOOKUP($D27,Résultats!$B$2:$AZ$251,K$2,FALSE)</f>
        <v>196.94140239999999</v>
      </c>
      <c r="L27" s="77">
        <f>VLOOKUP($D27,Résultats!$B$2:$AZ$251,L$2,FALSE)</f>
        <v>245.82117410000001</v>
      </c>
      <c r="M27" s="77">
        <f>VLOOKUP($D27,Résultats!$B$2:$AZ$251,M$2,FALSE)</f>
        <v>288.23535829999997</v>
      </c>
      <c r="N27" s="77">
        <f>VLOOKUP($D27,Résultats!$B$2:$AZ$251,N$2,FALSE)</f>
        <v>331.44075909999998</v>
      </c>
      <c r="O27" s="77">
        <f>VLOOKUP($D27,Résultats!$B$2:$AZ$251,O$2,FALSE)</f>
        <v>438.26837810000001</v>
      </c>
      <c r="P27" s="77">
        <f>VLOOKUP($D27,Résultats!$B$2:$AZ$251,P$2,FALSE)</f>
        <v>528.3030933</v>
      </c>
      <c r="Q27" s="77">
        <f>VLOOKUP($D27,Résultats!$B$2:$AZ$251,Q$2,FALSE)</f>
        <v>610.18730010000002</v>
      </c>
      <c r="R27" s="77">
        <f>VLOOKUP($D27,Résultats!$B$2:$AZ$251,R$2,FALSE)</f>
        <v>686.51914999999997</v>
      </c>
      <c r="S27" s="77">
        <f>VLOOKUP($D27,Résultats!$B$2:$AZ$251,S$2,FALSE)</f>
        <v>758.56644610000001</v>
      </c>
      <c r="T27" s="77">
        <f>VLOOKUP($D27,Résultats!$B$2:$AZ$251,T$2,FALSE)</f>
        <v>826.33134150000001</v>
      </c>
      <c r="U27" s="77">
        <f>VLOOKUP($D27,Résultats!$B$2:$AZ$251,U$2,FALSE)</f>
        <v>844.47035770000002</v>
      </c>
      <c r="V27" s="77">
        <f>VLOOKUP($D27,Résultats!$B$2:$AZ$251,V$2,FALSE)</f>
        <v>879.79290879999996</v>
      </c>
      <c r="W27" s="77">
        <f>VLOOKUP($D27,Résultats!$B$2:$AZ$251,W$2,FALSE)</f>
        <v>919.94569190000004</v>
      </c>
      <c r="X27" s="77">
        <f>VLOOKUP($D27,Résultats!$B$2:$AZ$251,X$2,FALSE)</f>
        <v>909.30746550000003</v>
      </c>
      <c r="Y27" s="77">
        <f>VLOOKUP($D27,Résultats!$B$2:$AZ$251,Y$2,FALSE)</f>
        <v>974.85191580000003</v>
      </c>
      <c r="Z27" s="77">
        <f>VLOOKUP($D27,Résultats!$B$2:$AZ$251,Z$2,FALSE)</f>
        <v>1022.564985</v>
      </c>
      <c r="AA27" s="77">
        <f>VLOOKUP($D27,Résultats!$B$2:$AZ$251,AA$2,FALSE)</f>
        <v>1060.8578849999999</v>
      </c>
      <c r="AB27" s="77">
        <f>VLOOKUP($D27,Résultats!$B$2:$AZ$251,AB$2,FALSE)</f>
        <v>1093.9939059999999</v>
      </c>
      <c r="AC27" s="77">
        <f>VLOOKUP($D27,Résultats!$B$2:$AZ$251,AC$2,FALSE)</f>
        <v>1123.6646949999999</v>
      </c>
      <c r="AD27" s="77">
        <f>VLOOKUP($D27,Résultats!$B$2:$AZ$251,AD$2,FALSE)</f>
        <v>1141.4247250000001</v>
      </c>
      <c r="AE27" s="77">
        <f>VLOOKUP($D27,Résultats!$B$2:$AZ$251,AE$2,FALSE)</f>
        <v>1164.5375369999999</v>
      </c>
      <c r="AF27" s="77">
        <f>VLOOKUP($D27,Résultats!$B$2:$AZ$251,AF$2,FALSE)</f>
        <v>1189.7202609999999</v>
      </c>
      <c r="AG27" s="77">
        <f>VLOOKUP($D27,Résultats!$B$2:$AZ$251,AG$2,FALSE)</f>
        <v>1215.3727530000001</v>
      </c>
      <c r="AH27" s="77">
        <f>VLOOKUP($D27,Résultats!$B$2:$AZ$251,AH$2,FALSE)</f>
        <v>1240.5528300000001</v>
      </c>
      <c r="AI27" s="77">
        <f>VLOOKUP($D27,Résultats!$B$2:$AZ$251,AI$2,FALSE)</f>
        <v>1258.1497119999999</v>
      </c>
      <c r="AJ27" s="77">
        <f>VLOOKUP($D27,Résultats!$B$2:$AZ$251,AJ$2,FALSE)</f>
        <v>1278.22279</v>
      </c>
      <c r="AK27" s="77">
        <f>VLOOKUP($D27,Résultats!$B$2:$AZ$251,AK$2,FALSE)</f>
        <v>1298.8250439999999</v>
      </c>
      <c r="AL27" s="77">
        <f>VLOOKUP($D27,Résultats!$B$2:$AZ$251,AL$2,FALSE)</f>
        <v>1319.1039989999999</v>
      </c>
      <c r="AM27" s="77">
        <f>VLOOKUP($D27,Résultats!$B$2:$AZ$251,AM$2,FALSE)</f>
        <v>1339.2592910000001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6.4968774199999999E-3</v>
      </c>
      <c r="F28" s="31">
        <f>VLOOKUP($D28,Résultats!$B$2:$AZ$251,F$2,FALSE)</f>
        <v>0.77700234800000001</v>
      </c>
      <c r="G28" s="31">
        <f>VLOOKUP($D28,Résultats!$B$2:$AZ$251,G$2,FALSE)</f>
        <v>1.476323399</v>
      </c>
      <c r="H28" s="31">
        <f>VLOOKUP($D28,Résultats!$B$2:$AZ$251,H$2,FALSE)</f>
        <v>2.1404573349999998</v>
      </c>
      <c r="I28" s="31">
        <f>VLOOKUP($D28,Résultats!$B$2:$AZ$251,I$2,FALSE)</f>
        <v>2.4932406729999999</v>
      </c>
      <c r="J28" s="31">
        <f>VLOOKUP($D28,Résultats!$B$2:$AZ$251,J$2,FALSE)</f>
        <v>3.0862470310000001</v>
      </c>
      <c r="K28" s="31">
        <f>VLOOKUP($D28,Résultats!$B$2:$AZ$251,K$2,FALSE)</f>
        <v>6.087694312</v>
      </c>
      <c r="L28" s="31">
        <f>VLOOKUP($D28,Résultats!$B$2:$AZ$251,L$2,FALSE)</f>
        <v>9.5340527099999903</v>
      </c>
      <c r="M28" s="31">
        <f>VLOOKUP($D28,Résultats!$B$2:$AZ$251,M$2,FALSE)</f>
        <v>11.864890259999999</v>
      </c>
      <c r="N28" s="31">
        <f>VLOOKUP($D28,Résultats!$B$2:$AZ$251,N$2,FALSE)</f>
        <v>14.45845248</v>
      </c>
      <c r="O28" s="31">
        <f>VLOOKUP($D28,Résultats!$B$2:$AZ$251,O$2,FALSE)</f>
        <v>20.210863230000001</v>
      </c>
      <c r="P28" s="31">
        <f>VLOOKUP($D28,Résultats!$B$2:$AZ$251,P$2,FALSE)</f>
        <v>25.666259409999999</v>
      </c>
      <c r="Q28" s="31">
        <f>VLOOKUP($D28,Résultats!$B$2:$AZ$251,Q$2,FALSE)</f>
        <v>31.1256205</v>
      </c>
      <c r="R28" s="31">
        <f>VLOOKUP($D28,Résultats!$B$2:$AZ$251,R$2,FALSE)</f>
        <v>36.65695333</v>
      </c>
      <c r="S28" s="31">
        <f>VLOOKUP($D28,Résultats!$B$2:$AZ$251,S$2,FALSE)</f>
        <v>42.28167019</v>
      </c>
      <c r="T28" s="31">
        <f>VLOOKUP($D28,Résultats!$B$2:$AZ$251,T$2,FALSE)</f>
        <v>47.963952720000002</v>
      </c>
      <c r="U28" s="31">
        <f>VLOOKUP($D28,Résultats!$B$2:$AZ$251,U$2,FALSE)</f>
        <v>50.929343109999998</v>
      </c>
      <c r="V28" s="31">
        <f>VLOOKUP($D28,Résultats!$B$2:$AZ$251,V$2,FALSE)</f>
        <v>55.041148479999997</v>
      </c>
      <c r="W28" s="31">
        <f>VLOOKUP($D28,Résultats!$B$2:$AZ$251,W$2,FALSE)</f>
        <v>59.617567790000003</v>
      </c>
      <c r="X28" s="31">
        <f>VLOOKUP($D28,Résultats!$B$2:$AZ$251,X$2,FALSE)</f>
        <v>60.956503050000002</v>
      </c>
      <c r="Y28" s="31">
        <f>VLOOKUP($D28,Résultats!$B$2:$AZ$251,Y$2,FALSE)</f>
        <v>67.544704899999999</v>
      </c>
      <c r="Z28" s="31">
        <f>VLOOKUP($D28,Résultats!$B$2:$AZ$251,Z$2,FALSE)</f>
        <v>73.154446250000007</v>
      </c>
      <c r="AA28" s="31">
        <f>VLOOKUP($D28,Résultats!$B$2:$AZ$251,AA$2,FALSE)</f>
        <v>78.296578659999994</v>
      </c>
      <c r="AB28" s="31">
        <f>VLOOKUP($D28,Résultats!$B$2:$AZ$251,AB$2,FALSE)</f>
        <v>83.241312280000002</v>
      </c>
      <c r="AC28" s="31">
        <f>VLOOKUP($D28,Résultats!$B$2:$AZ$251,AC$2,FALSE)</f>
        <v>88.094176950000005</v>
      </c>
      <c r="AD28" s="31">
        <f>VLOOKUP($D28,Résultats!$B$2:$AZ$251,AD$2,FALSE)</f>
        <v>92.983198810000005</v>
      </c>
      <c r="AE28" s="31">
        <f>VLOOKUP($D28,Résultats!$B$2:$AZ$251,AE$2,FALSE)</f>
        <v>98.496702799999994</v>
      </c>
      <c r="AF28" s="31">
        <f>VLOOKUP($D28,Résultats!$B$2:$AZ$251,AF$2,FALSE)</f>
        <v>104.4038159</v>
      </c>
      <c r="AG28" s="31">
        <f>VLOOKUP($D28,Résultats!$B$2:$AZ$251,AG$2,FALSE)</f>
        <v>110.58748439999999</v>
      </c>
      <c r="AH28" s="31">
        <f>VLOOKUP($D28,Résultats!$B$2:$AZ$251,AH$2,FALSE)</f>
        <v>116.97238780000001</v>
      </c>
      <c r="AI28" s="31">
        <f>VLOOKUP($D28,Résultats!$B$2:$AZ$251,AI$2,FALSE)</f>
        <v>122.8688555</v>
      </c>
      <c r="AJ28" s="31">
        <f>VLOOKUP($D28,Résultats!$B$2:$AZ$251,AJ$2,FALSE)</f>
        <v>129.22831339999999</v>
      </c>
      <c r="AK28" s="31">
        <f>VLOOKUP($D28,Résultats!$B$2:$AZ$251,AK$2,FALSE)</f>
        <v>135.881327</v>
      </c>
      <c r="AL28" s="31">
        <f>VLOOKUP($D28,Résultats!$B$2:$AZ$251,AL$2,FALSE)</f>
        <v>142.75016640000001</v>
      </c>
      <c r="AM28" s="31">
        <f>VLOOKUP($D28,Résultats!$B$2:$AZ$251,AM$2,FALSE)</f>
        <v>149.8640102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1.4892842099999999E-2</v>
      </c>
      <c r="F29" s="31">
        <f>VLOOKUP($D29,Résultats!$B$2:$AZ$251,F$2,FALSE)</f>
        <v>0.73297229620000004</v>
      </c>
      <c r="G29" s="31">
        <f>VLOOKUP($D29,Résultats!$B$2:$AZ$251,G$2,FALSE)</f>
        <v>1.5097505010000001</v>
      </c>
      <c r="H29" s="31">
        <f>VLOOKUP($D29,Résultats!$B$2:$AZ$251,H$2,FALSE)</f>
        <v>2.1012064050000001</v>
      </c>
      <c r="I29" s="31">
        <f>VLOOKUP($D29,Résultats!$B$2:$AZ$251,I$2,FALSE)</f>
        <v>2.3654823469999999</v>
      </c>
      <c r="J29" s="31">
        <f>VLOOKUP($D29,Résultats!$B$2:$AZ$251,J$2,FALSE)</f>
        <v>2.8350540209999999</v>
      </c>
      <c r="K29" s="31">
        <f>VLOOKUP($D29,Résultats!$B$2:$AZ$251,K$2,FALSE)</f>
        <v>4.9135961259999998</v>
      </c>
      <c r="L29" s="31">
        <f>VLOOKUP($D29,Résultats!$B$2:$AZ$251,L$2,FALSE)</f>
        <v>7.293149476</v>
      </c>
      <c r="M29" s="31">
        <f>VLOOKUP($D29,Résultats!$B$2:$AZ$251,M$2,FALSE)</f>
        <v>8.9524570130000001</v>
      </c>
      <c r="N29" s="31">
        <f>VLOOKUP($D29,Résultats!$B$2:$AZ$251,N$2,FALSE)</f>
        <v>10.76513267</v>
      </c>
      <c r="O29" s="31">
        <f>VLOOKUP($D29,Résultats!$B$2:$AZ$251,O$2,FALSE)</f>
        <v>14.85775121</v>
      </c>
      <c r="P29" s="31">
        <f>VLOOKUP($D29,Résultats!$B$2:$AZ$251,P$2,FALSE)</f>
        <v>18.64373213</v>
      </c>
      <c r="Q29" s="31">
        <f>VLOOKUP($D29,Résultats!$B$2:$AZ$251,Q$2,FALSE)</f>
        <v>22.356393520000001</v>
      </c>
      <c r="R29" s="31">
        <f>VLOOKUP($D29,Résultats!$B$2:$AZ$251,R$2,FALSE)</f>
        <v>26.051141659999999</v>
      </c>
      <c r="S29" s="31">
        <f>VLOOKUP($D29,Résultats!$B$2:$AZ$251,S$2,FALSE)</f>
        <v>29.747280480000001</v>
      </c>
      <c r="T29" s="31">
        <f>VLOOKUP($D29,Résultats!$B$2:$AZ$251,T$2,FALSE)</f>
        <v>33.42239687</v>
      </c>
      <c r="U29" s="31">
        <f>VLOOKUP($D29,Résultats!$B$2:$AZ$251,U$2,FALSE)</f>
        <v>35.164390879999999</v>
      </c>
      <c r="V29" s="31">
        <f>VLOOKUP($D29,Résultats!$B$2:$AZ$251,V$2,FALSE)</f>
        <v>37.666269470000003</v>
      </c>
      <c r="W29" s="31">
        <f>VLOOKUP($D29,Résultats!$B$2:$AZ$251,W$2,FALSE)</f>
        <v>40.445207070000002</v>
      </c>
      <c r="X29" s="31">
        <f>VLOOKUP($D29,Résultats!$B$2:$AZ$251,X$2,FALSE)</f>
        <v>41.004905520000001</v>
      </c>
      <c r="Y29" s="31">
        <f>VLOOKUP($D29,Résultats!$B$2:$AZ$251,Y$2,FALSE)</f>
        <v>45.056915619999998</v>
      </c>
      <c r="Z29" s="31">
        <f>VLOOKUP($D29,Résultats!$B$2:$AZ$251,Z$2,FALSE)</f>
        <v>48.397127089999998</v>
      </c>
      <c r="AA29" s="31">
        <f>VLOOKUP($D29,Résultats!$B$2:$AZ$251,AA$2,FALSE)</f>
        <v>51.376297909999998</v>
      </c>
      <c r="AB29" s="31">
        <f>VLOOKUP($D29,Résultats!$B$2:$AZ$251,AB$2,FALSE)</f>
        <v>54.17704363</v>
      </c>
      <c r="AC29" s="31">
        <f>VLOOKUP($D29,Résultats!$B$2:$AZ$251,AC$2,FALSE)</f>
        <v>56.86986752</v>
      </c>
      <c r="AD29" s="31">
        <f>VLOOKUP($D29,Résultats!$B$2:$AZ$251,AD$2,FALSE)</f>
        <v>59.387905320000002</v>
      </c>
      <c r="AE29" s="31">
        <f>VLOOKUP($D29,Résultats!$B$2:$AZ$251,AE$2,FALSE)</f>
        <v>62.236774400000002</v>
      </c>
      <c r="AF29" s="31">
        <f>VLOOKUP($D29,Résultats!$B$2:$AZ$251,AF$2,FALSE)</f>
        <v>65.258371839999995</v>
      </c>
      <c r="AG29" s="31">
        <f>VLOOKUP($D29,Résultats!$B$2:$AZ$251,AG$2,FALSE)</f>
        <v>68.370937240000003</v>
      </c>
      <c r="AH29" s="31">
        <f>VLOOKUP($D29,Résultats!$B$2:$AZ$251,AH$2,FALSE)</f>
        <v>71.521286040000007</v>
      </c>
      <c r="AI29" s="31">
        <f>VLOOKUP($D29,Résultats!$B$2:$AZ$251,AI$2,FALSE)</f>
        <v>74.286610580000001</v>
      </c>
      <c r="AJ29" s="31">
        <f>VLOOKUP($D29,Résultats!$B$2:$AZ$251,AJ$2,FALSE)</f>
        <v>77.243200720000004</v>
      </c>
      <c r="AK29" s="31">
        <f>VLOOKUP($D29,Résultats!$B$2:$AZ$251,AK$2,FALSE)</f>
        <v>80.279386689999995</v>
      </c>
      <c r="AL29" s="31">
        <f>VLOOKUP($D29,Résultats!$B$2:$AZ$251,AL$2,FALSE)</f>
        <v>83.341523550000005</v>
      </c>
      <c r="AM29" s="31">
        <f>VLOOKUP($D29,Résultats!$B$2:$AZ$251,AM$2,FALSE)</f>
        <v>86.439330679999998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6.0970695800000002E-2</v>
      </c>
      <c r="F30" s="31">
        <f>VLOOKUP($D30,Résultats!$B$2:$AZ$251,F$2,FALSE)</f>
        <v>1.3966499729999999</v>
      </c>
      <c r="G30" s="31">
        <f>VLOOKUP($D30,Résultats!$B$2:$AZ$251,G$2,FALSE)</f>
        <v>3.290990045</v>
      </c>
      <c r="H30" s="31">
        <f>VLOOKUP($D30,Résultats!$B$2:$AZ$251,H$2,FALSE)</f>
        <v>4.2916947179999996</v>
      </c>
      <c r="I30" s="31">
        <f>VLOOKUP($D30,Résultats!$B$2:$AZ$251,I$2,FALSE)</f>
        <v>4.5544259440000001</v>
      </c>
      <c r="J30" s="31">
        <f>VLOOKUP($D30,Résultats!$B$2:$AZ$251,J$2,FALSE)</f>
        <v>5.1387306500000003</v>
      </c>
      <c r="K30" s="31">
        <f>VLOOKUP($D30,Résultats!$B$2:$AZ$251,K$2,FALSE)</f>
        <v>6.6539214160000002</v>
      </c>
      <c r="L30" s="31">
        <f>VLOOKUP($D30,Résultats!$B$2:$AZ$251,L$2,FALSE)</f>
        <v>8.5404182249999998</v>
      </c>
      <c r="M30" s="31">
        <f>VLOOKUP($D30,Résultats!$B$2:$AZ$251,M$2,FALSE)</f>
        <v>10.0806035</v>
      </c>
      <c r="N30" s="31">
        <f>VLOOKUP($D30,Résultats!$B$2:$AZ$251,N$2,FALSE)</f>
        <v>11.66148093</v>
      </c>
      <c r="O30" s="31">
        <f>VLOOKUP($D30,Résultats!$B$2:$AZ$251,O$2,FALSE)</f>
        <v>15.500933570000001</v>
      </c>
      <c r="P30" s="31">
        <f>VLOOKUP($D30,Résultats!$B$2:$AZ$251,P$2,FALSE)</f>
        <v>18.766534419999999</v>
      </c>
      <c r="Q30" s="31">
        <f>VLOOKUP($D30,Résultats!$B$2:$AZ$251,Q$2,FALSE)</f>
        <v>21.750504020000001</v>
      </c>
      <c r="R30" s="31">
        <f>VLOOKUP($D30,Résultats!$B$2:$AZ$251,R$2,FALSE)</f>
        <v>24.536173529999999</v>
      </c>
      <c r="S30" s="31">
        <f>VLOOKUP($D30,Résultats!$B$2:$AZ$251,S$2,FALSE)</f>
        <v>27.16189211</v>
      </c>
      <c r="T30" s="31">
        <f>VLOOKUP($D30,Résultats!$B$2:$AZ$251,T$2,FALSE)</f>
        <v>29.62222727</v>
      </c>
      <c r="U30" s="31">
        <f>VLOOKUP($D30,Résultats!$B$2:$AZ$251,U$2,FALSE)</f>
        <v>30.286376529999998</v>
      </c>
      <c r="V30" s="31">
        <f>VLOOKUP($D30,Résultats!$B$2:$AZ$251,V$2,FALSE)</f>
        <v>31.547138499999999</v>
      </c>
      <c r="W30" s="31">
        <f>VLOOKUP($D30,Résultats!$B$2:$AZ$251,W$2,FALSE)</f>
        <v>32.95953007</v>
      </c>
      <c r="X30" s="31">
        <f>VLOOKUP($D30,Résultats!$B$2:$AZ$251,X$2,FALSE)</f>
        <v>32.531029539999999</v>
      </c>
      <c r="Y30" s="31">
        <f>VLOOKUP($D30,Résultats!$B$2:$AZ$251,Y$2,FALSE)</f>
        <v>34.802711379999998</v>
      </c>
      <c r="Z30" s="31">
        <f>VLOOKUP($D30,Résultats!$B$2:$AZ$251,Z$2,FALSE)</f>
        <v>36.406242239999997</v>
      </c>
      <c r="AA30" s="31">
        <f>VLOOKUP($D30,Résultats!$B$2:$AZ$251,AA$2,FALSE)</f>
        <v>37.641626090000003</v>
      </c>
      <c r="AB30" s="31">
        <f>VLOOKUP($D30,Résultats!$B$2:$AZ$251,AB$2,FALSE)</f>
        <v>38.659576540000003</v>
      </c>
      <c r="AC30" s="31">
        <f>VLOOKUP($D30,Résultats!$B$2:$AZ$251,AC$2,FALSE)</f>
        <v>39.518600980000002</v>
      </c>
      <c r="AD30" s="31">
        <f>VLOOKUP($D30,Résultats!$B$2:$AZ$251,AD$2,FALSE)</f>
        <v>39.848044059999999</v>
      </c>
      <c r="AE30" s="31">
        <f>VLOOKUP($D30,Résultats!$B$2:$AZ$251,AE$2,FALSE)</f>
        <v>40.301532199999997</v>
      </c>
      <c r="AF30" s="31">
        <f>VLOOKUP($D30,Résultats!$B$2:$AZ$251,AF$2,FALSE)</f>
        <v>40.756549870000001</v>
      </c>
      <c r="AG30" s="31">
        <f>VLOOKUP($D30,Résultats!$B$2:$AZ$251,AG$2,FALSE)</f>
        <v>41.150880460000003</v>
      </c>
      <c r="AH30" s="31">
        <f>VLOOKUP($D30,Résultats!$B$2:$AZ$251,AH$2,FALSE)</f>
        <v>41.446260510000002</v>
      </c>
      <c r="AI30" s="31">
        <f>VLOOKUP($D30,Résultats!$B$2:$AZ$251,AI$2,FALSE)</f>
        <v>41.402815879999999</v>
      </c>
      <c r="AJ30" s="31">
        <f>VLOOKUP($D30,Résultats!$B$2:$AZ$251,AJ$2,FALSE)</f>
        <v>41.351301919999997</v>
      </c>
      <c r="AK30" s="31">
        <f>VLOOKUP($D30,Résultats!$B$2:$AZ$251,AK$2,FALSE)</f>
        <v>41.219413699999997</v>
      </c>
      <c r="AL30" s="31">
        <f>VLOOKUP($D30,Résultats!$B$2:$AZ$251,AL$2,FALSE)</f>
        <v>40.972984670000002</v>
      </c>
      <c r="AM30" s="31">
        <f>VLOOKUP($D30,Résultats!$B$2:$AZ$251,AM$2,FALSE)</f>
        <v>40.611558410000001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1.4323115909999999</v>
      </c>
      <c r="F31" s="31">
        <f>VLOOKUP($D31,Résultats!$B$2:$AZ$251,F$2,FALSE)</f>
        <v>28.894378629999999</v>
      </c>
      <c r="G31" s="31">
        <f>VLOOKUP($D31,Résultats!$B$2:$AZ$251,G$2,FALSE)</f>
        <v>70.058586210000001</v>
      </c>
      <c r="H31" s="31">
        <f>VLOOKUP($D31,Résultats!$B$2:$AZ$251,H$2,FALSE)</f>
        <v>90.137484990000004</v>
      </c>
      <c r="I31" s="31">
        <f>VLOOKUP($D31,Résultats!$B$2:$AZ$251,I$2,FALSE)</f>
        <v>94.440621109999995</v>
      </c>
      <c r="J31" s="31">
        <f>VLOOKUP($D31,Résultats!$B$2:$AZ$251,J$2,FALSE)</f>
        <v>105.120459</v>
      </c>
      <c r="K31" s="31">
        <f>VLOOKUP($D31,Résultats!$B$2:$AZ$251,K$2,FALSE)</f>
        <v>126.86165889999999</v>
      </c>
      <c r="L31" s="31">
        <f>VLOOKUP($D31,Résultats!$B$2:$AZ$251,L$2,FALSE)</f>
        <v>157.27356380000001</v>
      </c>
      <c r="M31" s="31">
        <f>VLOOKUP($D31,Résultats!$B$2:$AZ$251,M$2,FALSE)</f>
        <v>184.02500810000001</v>
      </c>
      <c r="N31" s="31">
        <f>VLOOKUP($D31,Résultats!$B$2:$AZ$251,N$2,FALSE)</f>
        <v>211.150565</v>
      </c>
      <c r="O31" s="31">
        <f>VLOOKUP($D31,Résultats!$B$2:$AZ$251,O$2,FALSE)</f>
        <v>278.58937550000002</v>
      </c>
      <c r="P31" s="31">
        <f>VLOOKUP($D31,Résultats!$B$2:$AZ$251,P$2,FALSE)</f>
        <v>335.0808882</v>
      </c>
      <c r="Q31" s="31">
        <f>VLOOKUP($D31,Résultats!$B$2:$AZ$251,Q$2,FALSE)</f>
        <v>386.17302330000001</v>
      </c>
      <c r="R31" s="31">
        <f>VLOOKUP($D31,Résultats!$B$2:$AZ$251,R$2,FALSE)</f>
        <v>433.54610079999998</v>
      </c>
      <c r="S31" s="31">
        <f>VLOOKUP($D31,Résultats!$B$2:$AZ$251,S$2,FALSE)</f>
        <v>478.02667830000001</v>
      </c>
      <c r="T31" s="31">
        <f>VLOOKUP($D31,Résultats!$B$2:$AZ$251,T$2,FALSE)</f>
        <v>519.63634339999999</v>
      </c>
      <c r="U31" s="31">
        <f>VLOOKUP($D31,Résultats!$B$2:$AZ$251,U$2,FALSE)</f>
        <v>529.94269389999999</v>
      </c>
      <c r="V31" s="31">
        <f>VLOOKUP($D31,Résultats!$B$2:$AZ$251,V$2,FALSE)</f>
        <v>550.96707939999999</v>
      </c>
      <c r="W31" s="31">
        <f>VLOOKUP($D31,Résultats!$B$2:$AZ$251,W$2,FALSE)</f>
        <v>574.92089280000005</v>
      </c>
      <c r="X31" s="31">
        <f>VLOOKUP($D31,Résultats!$B$2:$AZ$251,X$2,FALSE)</f>
        <v>567.10004000000004</v>
      </c>
      <c r="Y31" s="31">
        <f>VLOOKUP($D31,Résultats!$B$2:$AZ$251,Y$2,FALSE)</f>
        <v>606.70771060000004</v>
      </c>
      <c r="Z31" s="31">
        <f>VLOOKUP($D31,Résultats!$B$2:$AZ$251,Z$2,FALSE)</f>
        <v>635.06788029999996</v>
      </c>
      <c r="AA31" s="31">
        <f>VLOOKUP($D31,Résultats!$B$2:$AZ$251,AA$2,FALSE)</f>
        <v>657.45709799999997</v>
      </c>
      <c r="AB31" s="31">
        <f>VLOOKUP($D31,Résultats!$B$2:$AZ$251,AB$2,FALSE)</f>
        <v>676.54341299999999</v>
      </c>
      <c r="AC31" s="31">
        <f>VLOOKUP($D31,Résultats!$B$2:$AZ$251,AC$2,FALSE)</f>
        <v>693.38661850000005</v>
      </c>
      <c r="AD31" s="31">
        <f>VLOOKUP($D31,Résultats!$B$2:$AZ$251,AD$2,FALSE)</f>
        <v>702.31693259999997</v>
      </c>
      <c r="AE31" s="31">
        <f>VLOOKUP($D31,Résultats!$B$2:$AZ$251,AE$2,FALSE)</f>
        <v>714.43174380000005</v>
      </c>
      <c r="AF31" s="31">
        <f>VLOOKUP($D31,Résultats!$B$2:$AZ$251,AF$2,FALSE)</f>
        <v>727.69065120000005</v>
      </c>
      <c r="AG31" s="31">
        <f>VLOOKUP($D31,Résultats!$B$2:$AZ$251,AG$2,FALSE)</f>
        <v>741.10224340000002</v>
      </c>
      <c r="AH31" s="31">
        <f>VLOOKUP($D31,Résultats!$B$2:$AZ$251,AH$2,FALSE)</f>
        <v>754.08696069999996</v>
      </c>
      <c r="AI31" s="31">
        <f>VLOOKUP($D31,Résultats!$B$2:$AZ$251,AI$2,FALSE)</f>
        <v>762.33462689999999</v>
      </c>
      <c r="AJ31" s="31">
        <f>VLOOKUP($D31,Résultats!$B$2:$AZ$251,AJ$2,FALSE)</f>
        <v>771.95951620000005</v>
      </c>
      <c r="AK31" s="31">
        <f>VLOOKUP($D31,Résultats!$B$2:$AZ$251,AK$2,FALSE)</f>
        <v>781.77130699999998</v>
      </c>
      <c r="AL31" s="31">
        <f>VLOOKUP($D31,Résultats!$B$2:$AZ$251,AL$2,FALSE)</f>
        <v>791.25181829999997</v>
      </c>
      <c r="AM31" s="31">
        <f>VLOOKUP($D31,Résultats!$B$2:$AZ$251,AM$2,FALSE)</f>
        <v>800.51814460000003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0.56452867159999998</v>
      </c>
      <c r="F32" s="31">
        <f>VLOOKUP($D32,Résultats!$B$2:$AZ$251,F$2,FALSE)</f>
        <v>11.037901700000001</v>
      </c>
      <c r="G32" s="31">
        <f>VLOOKUP($D32,Résultats!$B$2:$AZ$251,G$2,FALSE)</f>
        <v>26.984386010000001</v>
      </c>
      <c r="H32" s="31">
        <f>VLOOKUP($D32,Résultats!$B$2:$AZ$251,H$2,FALSE)</f>
        <v>34.587213920000003</v>
      </c>
      <c r="I32" s="31">
        <f>VLOOKUP($D32,Résultats!$B$2:$AZ$251,I$2,FALSE)</f>
        <v>36.102306159999998</v>
      </c>
      <c r="J32" s="31">
        <f>VLOOKUP($D32,Résultats!$B$2:$AZ$251,J$2,FALSE)</f>
        <v>40.016145250000001</v>
      </c>
      <c r="K32" s="31">
        <f>VLOOKUP($D32,Résultats!$B$2:$AZ$251,K$2,FALSE)</f>
        <v>47.018425379999996</v>
      </c>
      <c r="L32" s="31">
        <f>VLOOKUP($D32,Résultats!$B$2:$AZ$251,L$2,FALSE)</f>
        <v>57.236989039999997</v>
      </c>
      <c r="M32" s="31">
        <f>VLOOKUP($D32,Résultats!$B$2:$AZ$251,M$2,FALSE)</f>
        <v>66.601824910000005</v>
      </c>
      <c r="N32" s="31">
        <f>VLOOKUP($D32,Résultats!$B$2:$AZ$251,N$2,FALSE)</f>
        <v>75.980498280000006</v>
      </c>
      <c r="O32" s="31">
        <f>VLOOKUP($D32,Résultats!$B$2:$AZ$251,O$2,FALSE)</f>
        <v>99.663468289999997</v>
      </c>
      <c r="P32" s="31">
        <f>VLOOKUP($D32,Résultats!$B$2:$AZ$251,P$2,FALSE)</f>
        <v>119.180297</v>
      </c>
      <c r="Q32" s="31">
        <f>VLOOKUP($D32,Résultats!$B$2:$AZ$251,Q$2,FALSE)</f>
        <v>136.57104090000001</v>
      </c>
      <c r="R32" s="31">
        <f>VLOOKUP($D32,Résultats!$B$2:$AZ$251,R$2,FALSE)</f>
        <v>152.46721650000001</v>
      </c>
      <c r="S32" s="31">
        <f>VLOOKUP($D32,Résultats!$B$2:$AZ$251,S$2,FALSE)</f>
        <v>167.18673899999999</v>
      </c>
      <c r="T32" s="31">
        <f>VLOOKUP($D32,Résultats!$B$2:$AZ$251,T$2,FALSE)</f>
        <v>180.7586627</v>
      </c>
      <c r="U32" s="31">
        <f>VLOOKUP($D32,Résultats!$B$2:$AZ$251,U$2,FALSE)</f>
        <v>183.36816250000001</v>
      </c>
      <c r="V32" s="31">
        <f>VLOOKUP($D32,Résultats!$B$2:$AZ$251,V$2,FALSE)</f>
        <v>189.64178649999999</v>
      </c>
      <c r="W32" s="31">
        <f>VLOOKUP($D32,Résultats!$B$2:$AZ$251,W$2,FALSE)</f>
        <v>196.8542143</v>
      </c>
      <c r="X32" s="31">
        <f>VLOOKUP($D32,Résultats!$B$2:$AZ$251,X$2,FALSE)</f>
        <v>193.17275420000001</v>
      </c>
      <c r="Y32" s="31">
        <f>VLOOKUP($D32,Résultats!$B$2:$AZ$251,Y$2,FALSE)</f>
        <v>205.59094089999999</v>
      </c>
      <c r="Z32" s="31">
        <f>VLOOKUP($D32,Résultats!$B$2:$AZ$251,Z$2,FALSE)</f>
        <v>214.08753770000001</v>
      </c>
      <c r="AA32" s="31">
        <f>VLOOKUP($D32,Résultats!$B$2:$AZ$251,AA$2,FALSE)</f>
        <v>220.4883279</v>
      </c>
      <c r="AB32" s="31">
        <f>VLOOKUP($D32,Résultats!$B$2:$AZ$251,AB$2,FALSE)</f>
        <v>225.71209959999999</v>
      </c>
      <c r="AC32" s="31">
        <f>VLOOKUP($D32,Résultats!$B$2:$AZ$251,AC$2,FALSE)</f>
        <v>230.12609620000001</v>
      </c>
      <c r="AD32" s="31">
        <f>VLOOKUP($D32,Résultats!$B$2:$AZ$251,AD$2,FALSE)</f>
        <v>231.49426059999999</v>
      </c>
      <c r="AE32" s="31">
        <f>VLOOKUP($D32,Résultats!$B$2:$AZ$251,AE$2,FALSE)</f>
        <v>233.86483390000001</v>
      </c>
      <c r="AF32" s="31">
        <f>VLOOKUP($D32,Résultats!$B$2:$AZ$251,AF$2,FALSE)</f>
        <v>236.55430269999999</v>
      </c>
      <c r="AG32" s="31">
        <f>VLOOKUP($D32,Résultats!$B$2:$AZ$251,AG$2,FALSE)</f>
        <v>239.2361607</v>
      </c>
      <c r="AH32" s="31">
        <f>VLOOKUP($D32,Résultats!$B$2:$AZ$251,AH$2,FALSE)</f>
        <v>241.72537009999999</v>
      </c>
      <c r="AI32" s="31">
        <f>VLOOKUP($D32,Résultats!$B$2:$AZ$251,AI$2,FALSE)</f>
        <v>242.6549005</v>
      </c>
      <c r="AJ32" s="31">
        <f>VLOOKUP($D32,Résultats!$B$2:$AZ$251,AJ$2,FALSE)</f>
        <v>243.9903511</v>
      </c>
      <c r="AK32" s="31">
        <f>VLOOKUP($D32,Résultats!$B$2:$AZ$251,AK$2,FALSE)</f>
        <v>245.3517736</v>
      </c>
      <c r="AL32" s="31">
        <f>VLOOKUP($D32,Résultats!$B$2:$AZ$251,AL$2,FALSE)</f>
        <v>246.5797326</v>
      </c>
      <c r="AM32" s="31">
        <f>VLOOKUP($D32,Résultats!$B$2:$AZ$251,AM$2,FALSE)</f>
        <v>247.71587880000001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7.6963009400000002E-3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9.4554554400000004E-2</v>
      </c>
      <c r="F34" s="79">
        <f>VLOOKUP($D34,Résultats!$B$2:$AZ$251,F$2,FALSE)</f>
        <v>1.5182772090000001</v>
      </c>
      <c r="G34" s="79">
        <f>VLOOKUP($D34,Résultats!$B$2:$AZ$251,G$2,FALSE)</f>
        <v>3.9051749729999998</v>
      </c>
      <c r="H34" s="79">
        <f>VLOOKUP($D34,Résultats!$B$2:$AZ$251,H$2,FALSE)</f>
        <v>4.8896838689999997</v>
      </c>
      <c r="I34" s="79">
        <f>VLOOKUP($D34,Résultats!$B$2:$AZ$251,I$2,FALSE)</f>
        <v>4.9871673799999998</v>
      </c>
      <c r="J34" s="79">
        <f>VLOOKUP($D34,Résultats!$B$2:$AZ$251,J$2,FALSE)</f>
        <v>5.3876901349999997</v>
      </c>
      <c r="K34" s="79">
        <f>VLOOKUP($D34,Résultats!$B$2:$AZ$251,K$2,FALSE)</f>
        <v>5.406106222</v>
      </c>
      <c r="L34" s="79">
        <f>VLOOKUP($D34,Résultats!$B$2:$AZ$251,L$2,FALSE)</f>
        <v>5.9430008140000004</v>
      </c>
      <c r="M34" s="79">
        <f>VLOOKUP($D34,Résultats!$B$2:$AZ$251,M$2,FALSE)</f>
        <v>6.7105745480000003</v>
      </c>
      <c r="N34" s="79">
        <f>VLOOKUP($D34,Résultats!$B$2:$AZ$251,N$2,FALSE)</f>
        <v>7.4246297060000002</v>
      </c>
      <c r="O34" s="79">
        <f>VLOOKUP($D34,Résultats!$B$2:$AZ$251,O$2,FALSE)</f>
        <v>9.4459862870000002</v>
      </c>
      <c r="P34" s="79">
        <f>VLOOKUP($D34,Résultats!$B$2:$AZ$251,P$2,FALSE)</f>
        <v>10.96538222</v>
      </c>
      <c r="Q34" s="79">
        <f>VLOOKUP($D34,Résultats!$B$2:$AZ$251,Q$2,FALSE)</f>
        <v>12.210717819999999</v>
      </c>
      <c r="R34" s="79">
        <f>VLOOKUP($D34,Résultats!$B$2:$AZ$251,R$2,FALSE)</f>
        <v>13.261564249999999</v>
      </c>
      <c r="S34" s="79">
        <f>VLOOKUP($D34,Résultats!$B$2:$AZ$251,S$2,FALSE)</f>
        <v>14.162186009999999</v>
      </c>
      <c r="T34" s="79">
        <f>VLOOKUP($D34,Résultats!$B$2:$AZ$251,T$2,FALSE)</f>
        <v>14.92775853</v>
      </c>
      <c r="U34" s="79">
        <f>VLOOKUP($D34,Résultats!$B$2:$AZ$251,U$2,FALSE)</f>
        <v>14.77939085</v>
      </c>
      <c r="V34" s="79">
        <f>VLOOKUP($D34,Résultats!$B$2:$AZ$251,V$2,FALSE)</f>
        <v>14.929486470000001</v>
      </c>
      <c r="W34" s="79">
        <f>VLOOKUP($D34,Résultats!$B$2:$AZ$251,W$2,FALSE)</f>
        <v>15.1482799</v>
      </c>
      <c r="X34" s="79">
        <f>VLOOKUP($D34,Résultats!$B$2:$AZ$251,X$2,FALSE)</f>
        <v>14.54223313</v>
      </c>
      <c r="Y34" s="79">
        <f>VLOOKUP($D34,Résultats!$B$2:$AZ$251,Y$2,FALSE)</f>
        <v>15.14893238</v>
      </c>
      <c r="Z34" s="79">
        <f>VLOOKUP($D34,Résultats!$B$2:$AZ$251,Z$2,FALSE)</f>
        <v>15.451751059999999</v>
      </c>
      <c r="AA34" s="79">
        <f>VLOOKUP($D34,Résultats!$B$2:$AZ$251,AA$2,FALSE)</f>
        <v>15.59795667</v>
      </c>
      <c r="AB34" s="79">
        <f>VLOOKUP($D34,Résultats!$B$2:$AZ$251,AB$2,FALSE)</f>
        <v>15.66046049</v>
      </c>
      <c r="AC34" s="79">
        <f>VLOOKUP($D34,Résultats!$B$2:$AZ$251,AC$2,FALSE)</f>
        <v>15.669334490000001</v>
      </c>
      <c r="AD34" s="79">
        <f>VLOOKUP($D34,Résultats!$B$2:$AZ$251,AD$2,FALSE)</f>
        <v>15.394383489999999</v>
      </c>
      <c r="AE34" s="79">
        <f>VLOOKUP($D34,Résultats!$B$2:$AZ$251,AE$2,FALSE)</f>
        <v>15.205949710000001</v>
      </c>
      <c r="AF34" s="79">
        <f>VLOOKUP($D34,Résultats!$B$2:$AZ$251,AF$2,FALSE)</f>
        <v>15.056569980000001</v>
      </c>
      <c r="AG34" s="79">
        <f>VLOOKUP($D34,Résultats!$B$2:$AZ$251,AG$2,FALSE)</f>
        <v>14.92504712</v>
      </c>
      <c r="AH34" s="79">
        <f>VLOOKUP($D34,Résultats!$B$2:$AZ$251,AH$2,FALSE)</f>
        <v>14.80056482</v>
      </c>
      <c r="AI34" s="79">
        <f>VLOOKUP($D34,Résultats!$B$2:$AZ$251,AI$2,FALSE)</f>
        <v>14.60190255</v>
      </c>
      <c r="AJ34" s="79">
        <f>VLOOKUP($D34,Résultats!$B$2:$AZ$251,AJ$2,FALSE)</f>
        <v>14.450106440000001</v>
      </c>
      <c r="AK34" s="79">
        <f>VLOOKUP($D34,Résultats!$B$2:$AZ$251,AK$2,FALSE)</f>
        <v>14.32183571</v>
      </c>
      <c r="AL34" s="79">
        <f>VLOOKUP($D34,Résultats!$B$2:$AZ$251,AL$2,FALSE)</f>
        <v>14.207773319999999</v>
      </c>
      <c r="AM34" s="79">
        <f>VLOOKUP($D34,Résultats!$B$2:$AZ$251,AM$2,FALSE)</f>
        <v>14.11036781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2370.8185480000002</v>
      </c>
      <c r="F35" s="77">
        <f>VLOOKUP($D35,Résultats!$B$2:$AZ$251,F$2,FALSE)</f>
        <v>1896.029818</v>
      </c>
      <c r="G35" s="77">
        <f>VLOOKUP($D35,Résultats!$B$2:$AZ$251,G$2,FALSE)</f>
        <v>2096.5167889999998</v>
      </c>
      <c r="H35" s="77">
        <f>VLOOKUP($D35,Résultats!$B$2:$AZ$251,H$2,FALSE)</f>
        <v>2102.1542589999999</v>
      </c>
      <c r="I35" s="77">
        <f>VLOOKUP($D35,Résultats!$B$2:$AZ$251,I$2,FALSE)</f>
        <v>1727.5714720000001</v>
      </c>
      <c r="J35" s="77">
        <f>VLOOKUP($D35,Résultats!$B$2:$AZ$251,J$2,FALSE)</f>
        <v>1520.6026690000001</v>
      </c>
      <c r="K35" s="77">
        <f>VLOOKUP($D35,Résultats!$B$2:$AZ$251,K$2,FALSE)</f>
        <v>1475.510769</v>
      </c>
      <c r="L35" s="77">
        <f>VLOOKUP($D35,Résultats!$B$2:$AZ$251,L$2,FALSE)</f>
        <v>1480.2025289999999</v>
      </c>
      <c r="M35" s="77">
        <f>VLOOKUP($D35,Résultats!$B$2:$AZ$251,M$2,FALSE)</f>
        <v>1409.3928940000001</v>
      </c>
      <c r="N35" s="77">
        <f>VLOOKUP($D35,Résultats!$B$2:$AZ$251,N$2,FALSE)</f>
        <v>1331.021301</v>
      </c>
      <c r="O35" s="77">
        <f>VLOOKUP($D35,Résultats!$B$2:$AZ$251,O$2,FALSE)</f>
        <v>1463.15524</v>
      </c>
      <c r="P35" s="77">
        <f>VLOOKUP($D35,Résultats!$B$2:$AZ$251,P$2,FALSE)</f>
        <v>1484.8810470000001</v>
      </c>
      <c r="Q35" s="77">
        <f>VLOOKUP($D35,Résultats!$B$2:$AZ$251,Q$2,FALSE)</f>
        <v>1462.362666</v>
      </c>
      <c r="R35" s="77">
        <f>VLOOKUP($D35,Résultats!$B$2:$AZ$251,R$2,FALSE)</f>
        <v>1420.5076779999999</v>
      </c>
      <c r="S35" s="77">
        <f>VLOOKUP($D35,Résultats!$B$2:$AZ$251,S$2,FALSE)</f>
        <v>1371.400574</v>
      </c>
      <c r="T35" s="77">
        <f>VLOOKUP($D35,Résultats!$B$2:$AZ$251,T$2,FALSE)</f>
        <v>1319.955402</v>
      </c>
      <c r="U35" s="77">
        <f>VLOOKUP($D35,Résultats!$B$2:$AZ$251,U$2,FALSE)</f>
        <v>1204.2159859999999</v>
      </c>
      <c r="V35" s="77">
        <f>VLOOKUP($D35,Résultats!$B$2:$AZ$251,V$2,FALSE)</f>
        <v>1130.5665670000001</v>
      </c>
      <c r="W35" s="77">
        <f>VLOOKUP($D35,Résultats!$B$2:$AZ$251,W$2,FALSE)</f>
        <v>1074.3788509999999</v>
      </c>
      <c r="X35" s="77">
        <f>VLOOKUP($D35,Résultats!$B$2:$AZ$251,X$2,FALSE)</f>
        <v>972.5121249</v>
      </c>
      <c r="Y35" s="77">
        <f>VLOOKUP($D35,Résultats!$B$2:$AZ$251,Y$2,FALSE)</f>
        <v>961.32300629999997</v>
      </c>
      <c r="Z35" s="77">
        <f>VLOOKUP($D35,Résultats!$B$2:$AZ$251,Z$2,FALSE)</f>
        <v>935.42585120000001</v>
      </c>
      <c r="AA35" s="77">
        <f>VLOOKUP($D35,Résultats!$B$2:$AZ$251,AA$2,FALSE)</f>
        <v>905.15362630000004</v>
      </c>
      <c r="AB35" s="77">
        <f>VLOOKUP($D35,Résultats!$B$2:$AZ$251,AB$2,FALSE)</f>
        <v>874.85218280000004</v>
      </c>
      <c r="AC35" s="77">
        <f>VLOOKUP($D35,Résultats!$B$2:$AZ$251,AC$2,FALSE)</f>
        <v>845.85936609999999</v>
      </c>
      <c r="AD35" s="77">
        <f>VLOOKUP($D35,Résultats!$B$2:$AZ$251,AD$2,FALSE)</f>
        <v>811.96839090000003</v>
      </c>
      <c r="AE35" s="77">
        <f>VLOOKUP($D35,Résultats!$B$2:$AZ$251,AE$2,FALSE)</f>
        <v>785.58544770000003</v>
      </c>
      <c r="AF35" s="77">
        <f>VLOOKUP($D35,Résultats!$B$2:$AZ$251,AF$2,FALSE)</f>
        <v>763.48550490000002</v>
      </c>
      <c r="AG35" s="77">
        <f>VLOOKUP($D35,Résultats!$B$2:$AZ$251,AG$2,FALSE)</f>
        <v>744.07681979999995</v>
      </c>
      <c r="AH35" s="77">
        <f>VLOOKUP($D35,Résultats!$B$2:$AZ$251,AH$2,FALSE)</f>
        <v>726.43423129999996</v>
      </c>
      <c r="AI35" s="77">
        <f>VLOOKUP($D35,Résultats!$B$2:$AZ$251,AI$2,FALSE)</f>
        <v>706.32163920000005</v>
      </c>
      <c r="AJ35" s="77">
        <f>VLOOKUP($D35,Résultats!$B$2:$AZ$251,AJ$2,FALSE)</f>
        <v>689.43142969999997</v>
      </c>
      <c r="AK35" s="77">
        <f>VLOOKUP($D35,Résultats!$B$2:$AZ$251,AK$2,FALSE)</f>
        <v>674.36383409999996</v>
      </c>
      <c r="AL35" s="77">
        <f>VLOOKUP($D35,Résultats!$B$2:$AZ$251,AL$2,FALSE)</f>
        <v>660.47324560000004</v>
      </c>
      <c r="AM35" s="77">
        <f>VLOOKUP($D35,Résultats!$B$2:$AZ$251,AM$2,FALSE)</f>
        <v>647.71443429999999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1.1860022750000001</v>
      </c>
      <c r="F36" s="31">
        <f>VLOOKUP($D36,Résultats!$B$2:$AZ$251,F$2,FALSE)</f>
        <v>48.350584269999999</v>
      </c>
      <c r="G36" s="31">
        <f>VLOOKUP($D36,Résultats!$B$2:$AZ$251,G$2,FALSE)</f>
        <v>63.16542639</v>
      </c>
      <c r="H36" s="31">
        <f>VLOOKUP($D36,Résultats!$B$2:$AZ$251,H$2,FALSE)</f>
        <v>65.909576860000001</v>
      </c>
      <c r="I36" s="31">
        <f>VLOOKUP($D36,Résultats!$B$2:$AZ$251,I$2,FALSE)</f>
        <v>77.749077330000006</v>
      </c>
      <c r="J36" s="31">
        <f>VLOOKUP($D36,Résultats!$B$2:$AZ$251,J$2,FALSE)</f>
        <v>67.022589859999997</v>
      </c>
      <c r="K36" s="31">
        <f>VLOOKUP($D36,Résultats!$B$2:$AZ$251,K$2,FALSE)</f>
        <v>93.011566740000006</v>
      </c>
      <c r="L36" s="31">
        <f>VLOOKUP($D36,Résultats!$B$2:$AZ$251,L$2,FALSE)</f>
        <v>110.5626292</v>
      </c>
      <c r="M36" s="31">
        <f>VLOOKUP($D36,Résultats!$B$2:$AZ$251,M$2,FALSE)</f>
        <v>114.3337013</v>
      </c>
      <c r="N36" s="31">
        <f>VLOOKUP($D36,Résultats!$B$2:$AZ$251,N$2,FALSE)</f>
        <v>116.7636583</v>
      </c>
      <c r="O36" s="31">
        <f>VLOOKUP($D36,Résultats!$B$2:$AZ$251,O$2,FALSE)</f>
        <v>135.04857100000001</v>
      </c>
      <c r="P36" s="31">
        <f>VLOOKUP($D36,Résultats!$B$2:$AZ$251,P$2,FALSE)</f>
        <v>142.40802840000001</v>
      </c>
      <c r="Q36" s="31">
        <f>VLOOKUP($D36,Résultats!$B$2:$AZ$251,Q$2,FALSE)</f>
        <v>145.05911829999999</v>
      </c>
      <c r="R36" s="31">
        <f>VLOOKUP($D36,Résultats!$B$2:$AZ$251,R$2,FALSE)</f>
        <v>145.27416679999999</v>
      </c>
      <c r="S36" s="31">
        <f>VLOOKUP($D36,Résultats!$B$2:$AZ$251,S$2,FALSE)</f>
        <v>144.31081499999999</v>
      </c>
      <c r="T36" s="31">
        <f>VLOOKUP($D36,Résultats!$B$2:$AZ$251,T$2,FALSE)</f>
        <v>142.7479337</v>
      </c>
      <c r="U36" s="31">
        <f>VLOOKUP($D36,Résultats!$B$2:$AZ$251,U$2,FALSE)</f>
        <v>133.74837600000001</v>
      </c>
      <c r="V36" s="31">
        <f>VLOOKUP($D36,Résultats!$B$2:$AZ$251,V$2,FALSE)</f>
        <v>128.9776349</v>
      </c>
      <c r="W36" s="31">
        <f>VLOOKUP($D36,Résultats!$B$2:$AZ$251,W$2,FALSE)</f>
        <v>125.9306153</v>
      </c>
      <c r="X36" s="31">
        <f>VLOOKUP($D36,Résultats!$B$2:$AZ$251,X$2,FALSE)</f>
        <v>117.1352729</v>
      </c>
      <c r="Y36" s="31">
        <f>VLOOKUP($D36,Résultats!$B$2:$AZ$251,Y$2,FALSE)</f>
        <v>119.01882759999999</v>
      </c>
      <c r="Z36" s="31">
        <f>VLOOKUP($D36,Résultats!$B$2:$AZ$251,Z$2,FALSE)</f>
        <v>119.0248699</v>
      </c>
      <c r="AA36" s="31">
        <f>VLOOKUP($D36,Résultats!$B$2:$AZ$251,AA$2,FALSE)</f>
        <v>118.3254998</v>
      </c>
      <c r="AB36" s="31">
        <f>VLOOKUP($D36,Résultats!$B$2:$AZ$251,AB$2,FALSE)</f>
        <v>117.4706953</v>
      </c>
      <c r="AC36" s="31">
        <f>VLOOKUP($D36,Résultats!$B$2:$AZ$251,AC$2,FALSE)</f>
        <v>116.63812679999999</v>
      </c>
      <c r="AD36" s="31">
        <f>VLOOKUP($D36,Résultats!$B$2:$AZ$251,AD$2,FALSE)</f>
        <v>115.98088869999999</v>
      </c>
      <c r="AE36" s="31">
        <f>VLOOKUP($D36,Résultats!$B$2:$AZ$251,AE$2,FALSE)</f>
        <v>116.2350728</v>
      </c>
      <c r="AF36" s="31">
        <f>VLOOKUP($D36,Résultats!$B$2:$AZ$251,AF$2,FALSE)</f>
        <v>116.9850517</v>
      </c>
      <c r="AG36" s="31">
        <f>VLOOKUP($D36,Résultats!$B$2:$AZ$251,AG$2,FALSE)</f>
        <v>118.04439069999999</v>
      </c>
      <c r="AH36" s="31">
        <f>VLOOKUP($D36,Résultats!$B$2:$AZ$251,AH$2,FALSE)</f>
        <v>119.3089397</v>
      </c>
      <c r="AI36" s="31">
        <f>VLOOKUP($D36,Résultats!$B$2:$AZ$251,AI$2,FALSE)</f>
        <v>120.29111450000001</v>
      </c>
      <c r="AJ36" s="31">
        <f>VLOOKUP($D36,Résultats!$B$2:$AZ$251,AJ$2,FALSE)</f>
        <v>121.79436339999999</v>
      </c>
      <c r="AK36" s="31">
        <f>VLOOKUP($D36,Résultats!$B$2:$AZ$251,AK$2,FALSE)</f>
        <v>123.58147839999999</v>
      </c>
      <c r="AL36" s="31">
        <f>VLOOKUP($D36,Résultats!$B$2:$AZ$251,AL$2,FALSE)</f>
        <v>125.5476559</v>
      </c>
      <c r="AM36" s="31">
        <f>VLOOKUP($D36,Résultats!$B$2:$AZ$251,AM$2,FALSE)</f>
        <v>127.69835329999999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426.96081909999998</v>
      </c>
      <c r="F37" s="31">
        <f>VLOOKUP($D37,Résultats!$B$2:$AZ$251,F$2,FALSE)</f>
        <v>367.07671549999998</v>
      </c>
      <c r="G37" s="31">
        <f>VLOOKUP($D37,Résultats!$B$2:$AZ$251,G$2,FALSE)</f>
        <v>408.35875900000002</v>
      </c>
      <c r="H37" s="31">
        <f>VLOOKUP($D37,Résultats!$B$2:$AZ$251,H$2,FALSE)</f>
        <v>411.61334119999998</v>
      </c>
      <c r="I37" s="31">
        <f>VLOOKUP($D37,Résultats!$B$2:$AZ$251,I$2,FALSE)</f>
        <v>351.19703120000003</v>
      </c>
      <c r="J37" s="31">
        <f>VLOOKUP($D37,Résultats!$B$2:$AZ$251,J$2,FALSE)</f>
        <v>303.3506165</v>
      </c>
      <c r="K37" s="31">
        <f>VLOOKUP($D37,Résultats!$B$2:$AZ$251,K$2,FALSE)</f>
        <v>307.1610417</v>
      </c>
      <c r="L37" s="31">
        <f>VLOOKUP($D37,Résultats!$B$2:$AZ$251,L$2,FALSE)</f>
        <v>312.96860049999998</v>
      </c>
      <c r="M37" s="31">
        <f>VLOOKUP($D37,Résultats!$B$2:$AZ$251,M$2,FALSE)</f>
        <v>299.14359689999998</v>
      </c>
      <c r="N37" s="31">
        <f>VLOOKUP($D37,Résultats!$B$2:$AZ$251,N$2,FALSE)</f>
        <v>283.34036900000001</v>
      </c>
      <c r="O37" s="31">
        <f>VLOOKUP($D37,Résultats!$B$2:$AZ$251,O$2,FALSE)</f>
        <v>312.80209830000001</v>
      </c>
      <c r="P37" s="31">
        <f>VLOOKUP($D37,Résultats!$B$2:$AZ$251,P$2,FALSE)</f>
        <v>318.43557190000001</v>
      </c>
      <c r="Q37" s="31">
        <f>VLOOKUP($D37,Résultats!$B$2:$AZ$251,Q$2,FALSE)</f>
        <v>314.46157249999999</v>
      </c>
      <c r="R37" s="31">
        <f>VLOOKUP($D37,Résultats!$B$2:$AZ$251,R$2,FALSE)</f>
        <v>306.17551250000002</v>
      </c>
      <c r="S37" s="31">
        <f>VLOOKUP($D37,Résultats!$B$2:$AZ$251,S$2,FALSE)</f>
        <v>296.1960014</v>
      </c>
      <c r="T37" s="31">
        <f>VLOOKUP($D37,Résultats!$B$2:$AZ$251,T$2,FALSE)</f>
        <v>285.61287920000001</v>
      </c>
      <c r="U37" s="31">
        <f>VLOOKUP($D37,Résultats!$B$2:$AZ$251,U$2,FALSE)</f>
        <v>261.01776610000002</v>
      </c>
      <c r="V37" s="31">
        <f>VLOOKUP($D37,Résultats!$B$2:$AZ$251,V$2,FALSE)</f>
        <v>245.4761177</v>
      </c>
      <c r="W37" s="31">
        <f>VLOOKUP($D37,Résultats!$B$2:$AZ$251,W$2,FALSE)</f>
        <v>233.68313950000001</v>
      </c>
      <c r="X37" s="31">
        <f>VLOOKUP($D37,Résultats!$B$2:$AZ$251,X$2,FALSE)</f>
        <v>211.89483010000001</v>
      </c>
      <c r="Y37" s="31">
        <f>VLOOKUP($D37,Résultats!$B$2:$AZ$251,Y$2,FALSE)</f>
        <v>209.82457980000001</v>
      </c>
      <c r="Z37" s="31">
        <f>VLOOKUP($D37,Résultats!$B$2:$AZ$251,Z$2,FALSE)</f>
        <v>204.51690500000001</v>
      </c>
      <c r="AA37" s="31">
        <f>VLOOKUP($D37,Résultats!$B$2:$AZ$251,AA$2,FALSE)</f>
        <v>198.2111793</v>
      </c>
      <c r="AB37" s="31">
        <f>VLOOKUP($D37,Résultats!$B$2:$AZ$251,AB$2,FALSE)</f>
        <v>191.86074439999999</v>
      </c>
      <c r="AC37" s="31">
        <f>VLOOKUP($D37,Résultats!$B$2:$AZ$251,AC$2,FALSE)</f>
        <v>185.75926100000001</v>
      </c>
      <c r="AD37" s="31">
        <f>VLOOKUP($D37,Résultats!$B$2:$AZ$251,AD$2,FALSE)</f>
        <v>178.58853020000001</v>
      </c>
      <c r="AE37" s="31">
        <f>VLOOKUP($D37,Résultats!$B$2:$AZ$251,AE$2,FALSE)</f>
        <v>172.99362009999999</v>
      </c>
      <c r="AF37" s="31">
        <f>VLOOKUP($D37,Résultats!$B$2:$AZ$251,AF$2,FALSE)</f>
        <v>168.27998149999999</v>
      </c>
      <c r="AG37" s="31">
        <f>VLOOKUP($D37,Résultats!$B$2:$AZ$251,AG$2,FALSE)</f>
        <v>164.10835320000001</v>
      </c>
      <c r="AH37" s="31">
        <f>VLOOKUP($D37,Résultats!$B$2:$AZ$251,AH$2,FALSE)</f>
        <v>160.2806937</v>
      </c>
      <c r="AI37" s="31">
        <f>VLOOKUP($D37,Résultats!$B$2:$AZ$251,AI$2,FALSE)</f>
        <v>155.80419760000001</v>
      </c>
      <c r="AJ37" s="31">
        <f>VLOOKUP($D37,Résultats!$B$2:$AZ$251,AJ$2,FALSE)</f>
        <v>151.98387349999999</v>
      </c>
      <c r="AK37" s="31">
        <f>VLOOKUP($D37,Résultats!$B$2:$AZ$251,AK$2,FALSE)</f>
        <v>148.50994220000001</v>
      </c>
      <c r="AL37" s="31">
        <f>VLOOKUP($D37,Résultats!$B$2:$AZ$251,AL$2,FALSE)</f>
        <v>145.2395698</v>
      </c>
      <c r="AM37" s="31">
        <f>VLOOKUP($D37,Résultats!$B$2:$AZ$251,AM$2,FALSE)</f>
        <v>142.1613017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673.64929240000004</v>
      </c>
      <c r="F38" s="31">
        <f>VLOOKUP($D38,Résultats!$B$2:$AZ$251,F$2,FALSE)</f>
        <v>550.2628191</v>
      </c>
      <c r="G38" s="31">
        <f>VLOOKUP($D38,Résultats!$B$2:$AZ$251,G$2,FALSE)</f>
        <v>609.56262300000003</v>
      </c>
      <c r="H38" s="31">
        <f>VLOOKUP($D38,Résultats!$B$2:$AZ$251,H$2,FALSE)</f>
        <v>613.04205690000003</v>
      </c>
      <c r="I38" s="31">
        <f>VLOOKUP($D38,Résultats!$B$2:$AZ$251,I$2,FALSE)</f>
        <v>509.47142170000001</v>
      </c>
      <c r="J38" s="31">
        <f>VLOOKUP($D38,Résultats!$B$2:$AZ$251,J$2,FALSE)</f>
        <v>446.1577618</v>
      </c>
      <c r="K38" s="31">
        <f>VLOOKUP($D38,Résultats!$B$2:$AZ$251,K$2,FALSE)</f>
        <v>434.8922862</v>
      </c>
      <c r="L38" s="31">
        <f>VLOOKUP($D38,Résultats!$B$2:$AZ$251,L$2,FALSE)</f>
        <v>434.37256059999999</v>
      </c>
      <c r="M38" s="31">
        <f>VLOOKUP($D38,Résultats!$B$2:$AZ$251,M$2,FALSE)</f>
        <v>412.0335144</v>
      </c>
      <c r="N38" s="31">
        <f>VLOOKUP($D38,Résultats!$B$2:$AZ$251,N$2,FALSE)</f>
        <v>387.47085179999999</v>
      </c>
      <c r="O38" s="31">
        <f>VLOOKUP($D38,Résultats!$B$2:$AZ$251,O$2,FALSE)</f>
        <v>424.8281988</v>
      </c>
      <c r="P38" s="31">
        <f>VLOOKUP($D38,Résultats!$B$2:$AZ$251,P$2,FALSE)</f>
        <v>430.19513210000002</v>
      </c>
      <c r="Q38" s="31">
        <f>VLOOKUP($D38,Résultats!$B$2:$AZ$251,Q$2,FALSE)</f>
        <v>422.79152399999998</v>
      </c>
      <c r="R38" s="31">
        <f>VLOOKUP($D38,Résultats!$B$2:$AZ$251,R$2,FALSE)</f>
        <v>409.85616299999998</v>
      </c>
      <c r="S38" s="31">
        <f>VLOOKUP($D38,Résultats!$B$2:$AZ$251,S$2,FALSE)</f>
        <v>394.88038310000002</v>
      </c>
      <c r="T38" s="31">
        <f>VLOOKUP($D38,Résultats!$B$2:$AZ$251,T$2,FALSE)</f>
        <v>379.27558900000002</v>
      </c>
      <c r="U38" s="31">
        <f>VLOOKUP($D38,Résultats!$B$2:$AZ$251,U$2,FALSE)</f>
        <v>345.27471539999999</v>
      </c>
      <c r="V38" s="31">
        <f>VLOOKUP($D38,Résultats!$B$2:$AZ$251,V$2,FALSE)</f>
        <v>323.41998949999999</v>
      </c>
      <c r="W38" s="31">
        <f>VLOOKUP($D38,Résultats!$B$2:$AZ$251,W$2,FALSE)</f>
        <v>306.60262</v>
      </c>
      <c r="X38" s="31">
        <f>VLOOKUP($D38,Résultats!$B$2:$AZ$251,X$2,FALSE)</f>
        <v>276.82069919999998</v>
      </c>
      <c r="Y38" s="31">
        <f>VLOOKUP($D38,Résultats!$B$2:$AZ$251,Y$2,FALSE)</f>
        <v>272.88806460000001</v>
      </c>
      <c r="Z38" s="31">
        <f>VLOOKUP($D38,Résultats!$B$2:$AZ$251,Z$2,FALSE)</f>
        <v>264.774925</v>
      </c>
      <c r="AA38" s="31">
        <f>VLOOKUP($D38,Résultats!$B$2:$AZ$251,AA$2,FALSE)</f>
        <v>255.43989160000001</v>
      </c>
      <c r="AB38" s="31">
        <f>VLOOKUP($D38,Résultats!$B$2:$AZ$251,AB$2,FALSE)</f>
        <v>246.11546329999999</v>
      </c>
      <c r="AC38" s="31">
        <f>VLOOKUP($D38,Résultats!$B$2:$AZ$251,AC$2,FALSE)</f>
        <v>237.1796812</v>
      </c>
      <c r="AD38" s="31">
        <f>VLOOKUP($D38,Résultats!$B$2:$AZ$251,AD$2,FALSE)</f>
        <v>226.62399930000001</v>
      </c>
      <c r="AE38" s="31">
        <f>VLOOKUP($D38,Résultats!$B$2:$AZ$251,AE$2,FALSE)</f>
        <v>218.17449120000001</v>
      </c>
      <c r="AF38" s="31">
        <f>VLOOKUP($D38,Résultats!$B$2:$AZ$251,AF$2,FALSE)</f>
        <v>210.92229560000001</v>
      </c>
      <c r="AG38" s="31">
        <f>VLOOKUP($D38,Résultats!$B$2:$AZ$251,AG$2,FALSE)</f>
        <v>204.4141746</v>
      </c>
      <c r="AH38" s="31">
        <f>VLOOKUP($D38,Résultats!$B$2:$AZ$251,AH$2,FALSE)</f>
        <v>198.3852354</v>
      </c>
      <c r="AI38" s="31">
        <f>VLOOKUP($D38,Résultats!$B$2:$AZ$251,AI$2,FALSE)</f>
        <v>191.61518849999999</v>
      </c>
      <c r="AJ38" s="31">
        <f>VLOOKUP($D38,Résultats!$B$2:$AZ$251,AJ$2,FALSE)</f>
        <v>185.6995402</v>
      </c>
      <c r="AK38" s="31">
        <f>VLOOKUP($D38,Résultats!$B$2:$AZ$251,AK$2,FALSE)</f>
        <v>180.25862520000001</v>
      </c>
      <c r="AL38" s="31">
        <f>VLOOKUP($D38,Résultats!$B$2:$AZ$251,AL$2,FALSE)</f>
        <v>175.1164192</v>
      </c>
      <c r="AM38" s="31">
        <f>VLOOKUP($D38,Résultats!$B$2:$AZ$251,AM$2,FALSE)</f>
        <v>170.2573131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664.16127419999998</v>
      </c>
      <c r="F39" s="31">
        <f>VLOOKUP($D39,Résultats!$B$2:$AZ$251,F$2,FALSE)</f>
        <v>524.87307080000005</v>
      </c>
      <c r="G39" s="31">
        <f>VLOOKUP($D39,Résultats!$B$2:$AZ$251,G$2,FALSE)</f>
        <v>577.19383649999997</v>
      </c>
      <c r="H39" s="31">
        <f>VLOOKUP($D39,Résultats!$B$2:$AZ$251,H$2,FALSE)</f>
        <v>582.53502249999997</v>
      </c>
      <c r="I39" s="31">
        <f>VLOOKUP($D39,Résultats!$B$2:$AZ$251,I$2,FALSE)</f>
        <v>472.91238070000003</v>
      </c>
      <c r="J39" s="31">
        <f>VLOOKUP($D39,Résultats!$B$2:$AZ$251,J$2,FALSE)</f>
        <v>425.68160719999997</v>
      </c>
      <c r="K39" s="31">
        <f>VLOOKUP($D39,Résultats!$B$2:$AZ$251,K$2,FALSE)</f>
        <v>406.54092530000003</v>
      </c>
      <c r="L39" s="31">
        <f>VLOOKUP($D39,Résultats!$B$2:$AZ$251,L$2,FALSE)</f>
        <v>401.67306009999999</v>
      </c>
      <c r="M39" s="31">
        <f>VLOOKUP($D39,Résultats!$B$2:$AZ$251,M$2,FALSE)</f>
        <v>379.23421359999998</v>
      </c>
      <c r="N39" s="31">
        <f>VLOOKUP($D39,Résultats!$B$2:$AZ$251,N$2,FALSE)</f>
        <v>355.00213550000001</v>
      </c>
      <c r="O39" s="31">
        <f>VLOOKUP($D39,Résultats!$B$2:$AZ$251,O$2,FALSE)</f>
        <v>387.69505750000002</v>
      </c>
      <c r="P39" s="31">
        <f>VLOOKUP($D39,Résultats!$B$2:$AZ$251,P$2,FALSE)</f>
        <v>391.39048109999999</v>
      </c>
      <c r="Q39" s="31">
        <f>VLOOKUP($D39,Résultats!$B$2:$AZ$251,Q$2,FALSE)</f>
        <v>383.58310510000001</v>
      </c>
      <c r="R39" s="31">
        <f>VLOOKUP($D39,Résultats!$B$2:$AZ$251,R$2,FALSE)</f>
        <v>370.89660409999999</v>
      </c>
      <c r="S39" s="31">
        <f>VLOOKUP($D39,Résultats!$B$2:$AZ$251,S$2,FALSE)</f>
        <v>356.48243559999997</v>
      </c>
      <c r="T39" s="31">
        <f>VLOOKUP($D39,Résultats!$B$2:$AZ$251,T$2,FALSE)</f>
        <v>341.5942445</v>
      </c>
      <c r="U39" s="31">
        <f>VLOOKUP($D39,Résultats!$B$2:$AZ$251,U$2,FALSE)</f>
        <v>310.25221549999998</v>
      </c>
      <c r="V39" s="31">
        <f>VLOOKUP($D39,Résultats!$B$2:$AZ$251,V$2,FALSE)</f>
        <v>289.92090940000003</v>
      </c>
      <c r="W39" s="31">
        <f>VLOOKUP($D39,Résultats!$B$2:$AZ$251,W$2,FALSE)</f>
        <v>274.1639007</v>
      </c>
      <c r="X39" s="31">
        <f>VLOOKUP($D39,Résultats!$B$2:$AZ$251,X$2,FALSE)</f>
        <v>246.89940680000001</v>
      </c>
      <c r="Y39" s="31">
        <f>VLOOKUP($D39,Résultats!$B$2:$AZ$251,Y$2,FALSE)</f>
        <v>242.74412530000001</v>
      </c>
      <c r="Z39" s="31">
        <f>VLOOKUP($D39,Résultats!$B$2:$AZ$251,Z$2,FALSE)</f>
        <v>234.890929</v>
      </c>
      <c r="AA39" s="31">
        <f>VLOOKUP($D39,Résultats!$B$2:$AZ$251,AA$2,FALSE)</f>
        <v>225.99506009999999</v>
      </c>
      <c r="AB39" s="31">
        <f>VLOOKUP($D39,Résultats!$B$2:$AZ$251,AB$2,FALSE)</f>
        <v>217.14926650000001</v>
      </c>
      <c r="AC39" s="31">
        <f>VLOOKUP($D39,Résultats!$B$2:$AZ$251,AC$2,FALSE)</f>
        <v>208.68754029999999</v>
      </c>
      <c r="AD39" s="31">
        <f>VLOOKUP($D39,Résultats!$B$2:$AZ$251,AD$2,FALSE)</f>
        <v>198.6699241</v>
      </c>
      <c r="AE39" s="31">
        <f>VLOOKUP($D39,Résultats!$B$2:$AZ$251,AE$2,FALSE)</f>
        <v>190.55944500000001</v>
      </c>
      <c r="AF39" s="31">
        <f>VLOOKUP($D39,Résultats!$B$2:$AZ$251,AF$2,FALSE)</f>
        <v>183.54670490000001</v>
      </c>
      <c r="AG39" s="31">
        <f>VLOOKUP($D39,Résultats!$B$2:$AZ$251,AG$2,FALSE)</f>
        <v>177.22408010000001</v>
      </c>
      <c r="AH39" s="31">
        <f>VLOOKUP($D39,Résultats!$B$2:$AZ$251,AH$2,FALSE)</f>
        <v>171.35344230000001</v>
      </c>
      <c r="AI39" s="31">
        <f>VLOOKUP($D39,Résultats!$B$2:$AZ$251,AI$2,FALSE)</f>
        <v>164.87517070000001</v>
      </c>
      <c r="AJ39" s="31">
        <f>VLOOKUP($D39,Résultats!$B$2:$AZ$251,AJ$2,FALSE)</f>
        <v>159.16735209999999</v>
      </c>
      <c r="AK39" s="31">
        <f>VLOOKUP($D39,Résultats!$B$2:$AZ$251,AK$2,FALSE)</f>
        <v>153.90449330000001</v>
      </c>
      <c r="AL39" s="31">
        <f>VLOOKUP($D39,Résultats!$B$2:$AZ$251,AL$2,FALSE)</f>
        <v>148.93542909999999</v>
      </c>
      <c r="AM39" s="31">
        <f>VLOOKUP($D39,Résultats!$B$2:$AZ$251,AM$2,FALSE)</f>
        <v>144.2462931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426.96081909999998</v>
      </c>
      <c r="F40" s="31">
        <f>VLOOKUP($D40,Résultats!$B$2:$AZ$251,F$2,FALSE)</f>
        <v>314.26744150000002</v>
      </c>
      <c r="G40" s="31">
        <f>VLOOKUP($D40,Résultats!$B$2:$AZ$251,G$2,FALSE)</f>
        <v>336.87461660000002</v>
      </c>
      <c r="H40" s="31">
        <f>VLOOKUP($D40,Résultats!$B$2:$AZ$251,H$2,FALSE)</f>
        <v>333.7617133</v>
      </c>
      <c r="I40" s="31">
        <f>VLOOKUP($D40,Résultats!$B$2:$AZ$251,I$2,FALSE)</f>
        <v>254.6160983</v>
      </c>
      <c r="J40" s="31">
        <f>VLOOKUP($D40,Résultats!$B$2:$AZ$251,J$2,FALSE)</f>
        <v>240.898279</v>
      </c>
      <c r="K40" s="31">
        <f>VLOOKUP($D40,Résultats!$B$2:$AZ$251,K$2,FALSE)</f>
        <v>209.1979235</v>
      </c>
      <c r="L40" s="31">
        <f>VLOOKUP($D40,Résultats!$B$2:$AZ$251,L$2,FALSE)</f>
        <v>200.15072710000001</v>
      </c>
      <c r="M40" s="31">
        <f>VLOOKUP($D40,Résultats!$B$2:$AZ$251,M$2,FALSE)</f>
        <v>186.6305754</v>
      </c>
      <c r="N40" s="31">
        <f>VLOOKUP($D40,Résultats!$B$2:$AZ$251,N$2,FALSE)</f>
        <v>172.67497119999999</v>
      </c>
      <c r="O40" s="31">
        <f>VLOOKUP($D40,Résultats!$B$2:$AZ$251,O$2,FALSE)</f>
        <v>186.574512</v>
      </c>
      <c r="P40" s="31">
        <f>VLOOKUP($D40,Résultats!$B$2:$AZ$251,P$2,FALSE)</f>
        <v>186.83252759999999</v>
      </c>
      <c r="Q40" s="31">
        <f>VLOOKUP($D40,Résultats!$B$2:$AZ$251,Q$2,FALSE)</f>
        <v>181.78409920000001</v>
      </c>
      <c r="R40" s="31">
        <f>VLOOKUP($D40,Résultats!$B$2:$AZ$251,R$2,FALSE)</f>
        <v>174.63162270000001</v>
      </c>
      <c r="S40" s="31">
        <f>VLOOKUP($D40,Résultats!$B$2:$AZ$251,S$2,FALSE)</f>
        <v>166.8393499</v>
      </c>
      <c r="T40" s="31">
        <f>VLOOKUP($D40,Résultats!$B$2:$AZ$251,T$2,FALSE)</f>
        <v>158.9613296</v>
      </c>
      <c r="U40" s="31">
        <f>VLOOKUP($D40,Résultats!$B$2:$AZ$251,U$2,FALSE)</f>
        <v>143.57921529999999</v>
      </c>
      <c r="V40" s="31">
        <f>VLOOKUP($D40,Résultats!$B$2:$AZ$251,V$2,FALSE)</f>
        <v>133.4188048</v>
      </c>
      <c r="W40" s="31">
        <f>VLOOKUP($D40,Résultats!$B$2:$AZ$251,W$2,FALSE)</f>
        <v>125.4460445</v>
      </c>
      <c r="X40" s="31">
        <f>VLOOKUP($D40,Résultats!$B$2:$AZ$251,X$2,FALSE)</f>
        <v>112.3173209</v>
      </c>
      <c r="Y40" s="31">
        <f>VLOOKUP($D40,Résultats!$B$2:$AZ$251,Y$2,FALSE)</f>
        <v>109.7767793</v>
      </c>
      <c r="Z40" s="31">
        <f>VLOOKUP($D40,Résultats!$B$2:$AZ$251,Z$2,FALSE)</f>
        <v>105.60626569999999</v>
      </c>
      <c r="AA40" s="31">
        <f>VLOOKUP($D40,Résultats!$B$2:$AZ$251,AA$2,FALSE)</f>
        <v>101.0289623</v>
      </c>
      <c r="AB40" s="31">
        <f>VLOOKUP($D40,Résultats!$B$2:$AZ$251,AB$2,FALSE)</f>
        <v>96.533504210000004</v>
      </c>
      <c r="AC40" s="31">
        <f>VLOOKUP($D40,Résultats!$B$2:$AZ$251,AC$2,FALSE)</f>
        <v>92.267153199999996</v>
      </c>
      <c r="AD40" s="31">
        <f>VLOOKUP($D40,Résultats!$B$2:$AZ$251,AD$2,FALSE)</f>
        <v>87.233278040000002</v>
      </c>
      <c r="AE40" s="31">
        <f>VLOOKUP($D40,Résultats!$B$2:$AZ$251,AE$2,FALSE)</f>
        <v>83.125065329999998</v>
      </c>
      <c r="AF40" s="31">
        <f>VLOOKUP($D40,Résultats!$B$2:$AZ$251,AF$2,FALSE)</f>
        <v>79.572258020000007</v>
      </c>
      <c r="AG40" s="31">
        <f>VLOOKUP($D40,Résultats!$B$2:$AZ$251,AG$2,FALSE)</f>
        <v>76.384621949999996</v>
      </c>
      <c r="AH40" s="31">
        <f>VLOOKUP($D40,Résultats!$B$2:$AZ$251,AH$2,FALSE)</f>
        <v>73.451265469999996</v>
      </c>
      <c r="AI40" s="31">
        <f>VLOOKUP($D40,Résultats!$B$2:$AZ$251,AI$2,FALSE)</f>
        <v>70.321234849999996</v>
      </c>
      <c r="AJ40" s="31">
        <f>VLOOKUP($D40,Résultats!$B$2:$AZ$251,AJ$2,FALSE)</f>
        <v>67.577410839999999</v>
      </c>
      <c r="AK40" s="31">
        <f>VLOOKUP($D40,Résultats!$B$2:$AZ$251,AK$2,FALSE)</f>
        <v>65.080335000000005</v>
      </c>
      <c r="AL40" s="31">
        <f>VLOOKUP($D40,Résultats!$B$2:$AZ$251,AL$2,FALSE)</f>
        <v>62.763970290000003</v>
      </c>
      <c r="AM40" s="31">
        <f>VLOOKUP($D40,Résultats!$B$2:$AZ$251,AM$2,FALSE)</f>
        <v>60.620490410000002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142.32027299999999</v>
      </c>
      <c r="F41" s="31">
        <f>VLOOKUP($D41,Résultats!$B$2:$AZ$251,F$2,FALSE)</f>
        <v>80.680120709999997</v>
      </c>
      <c r="G41" s="31">
        <f>VLOOKUP($D41,Résultats!$B$2:$AZ$251,G$2,FALSE)</f>
        <v>90.043851290000006</v>
      </c>
      <c r="H41" s="31">
        <f>VLOOKUP($D41,Résultats!$B$2:$AZ$251,H$2,FALSE)</f>
        <v>86.77779305</v>
      </c>
      <c r="I41" s="31">
        <f>VLOOKUP($D41,Résultats!$B$2:$AZ$251,I$2,FALSE)</f>
        <v>58.393749010000001</v>
      </c>
      <c r="J41" s="31">
        <f>VLOOKUP($D41,Résultats!$B$2:$AZ$251,J$2,FALSE)</f>
        <v>37.491814249999997</v>
      </c>
      <c r="K41" s="31">
        <f>VLOOKUP($D41,Résultats!$B$2:$AZ$251,K$2,FALSE)</f>
        <v>24.707025999999999</v>
      </c>
      <c r="L41" s="31">
        <f>VLOOKUP($D41,Résultats!$B$2:$AZ$251,L$2,FALSE)</f>
        <v>20.474951319999999</v>
      </c>
      <c r="M41" s="31">
        <f>VLOOKUP($D41,Résultats!$B$2:$AZ$251,M$2,FALSE)</f>
        <v>18.017292229999999</v>
      </c>
      <c r="N41" s="31">
        <f>VLOOKUP($D41,Résultats!$B$2:$AZ$251,N$2,FALSE)</f>
        <v>15.769315199999999</v>
      </c>
      <c r="O41" s="31">
        <f>VLOOKUP($D41,Résultats!$B$2:$AZ$251,O$2,FALSE)</f>
        <v>16.206801980000002</v>
      </c>
      <c r="P41" s="31">
        <f>VLOOKUP($D41,Résultats!$B$2:$AZ$251,P$2,FALSE)</f>
        <v>15.619305840000001</v>
      </c>
      <c r="Q41" s="31">
        <f>VLOOKUP($D41,Résultats!$B$2:$AZ$251,Q$2,FALSE)</f>
        <v>14.683247100000001</v>
      </c>
      <c r="R41" s="31">
        <f>VLOOKUP($D41,Résultats!$B$2:$AZ$251,R$2,FALSE)</f>
        <v>13.673609089999999</v>
      </c>
      <c r="S41" s="31">
        <f>VLOOKUP($D41,Résultats!$B$2:$AZ$251,S$2,FALSE)</f>
        <v>12.6915896</v>
      </c>
      <c r="T41" s="31">
        <f>VLOOKUP($D41,Résultats!$B$2:$AZ$251,T$2,FALSE)</f>
        <v>11.76342588</v>
      </c>
      <c r="U41" s="31">
        <f>VLOOKUP($D41,Résultats!$B$2:$AZ$251,U$2,FALSE)</f>
        <v>10.343697730000001</v>
      </c>
      <c r="V41" s="31">
        <f>VLOOKUP($D41,Résultats!$B$2:$AZ$251,V$2,FALSE)</f>
        <v>9.3531108189999994</v>
      </c>
      <c r="W41" s="31">
        <f>VLOOKUP($D41,Résultats!$B$2:$AZ$251,W$2,FALSE)</f>
        <v>8.5525310559999994</v>
      </c>
      <c r="X41" s="31">
        <f>VLOOKUP($D41,Résultats!$B$2:$AZ$251,X$2,FALSE)</f>
        <v>7.4445948839999998</v>
      </c>
      <c r="Y41" s="31">
        <f>VLOOKUP($D41,Résultats!$B$2:$AZ$251,Y$2,FALSE)</f>
        <v>7.0706298250000001</v>
      </c>
      <c r="Z41" s="31">
        <f>VLOOKUP($D41,Résultats!$B$2:$AZ$251,Z$2,FALSE)</f>
        <v>6.611956535</v>
      </c>
      <c r="AA41" s="31">
        <f>VLOOKUP($D41,Résultats!$B$2:$AZ$251,AA$2,FALSE)</f>
        <v>6.1530331919999997</v>
      </c>
      <c r="AB41" s="31">
        <f>VLOOKUP($D41,Résultats!$B$2:$AZ$251,AB$2,FALSE)</f>
        <v>5.7225090759999997</v>
      </c>
      <c r="AC41" s="31">
        <f>VLOOKUP($D41,Résultats!$B$2:$AZ$251,AC$2,FALSE)</f>
        <v>5.3276036519999996</v>
      </c>
      <c r="AD41" s="31">
        <f>VLOOKUP($D41,Résultats!$B$2:$AZ$251,AD$2,FALSE)</f>
        <v>4.8717704880000001</v>
      </c>
      <c r="AE41" s="31">
        <f>VLOOKUP($D41,Résultats!$B$2:$AZ$251,AE$2,FALSE)</f>
        <v>4.4977532140000003</v>
      </c>
      <c r="AF41" s="31">
        <f>VLOOKUP($D41,Résultats!$B$2:$AZ$251,AF$2,FALSE)</f>
        <v>4.1792131899999996</v>
      </c>
      <c r="AG41" s="31">
        <f>VLOOKUP($D41,Résultats!$B$2:$AZ$251,AG$2,FALSE)</f>
        <v>3.9011993930000002</v>
      </c>
      <c r="AH41" s="31">
        <f>VLOOKUP($D41,Résultats!$B$2:$AZ$251,AH$2,FALSE)</f>
        <v>3.6546546919999998</v>
      </c>
      <c r="AI41" s="31">
        <f>VLOOKUP($D41,Résultats!$B$2:$AZ$251,AI$2,FALSE)</f>
        <v>3.414733139</v>
      </c>
      <c r="AJ41" s="31">
        <f>VLOOKUP($D41,Résultats!$B$2:$AZ$251,AJ$2,FALSE)</f>
        <v>3.208889643</v>
      </c>
      <c r="AK41" s="31">
        <f>VLOOKUP($D41,Résultats!$B$2:$AZ$251,AK$2,FALSE)</f>
        <v>3.0289601199999998</v>
      </c>
      <c r="AL41" s="31">
        <f>VLOOKUP($D41,Résultats!$B$2:$AZ$251,AL$2,FALSE)</f>
        <v>2.870201368</v>
      </c>
      <c r="AM41" s="31">
        <f>VLOOKUP($D41,Résultats!$B$2:$AZ$251,AM$2,FALSE)</f>
        <v>2.7306826069999999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35.580068259999997</v>
      </c>
      <c r="F42" s="81">
        <f>VLOOKUP($D42,Résultats!$B$2:$AZ$251,F$2,FALSE)</f>
        <v>10.519065919999999</v>
      </c>
      <c r="G42" s="81">
        <f>VLOOKUP($D42,Résultats!$B$2:$AZ$251,G$2,FALSE)</f>
        <v>11.317676049999999</v>
      </c>
      <c r="H42" s="81">
        <f>VLOOKUP($D42,Résultats!$B$2:$AZ$251,H$2,FALSE)</f>
        <v>8.5147549859999998</v>
      </c>
      <c r="I42" s="81">
        <f>VLOOKUP($D42,Résultats!$B$2:$AZ$251,I$2,FALSE)</f>
        <v>3.2317137140000001</v>
      </c>
      <c r="J42" s="81">
        <f>VLOOKUP($D42,Résultats!$B$2:$AZ$251,J$2,FALSE)</f>
        <v>0</v>
      </c>
      <c r="K42" s="81">
        <f>VLOOKUP($D42,Résultats!$B$2:$AZ$251,K$2,FALSE)</f>
        <v>0</v>
      </c>
      <c r="L42" s="81">
        <f>VLOOKUP($D42,Résultats!$B$2:$AZ$251,L$2,FALSE)</f>
        <v>0</v>
      </c>
      <c r="M42" s="81">
        <f>VLOOKUP($D42,Résultats!$B$2:$AZ$251,M$2,FALSE)</f>
        <v>0</v>
      </c>
      <c r="N42" s="81">
        <f>VLOOKUP($D42,Résultats!$B$2:$AZ$251,N$2,FALSE)</f>
        <v>0</v>
      </c>
      <c r="O42" s="81">
        <f>VLOOKUP($D42,Résultats!$B$2:$AZ$251,O$2,FALSE)</f>
        <v>0</v>
      </c>
      <c r="P42" s="81">
        <f>VLOOKUP($D42,Résultats!$B$2:$AZ$251,P$2,FALSE)</f>
        <v>0</v>
      </c>
      <c r="Q42" s="81">
        <f>VLOOKUP($D42,Résultats!$B$2:$AZ$251,Q$2,FALSE)</f>
        <v>0</v>
      </c>
      <c r="R42" s="81">
        <f>VLOOKUP($D42,Résultats!$B$2:$AZ$251,R$2,FALSE)</f>
        <v>0</v>
      </c>
      <c r="S42" s="81">
        <f>VLOOKUP($D42,Résultats!$B$2:$AZ$251,S$2,FALSE)</f>
        <v>0</v>
      </c>
      <c r="T42" s="81">
        <f>VLOOKUP($D42,Résultats!$B$2:$AZ$251,T$2,FALSE)</f>
        <v>0</v>
      </c>
      <c r="U42" s="81">
        <f>VLOOKUP($D42,Résultats!$B$2:$AZ$251,U$2,FALSE)</f>
        <v>0</v>
      </c>
      <c r="V42" s="81">
        <f>VLOOKUP($D42,Résultats!$B$2:$AZ$251,V$2,FALSE)</f>
        <v>0</v>
      </c>
      <c r="W42" s="81">
        <f>VLOOKUP($D42,Résultats!$B$2:$AZ$251,W$2,FALSE)</f>
        <v>0</v>
      </c>
      <c r="X42" s="81">
        <f>VLOOKUP($D42,Résultats!$B$2:$AZ$251,X$2,FALSE)</f>
        <v>0</v>
      </c>
      <c r="Y42" s="81">
        <f>VLOOKUP($D42,Résultats!$B$2:$AZ$251,Y$2,FALSE)</f>
        <v>0</v>
      </c>
      <c r="Z42" s="81">
        <f>VLOOKUP($D42,Résultats!$B$2:$AZ$251,Z$2,FALSE)</f>
        <v>0</v>
      </c>
      <c r="AA42" s="81">
        <f>VLOOKUP($D42,Résultats!$B$2:$AZ$251,AA$2,FALSE)</f>
        <v>0</v>
      </c>
      <c r="AB42" s="81">
        <f>VLOOKUP($D42,Résultats!$B$2:$AZ$251,AB$2,FALSE)</f>
        <v>0</v>
      </c>
      <c r="AC42" s="81">
        <f>VLOOKUP($D42,Résultats!$B$2:$AZ$251,AC$2,FALSE)</f>
        <v>0</v>
      </c>
      <c r="AD42" s="81">
        <f>VLOOKUP($D42,Résultats!$B$2:$AZ$251,AD$2,FALSE)</f>
        <v>0</v>
      </c>
      <c r="AE42" s="81">
        <f>VLOOKUP($D42,Résultats!$B$2:$AZ$251,AE$2,FALSE)</f>
        <v>0</v>
      </c>
      <c r="AF42" s="81">
        <f>VLOOKUP($D42,Résultats!$B$2:$AZ$251,AF$2,FALSE)</f>
        <v>0</v>
      </c>
      <c r="AG42" s="81">
        <f>VLOOKUP($D42,Résultats!$B$2:$AZ$251,AG$2,FALSE)</f>
        <v>0</v>
      </c>
      <c r="AH42" s="81">
        <f>VLOOKUP($D42,Résultats!$B$2:$AZ$251,AH$2,FALSE)</f>
        <v>0</v>
      </c>
      <c r="AI42" s="81">
        <f>VLOOKUP($D42,Résultats!$B$2:$AZ$251,AI$2,FALSE)</f>
        <v>0</v>
      </c>
      <c r="AJ42" s="81">
        <f>VLOOKUP($D42,Résultats!$B$2:$AZ$251,AJ$2,FALSE)</f>
        <v>0</v>
      </c>
      <c r="AK42" s="81">
        <f>VLOOKUP($D42,Résultats!$B$2:$AZ$251,AK$2,FALSE)</f>
        <v>0</v>
      </c>
      <c r="AL42" s="81">
        <f>VLOOKUP($D42,Résultats!$B$2:$AZ$251,AL$2,FALSE)</f>
        <v>0</v>
      </c>
      <c r="AM42" s="81">
        <f>VLOOKUP($D42,Résultats!$B$2:$AZ$251,AM$2,FALSE)</f>
        <v>0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35911.307350000003</v>
      </c>
      <c r="G44" s="124">
        <f>VLOOKUP($D49,Résultats!$B$2:$AZ$212,G$2,FALSE)</f>
        <v>36708.886160000002</v>
      </c>
      <c r="H44" s="124">
        <f>VLOOKUP($D49,Résultats!$B$2:$AZ$212,H$2,FALSE)</f>
        <v>37113.743849999999</v>
      </c>
      <c r="I44" s="124">
        <f>VLOOKUP($D49,Résultats!$B$2:$AZ$212,I$2,FALSE)</f>
        <v>37130.571369999998</v>
      </c>
      <c r="J44" s="124">
        <f>VLOOKUP($D49,Résultats!$B$2:$AZ$212,J$2,FALSE)</f>
        <v>36956.229800000001</v>
      </c>
      <c r="K44" s="124">
        <f>VLOOKUP($D49,Résultats!$B$2:$AZ$212,K$2,FALSE)</f>
        <v>36575.558089999999</v>
      </c>
      <c r="L44" s="124">
        <f>VLOOKUP($D49,Résultats!$B$2:$AZ$212,L$2,FALSE)</f>
        <v>36150.078379999999</v>
      </c>
      <c r="M44" s="124">
        <f>VLOOKUP($D49,Résultats!$B$2:$AZ$212,M$2,FALSE)</f>
        <v>35721.23143</v>
      </c>
      <c r="N44" s="124">
        <f>VLOOKUP($D49,Résultats!$B$2:$AZ$212,N$2,FALSE)</f>
        <v>35282.444580000003</v>
      </c>
      <c r="O44" s="124">
        <f>VLOOKUP($D49,Résultats!$B$2:$AZ$212,O$2,FALSE)</f>
        <v>35108.430289999997</v>
      </c>
      <c r="P44" s="124">
        <f>VLOOKUP($D49,Résultats!$B$2:$AZ$212,P$2,FALSE)</f>
        <v>35056.412640000002</v>
      </c>
      <c r="Q44" s="124">
        <f>VLOOKUP($D49,Résultats!$B$2:$AZ$212,Q$2,FALSE)</f>
        <v>35066.82069</v>
      </c>
      <c r="R44" s="124">
        <f>VLOOKUP($D49,Résultats!$B$2:$AZ$212,R$2,FALSE)</f>
        <v>35111.093359999999</v>
      </c>
      <c r="S44" s="124">
        <f>VLOOKUP($D49,Résultats!$B$2:$AZ$212,S$2,FALSE)</f>
        <v>35175.701950000002</v>
      </c>
      <c r="T44" s="124">
        <f>VLOOKUP($D49,Résultats!$B$2:$AZ$212,T$2,FALSE)</f>
        <v>35252.829749999997</v>
      </c>
      <c r="U44" s="124">
        <f>VLOOKUP($D49,Résultats!$B$2:$AZ$212,U$2,FALSE)</f>
        <v>35227.820229999998</v>
      </c>
      <c r="V44" s="124">
        <f>VLOOKUP($D49,Résultats!$B$2:$AZ$212,V$2,FALSE)</f>
        <v>35165.954989999998</v>
      </c>
      <c r="W44" s="124">
        <f>VLOOKUP($D49,Résultats!$B$2:$AZ$212,W$2,FALSE)</f>
        <v>35091.693939999997</v>
      </c>
      <c r="X44" s="124">
        <f>VLOOKUP($D49,Résultats!$B$2:$AZ$212,X$2,FALSE)</f>
        <v>34909.296240000003</v>
      </c>
      <c r="Y44" s="124">
        <f>VLOOKUP($D49,Résultats!$B$2:$AZ$212,Y$2,FALSE)</f>
        <v>34791.98315</v>
      </c>
      <c r="Z44" s="124">
        <f>VLOOKUP($D49,Résultats!$B$2:$AZ$212,Z$2,FALSE)</f>
        <v>34703.386740000002</v>
      </c>
      <c r="AA44" s="124">
        <f>VLOOKUP($D49,Résultats!$B$2:$AZ$212,AA$2,FALSE)</f>
        <v>34628.022559999998</v>
      </c>
      <c r="AB44" s="124">
        <f>VLOOKUP($D49,Résultats!$B$2:$AZ$212,AB$2,FALSE)</f>
        <v>34559.926149999999</v>
      </c>
      <c r="AC44" s="124">
        <f>VLOOKUP($D49,Résultats!$B$2:$AZ$212,AC$2,FALSE)</f>
        <v>34496.513370000001</v>
      </c>
      <c r="AD44" s="124">
        <f>VLOOKUP($D49,Résultats!$B$2:$AZ$212,AD$2,FALSE)</f>
        <v>34408.69268</v>
      </c>
      <c r="AE44" s="124">
        <f>VLOOKUP($D49,Résultats!$B$2:$AZ$212,AE$2,FALSE)</f>
        <v>34310.679199999999</v>
      </c>
      <c r="AF44" s="124">
        <f>VLOOKUP($D49,Résultats!$B$2:$AZ$212,AF$2,FALSE)</f>
        <v>34209.35327</v>
      </c>
      <c r="AG44" s="124">
        <f>VLOOKUP($D49,Résultats!$B$2:$AZ$212,AG$2,FALSE)</f>
        <v>34107.99843</v>
      </c>
      <c r="AH44" s="124">
        <f>VLOOKUP($D49,Résultats!$B$2:$AZ$212,AH$2,FALSE)</f>
        <v>34007.834069999997</v>
      </c>
      <c r="AI44" s="124">
        <f>VLOOKUP($D49,Résultats!$B$2:$AZ$212,AI$2,FALSE)</f>
        <v>33898.657010000003</v>
      </c>
      <c r="AJ44" s="124">
        <f>VLOOKUP($D49,Résultats!$B$2:$AZ$212,AJ$2,FALSE)</f>
        <v>33786.639020000002</v>
      </c>
      <c r="AK44" s="124">
        <f>VLOOKUP($D49,Résultats!$B$2:$AZ$212,AK$2,FALSE)</f>
        <v>33674.232889999999</v>
      </c>
      <c r="AL44" s="124">
        <f>VLOOKUP($D49,Résultats!$B$2:$AZ$212,AL$2,FALSE)</f>
        <v>33562.242879999998</v>
      </c>
      <c r="AM44" s="124">
        <f>VLOOKUP($D49,Résultats!$B$2:$AZ$212,AM$2,FALSE)</f>
        <v>33451.576419999998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35751.304250000001</v>
      </c>
      <c r="G46" s="31">
        <f>VLOOKUP($D46,Résultats!$B$2:$AZ$212,G$2,FALSE)</f>
        <v>36333.262540000003</v>
      </c>
      <c r="H46" s="31">
        <f>VLOOKUP($D46,Résultats!$B$2:$AZ$212,H$2,FALSE)</f>
        <v>36618.753669999998</v>
      </c>
      <c r="I46" s="31">
        <f>VLOOKUP($D46,Résultats!$B$2:$AZ$212,I$2,FALSE)</f>
        <v>36515.387459999998</v>
      </c>
      <c r="J46" s="31">
        <f>VLOOKUP($D46,Résultats!$B$2:$AZ$212,J$2,FALSE)</f>
        <v>36210.220759999997</v>
      </c>
      <c r="K46" s="31">
        <f>VLOOKUP($D46,Résultats!$B$2:$AZ$212,K$2,FALSE)</f>
        <v>35674.052600000003</v>
      </c>
      <c r="L46" s="31">
        <f>VLOOKUP($D46,Résultats!$B$2:$AZ$212,L$2,FALSE)</f>
        <v>35055.781439999999</v>
      </c>
      <c r="M46" s="31">
        <f>VLOOKUP($D46,Résultats!$B$2:$AZ$212,M$2,FALSE)</f>
        <v>34403.06955</v>
      </c>
      <c r="N46" s="31">
        <f>VLOOKUP($D46,Résultats!$B$2:$AZ$212,N$2,FALSE)</f>
        <v>33710.380870000001</v>
      </c>
      <c r="O46" s="31">
        <f>VLOOKUP($D46,Résultats!$B$2:$AZ$212,O$2,FALSE)</f>
        <v>33190.572529999998</v>
      </c>
      <c r="P46" s="31">
        <f>VLOOKUP($D46,Résultats!$B$2:$AZ$212,P$2,FALSE)</f>
        <v>32723.06696</v>
      </c>
      <c r="Q46" s="31">
        <f>VLOOKUP($D46,Résultats!$B$2:$AZ$212,Q$2,FALSE)</f>
        <v>32260.54333</v>
      </c>
      <c r="R46" s="31">
        <f>VLOOKUP($D46,Résultats!$B$2:$AZ$212,R$2,FALSE)</f>
        <v>31783.37199</v>
      </c>
      <c r="S46" s="31">
        <f>VLOOKUP($D46,Résultats!$B$2:$AZ$212,S$2,FALSE)</f>
        <v>31285.16245</v>
      </c>
      <c r="T46" s="31">
        <f>VLOOKUP($D46,Résultats!$B$2:$AZ$212,T$2,FALSE)</f>
        <v>30764.814180000001</v>
      </c>
      <c r="U46" s="31">
        <f>VLOOKUP($D46,Résultats!$B$2:$AZ$212,U$2,FALSE)</f>
        <v>30159.335210000001</v>
      </c>
      <c r="V46" s="31">
        <f>VLOOKUP($D46,Résultats!$B$2:$AZ$212,V$2,FALSE)</f>
        <v>29515.823240000002</v>
      </c>
      <c r="W46" s="31">
        <f>VLOOKUP($D46,Résultats!$B$2:$AZ$212,W$2,FALSE)</f>
        <v>28853.977190000001</v>
      </c>
      <c r="X46" s="31">
        <f>VLOOKUP($D46,Résultats!$B$2:$AZ$212,X$2,FALSE)</f>
        <v>28129.196540000001</v>
      </c>
      <c r="Y46" s="31">
        <f>VLOOKUP($D46,Résultats!$B$2:$AZ$212,Y$2,FALSE)</f>
        <v>27435.860929999999</v>
      </c>
      <c r="Z46" s="31">
        <f>VLOOKUP($D46,Résultats!$B$2:$AZ$212,Z$2,FALSE)</f>
        <v>26757.412609999999</v>
      </c>
      <c r="AA46" s="31">
        <f>VLOOKUP($D46,Résultats!$B$2:$AZ$212,AA$2,FALSE)</f>
        <v>26088.60079</v>
      </c>
      <c r="AB46" s="31">
        <f>VLOOKUP($D46,Résultats!$B$2:$AZ$212,AB$2,FALSE)</f>
        <v>25428.829389999999</v>
      </c>
      <c r="AC46" s="31">
        <f>VLOOKUP($D46,Résultats!$B$2:$AZ$212,AC$2,FALSE)</f>
        <v>24778.87527</v>
      </c>
      <c r="AD46" s="31">
        <f>VLOOKUP($D46,Résultats!$B$2:$AZ$212,AD$2,FALSE)</f>
        <v>24124.638019999999</v>
      </c>
      <c r="AE46" s="31">
        <f>VLOOKUP($D46,Résultats!$B$2:$AZ$212,AE$2,FALSE)</f>
        <v>23474.233110000001</v>
      </c>
      <c r="AF46" s="31">
        <f>VLOOKUP($D46,Résultats!$B$2:$AZ$212,AF$2,FALSE)</f>
        <v>22832.07591</v>
      </c>
      <c r="AG46" s="31">
        <f>VLOOKUP($D46,Résultats!$B$2:$AZ$212,AG$2,FALSE)</f>
        <v>22200.726470000001</v>
      </c>
      <c r="AH46" s="31">
        <f>VLOOKUP($D46,Résultats!$B$2:$AZ$212,AH$2,FALSE)</f>
        <v>21581.662130000001</v>
      </c>
      <c r="AI46" s="31">
        <f>VLOOKUP($D46,Résultats!$B$2:$AZ$212,AI$2,FALSE)</f>
        <v>20972.028760000001</v>
      </c>
      <c r="AJ46" s="31">
        <f>VLOOKUP($D46,Résultats!$B$2:$AZ$212,AJ$2,FALSE)</f>
        <v>20374.83266</v>
      </c>
      <c r="AK46" s="31">
        <f>VLOOKUP($D46,Résultats!$B$2:$AZ$212,AK$2,FALSE)</f>
        <v>19791.49077</v>
      </c>
      <c r="AL46" s="31">
        <f>VLOOKUP($D46,Résultats!$B$2:$AZ$212,AL$2,FALSE)</f>
        <v>19222.678879999999</v>
      </c>
      <c r="AM46" s="31">
        <f>VLOOKUP($D46,Résultats!$B$2:$AZ$212,AM$2,FALSE)</f>
        <v>18668.975880000002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160.0030979</v>
      </c>
      <c r="G47" s="31">
        <f>VLOOKUP($D47,Résultats!$B$2:$AZ$212,G$2,FALSE)</f>
        <v>375.62361379999999</v>
      </c>
      <c r="H47" s="31">
        <f>VLOOKUP($D47,Résultats!$B$2:$AZ$212,H$2,FALSE)</f>
        <v>494.99017429999998</v>
      </c>
      <c r="I47" s="31">
        <f>VLOOKUP($D47,Résultats!$B$2:$AZ$212,I$2,FALSE)</f>
        <v>615.18390920000002</v>
      </c>
      <c r="J47" s="31">
        <f>VLOOKUP($D47,Résultats!$B$2:$AZ$212,J$2,FALSE)</f>
        <v>746.00903989999995</v>
      </c>
      <c r="K47" s="31">
        <f>VLOOKUP($D47,Résultats!$B$2:$AZ$212,K$2,FALSE)</f>
        <v>901.50549560000002</v>
      </c>
      <c r="L47" s="31">
        <f>VLOOKUP($D47,Résultats!$B$2:$AZ$212,L$2,FALSE)</f>
        <v>1094.2969350000001</v>
      </c>
      <c r="M47" s="31">
        <f>VLOOKUP($D47,Résultats!$B$2:$AZ$212,M$2,FALSE)</f>
        <v>1318.161885</v>
      </c>
      <c r="N47" s="31">
        <f>VLOOKUP($D47,Résultats!$B$2:$AZ$212,N$2,FALSE)</f>
        <v>1572.0637099999999</v>
      </c>
      <c r="O47" s="31">
        <f>VLOOKUP($D47,Résultats!$B$2:$AZ$212,O$2,FALSE)</f>
        <v>1917.8577519999999</v>
      </c>
      <c r="P47" s="31">
        <f>VLOOKUP($D47,Résultats!$B$2:$AZ$212,P$2,FALSE)</f>
        <v>2333.345683</v>
      </c>
      <c r="Q47" s="31">
        <f>VLOOKUP($D47,Résultats!$B$2:$AZ$212,Q$2,FALSE)</f>
        <v>2806.2773550000002</v>
      </c>
      <c r="R47" s="31">
        <f>VLOOKUP($D47,Résultats!$B$2:$AZ$212,R$2,FALSE)</f>
        <v>3327.7213660000002</v>
      </c>
      <c r="S47" s="31">
        <f>VLOOKUP($D47,Résultats!$B$2:$AZ$212,S$2,FALSE)</f>
        <v>3890.5394970000002</v>
      </c>
      <c r="T47" s="31">
        <f>VLOOKUP($D47,Résultats!$B$2:$AZ$212,T$2,FALSE)</f>
        <v>4488.015574</v>
      </c>
      <c r="U47" s="31">
        <f>VLOOKUP($D47,Résultats!$B$2:$AZ$212,U$2,FALSE)</f>
        <v>5068.4850150000002</v>
      </c>
      <c r="V47" s="31">
        <f>VLOOKUP($D47,Résultats!$B$2:$AZ$212,V$2,FALSE)</f>
        <v>5650.1317470000004</v>
      </c>
      <c r="W47" s="31">
        <f>VLOOKUP($D47,Résultats!$B$2:$AZ$212,W$2,FALSE)</f>
        <v>6237.7167479999998</v>
      </c>
      <c r="X47" s="31">
        <f>VLOOKUP($D47,Résultats!$B$2:$AZ$212,X$2,FALSE)</f>
        <v>6780.0996990000003</v>
      </c>
      <c r="Y47" s="31">
        <f>VLOOKUP($D47,Résultats!$B$2:$AZ$212,Y$2,FALSE)</f>
        <v>7356.1222209999996</v>
      </c>
      <c r="Z47" s="31">
        <f>VLOOKUP($D47,Résultats!$B$2:$AZ$212,Z$2,FALSE)</f>
        <v>7945.9741329999997</v>
      </c>
      <c r="AA47" s="31">
        <f>VLOOKUP($D47,Résultats!$B$2:$AZ$212,AA$2,FALSE)</f>
        <v>8539.4217750000007</v>
      </c>
      <c r="AB47" s="31">
        <f>VLOOKUP($D47,Résultats!$B$2:$AZ$212,AB$2,FALSE)</f>
        <v>9131.0967529999998</v>
      </c>
      <c r="AC47" s="31">
        <f>VLOOKUP($D47,Résultats!$B$2:$AZ$212,AC$2,FALSE)</f>
        <v>9717.6381089999995</v>
      </c>
      <c r="AD47" s="31">
        <f>VLOOKUP($D47,Résultats!$B$2:$AZ$212,AD$2,FALSE)</f>
        <v>10284.05466</v>
      </c>
      <c r="AE47" s="31">
        <f>VLOOKUP($D47,Résultats!$B$2:$AZ$212,AE$2,FALSE)</f>
        <v>10836.446089999999</v>
      </c>
      <c r="AF47" s="31">
        <f>VLOOKUP($D47,Résultats!$B$2:$AZ$212,AF$2,FALSE)</f>
        <v>11377.27736</v>
      </c>
      <c r="AG47" s="31">
        <f>VLOOKUP($D47,Résultats!$B$2:$AZ$212,AG$2,FALSE)</f>
        <v>11907.27196</v>
      </c>
      <c r="AH47" s="31">
        <f>VLOOKUP($D47,Résultats!$B$2:$AZ$212,AH$2,FALSE)</f>
        <v>12426.17194</v>
      </c>
      <c r="AI47" s="31">
        <f>VLOOKUP($D47,Résultats!$B$2:$AZ$212,AI$2,FALSE)</f>
        <v>12926.62825</v>
      </c>
      <c r="AJ47" s="31">
        <f>VLOOKUP($D47,Résultats!$B$2:$AZ$212,AJ$2,FALSE)</f>
        <v>13411.80636</v>
      </c>
      <c r="AK47" s="31">
        <f>VLOOKUP($D47,Résultats!$B$2:$AZ$212,AK$2,FALSE)</f>
        <v>13882.742120000001</v>
      </c>
      <c r="AL47" s="31">
        <f>VLOOKUP($D47,Résultats!$B$2:$AZ$212,AL$2,FALSE)</f>
        <v>14339.564</v>
      </c>
      <c r="AM47" s="31">
        <f>VLOOKUP($D47,Résultats!$B$2:$AZ$212,AM$2,FALSE)</f>
        <v>14782.600539999999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0.43188859979999999</v>
      </c>
      <c r="G48" s="31">
        <f>VLOOKUP($D48,Résultats!$B$2:$AZ$212,G$2,FALSE)</f>
        <v>0.53400079190000005</v>
      </c>
      <c r="H48" s="31">
        <f>VLOOKUP($D48,Résultats!$B$2:$AZ$212,H$2,FALSE)</f>
        <v>0.58217645689999997</v>
      </c>
      <c r="I48" s="31">
        <f>VLOOKUP($D48,Résultats!$B$2:$AZ$212,I$2,FALSE)</f>
        <v>0.64125909150000004</v>
      </c>
      <c r="J48" s="31">
        <f>VLOOKUP($D48,Résultats!$B$2:$AZ$212,J$2,FALSE)</f>
        <v>0.68522105160000002</v>
      </c>
      <c r="K48" s="31">
        <f>VLOOKUP($D48,Résultats!$B$2:$AZ$212,K$2,FALSE)</f>
        <v>0.75254407030000003</v>
      </c>
      <c r="L48" s="31">
        <f>VLOOKUP($D48,Résultats!$B$2:$AZ$212,L$2,FALSE)</f>
        <v>0.83350247879999995</v>
      </c>
      <c r="M48" s="31">
        <f>VLOOKUP($D48,Résultats!$B$2:$AZ$212,M$2,FALSE)</f>
        <v>0.91394532880000001</v>
      </c>
      <c r="N48" s="31">
        <f>VLOOKUP($D48,Résultats!$B$2:$AZ$212,N$2,FALSE)</f>
        <v>0.99238578840000002</v>
      </c>
      <c r="O48" s="31">
        <f>VLOOKUP($D48,Résultats!$B$2:$AZ$212,O$2,FALSE)</f>
        <v>1.0868997069999999</v>
      </c>
      <c r="P48" s="31">
        <f>VLOOKUP($D48,Résultats!$B$2:$AZ$212,P$2,FALSE)</f>
        <v>1.1841742710000001</v>
      </c>
      <c r="Q48" s="31">
        <f>VLOOKUP($D48,Résultats!$B$2:$AZ$212,Q$2,FALSE)</f>
        <v>1.2787180069999999</v>
      </c>
      <c r="R48" s="31">
        <f>VLOOKUP($D48,Résultats!$B$2:$AZ$212,R$2,FALSE)</f>
        <v>1.36793502</v>
      </c>
      <c r="S48" s="31">
        <f>VLOOKUP($D48,Résultats!$B$2:$AZ$212,S$2,FALSE)</f>
        <v>1.450805608</v>
      </c>
      <c r="T48" s="31">
        <f>VLOOKUP($D48,Résultats!$B$2:$AZ$212,T$2,FALSE)</f>
        <v>1.5270251420000001</v>
      </c>
      <c r="U48" s="31">
        <f>VLOOKUP($D48,Résultats!$B$2:$AZ$212,U$2,FALSE)</f>
        <v>1.588568953</v>
      </c>
      <c r="V48" s="31">
        <f>VLOOKUP($D48,Résultats!$B$2:$AZ$212,V$2,FALSE)</f>
        <v>1.6410870550000001</v>
      </c>
      <c r="W48" s="31">
        <f>VLOOKUP($D48,Résultats!$B$2:$AZ$212,W$2,FALSE)</f>
        <v>1.6870615659999999</v>
      </c>
      <c r="X48" s="31">
        <f>VLOOKUP($D48,Résultats!$B$2:$AZ$212,X$2,FALSE)</f>
        <v>1.720373001</v>
      </c>
      <c r="Y48" s="31">
        <f>VLOOKUP($D48,Résultats!$B$2:$AZ$212,Y$2,FALSE)</f>
        <v>1.753850895</v>
      </c>
      <c r="Z48" s="31">
        <f>VLOOKUP($D48,Résultats!$B$2:$AZ$212,Z$2,FALSE)</f>
        <v>1.785361019</v>
      </c>
      <c r="AA48" s="31">
        <f>VLOOKUP($D48,Résultats!$B$2:$AZ$212,AA$2,FALSE)</f>
        <v>1.8142211589999999</v>
      </c>
      <c r="AB48" s="31">
        <f>VLOOKUP($D48,Résultats!$B$2:$AZ$212,AB$2,FALSE)</f>
        <v>1.840411542</v>
      </c>
      <c r="AC48" s="31">
        <f>VLOOKUP($D48,Résultats!$B$2:$AZ$212,AC$2,FALSE)</f>
        <v>1.8641145830000001</v>
      </c>
      <c r="AD48" s="31">
        <f>VLOOKUP($D48,Résultats!$B$2:$AZ$212,AD$2,FALSE)</f>
        <v>1.8850247760000001</v>
      </c>
      <c r="AE48" s="31">
        <f>VLOOKUP($D48,Résultats!$B$2:$AZ$212,AE$2,FALSE)</f>
        <v>1.9043153319999999</v>
      </c>
      <c r="AF48" s="31">
        <f>VLOOKUP($D48,Résultats!$B$2:$AZ$212,AF$2,FALSE)</f>
        <v>1.9226214909999999</v>
      </c>
      <c r="AG48" s="31">
        <f>VLOOKUP($D48,Résultats!$B$2:$AZ$212,AG$2,FALSE)</f>
        <v>1.9403305980000001</v>
      </c>
      <c r="AH48" s="31">
        <f>VLOOKUP($D48,Résultats!$B$2:$AZ$212,AH$2,FALSE)</f>
        <v>1.9576893310000001</v>
      </c>
      <c r="AI48" s="31">
        <f>VLOOKUP($D48,Résultats!$B$2:$AZ$212,AI$2,FALSE)</f>
        <v>1.974377735</v>
      </c>
      <c r="AJ48" s="31">
        <f>VLOOKUP($D48,Résultats!$B$2:$AZ$212,AJ$2,FALSE)</f>
        <v>1.9910045080000001</v>
      </c>
      <c r="AK48" s="31">
        <f>VLOOKUP($D48,Résultats!$B$2:$AZ$212,AK$2,FALSE)</f>
        <v>2.0078728309999998</v>
      </c>
      <c r="AL48" s="31">
        <f>VLOOKUP($D48,Résultats!$B$2:$AZ$212,AL$2,FALSE)</f>
        <v>2.0251481689999999</v>
      </c>
      <c r="AM48" s="31">
        <f>VLOOKUP($D48,Résultats!$B$2:$AZ$212,AM$2,FALSE)</f>
        <v>2.0429911060000001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35911.307350000003</v>
      </c>
      <c r="G49" s="83">
        <f>VLOOKUP($D49,Résultats!$B$2:$AZ$212,G$2,FALSE)</f>
        <v>36708.886160000002</v>
      </c>
      <c r="H49" s="83">
        <f>VLOOKUP($D49,Résultats!$B$2:$AZ$212,H$2,FALSE)</f>
        <v>37113.743849999999</v>
      </c>
      <c r="I49" s="83">
        <f>VLOOKUP($D49,Résultats!$B$2:$AZ$212,I$2,FALSE)</f>
        <v>37130.571369999998</v>
      </c>
      <c r="J49" s="83">
        <f>VLOOKUP($D49,Résultats!$B$2:$AZ$212,J$2,FALSE)</f>
        <v>36956.229800000001</v>
      </c>
      <c r="K49" s="83">
        <f>VLOOKUP($D49,Résultats!$B$2:$AZ$212,K$2,FALSE)</f>
        <v>36575.558089999999</v>
      </c>
      <c r="L49" s="83">
        <f>VLOOKUP($D49,Résultats!$B$2:$AZ$212,L$2,FALSE)</f>
        <v>36150.078379999999</v>
      </c>
      <c r="M49" s="83">
        <f>VLOOKUP($D49,Résultats!$B$2:$AZ$212,M$2,FALSE)</f>
        <v>35721.23143</v>
      </c>
      <c r="N49" s="83">
        <f>VLOOKUP($D49,Résultats!$B$2:$AZ$212,N$2,FALSE)</f>
        <v>35282.444580000003</v>
      </c>
      <c r="O49" s="83">
        <f>VLOOKUP($D49,Résultats!$B$2:$AZ$212,O$2,FALSE)</f>
        <v>35108.430289999997</v>
      </c>
      <c r="P49" s="83">
        <f>VLOOKUP($D49,Résultats!$B$2:$AZ$212,P$2,FALSE)</f>
        <v>35056.412640000002</v>
      </c>
      <c r="Q49" s="83">
        <f>VLOOKUP($D49,Résultats!$B$2:$AZ$212,Q$2,FALSE)</f>
        <v>35066.82069</v>
      </c>
      <c r="R49" s="83">
        <f>VLOOKUP($D49,Résultats!$B$2:$AZ$212,R$2,FALSE)</f>
        <v>35111.093359999999</v>
      </c>
      <c r="S49" s="83">
        <f>VLOOKUP($D49,Résultats!$B$2:$AZ$212,S$2,FALSE)</f>
        <v>35175.701950000002</v>
      </c>
      <c r="T49" s="83">
        <f>VLOOKUP($D49,Résultats!$B$2:$AZ$212,T$2,FALSE)</f>
        <v>35252.829749999997</v>
      </c>
      <c r="U49" s="83">
        <f>VLOOKUP($D49,Résultats!$B$2:$AZ$212,U$2,FALSE)</f>
        <v>35227.820229999998</v>
      </c>
      <c r="V49" s="83">
        <f>VLOOKUP($D49,Résultats!$B$2:$AZ$212,V$2,FALSE)</f>
        <v>35165.954989999998</v>
      </c>
      <c r="W49" s="83">
        <f>VLOOKUP($D49,Résultats!$B$2:$AZ$212,W$2,FALSE)</f>
        <v>35091.693939999997</v>
      </c>
      <c r="X49" s="83">
        <f>VLOOKUP($D49,Résultats!$B$2:$AZ$212,X$2,FALSE)</f>
        <v>34909.296240000003</v>
      </c>
      <c r="Y49" s="83">
        <f>VLOOKUP($D49,Résultats!$B$2:$AZ$212,Y$2,FALSE)</f>
        <v>34791.98315</v>
      </c>
      <c r="Z49" s="83">
        <f>VLOOKUP($D49,Résultats!$B$2:$AZ$212,Z$2,FALSE)</f>
        <v>34703.386740000002</v>
      </c>
      <c r="AA49" s="83">
        <f>VLOOKUP($D49,Résultats!$B$2:$AZ$212,AA$2,FALSE)</f>
        <v>34628.022559999998</v>
      </c>
      <c r="AB49" s="83">
        <f>VLOOKUP($D49,Résultats!$B$2:$AZ$212,AB$2,FALSE)</f>
        <v>34559.926149999999</v>
      </c>
      <c r="AC49" s="83">
        <f>VLOOKUP($D49,Résultats!$B$2:$AZ$212,AC$2,FALSE)</f>
        <v>34496.513370000001</v>
      </c>
      <c r="AD49" s="83">
        <f>VLOOKUP($D49,Résultats!$B$2:$AZ$212,AD$2,FALSE)</f>
        <v>34408.69268</v>
      </c>
      <c r="AE49" s="83">
        <f>VLOOKUP($D49,Résultats!$B$2:$AZ$212,AE$2,FALSE)</f>
        <v>34310.679199999999</v>
      </c>
      <c r="AF49" s="83">
        <f>VLOOKUP($D49,Résultats!$B$2:$AZ$212,AF$2,FALSE)</f>
        <v>34209.35327</v>
      </c>
      <c r="AG49" s="83">
        <f>VLOOKUP($D49,Résultats!$B$2:$AZ$212,AG$2,FALSE)</f>
        <v>34107.99843</v>
      </c>
      <c r="AH49" s="83">
        <f>VLOOKUP($D49,Résultats!$B$2:$AZ$212,AH$2,FALSE)</f>
        <v>34007.834069999997</v>
      </c>
      <c r="AI49" s="83">
        <f>VLOOKUP($D49,Résultats!$B$2:$AZ$212,AI$2,FALSE)</f>
        <v>33898.657010000003</v>
      </c>
      <c r="AJ49" s="83">
        <f>VLOOKUP($D49,Résultats!$B$2:$AZ$212,AJ$2,FALSE)</f>
        <v>33786.639020000002</v>
      </c>
      <c r="AK49" s="83">
        <f>VLOOKUP($D49,Résultats!$B$2:$AZ$212,AK$2,FALSE)</f>
        <v>33674.232889999999</v>
      </c>
      <c r="AL49" s="83">
        <f>VLOOKUP($D49,Résultats!$B$2:$AZ$212,AL$2,FALSE)</f>
        <v>33562.242879999998</v>
      </c>
      <c r="AM49" s="83">
        <f>VLOOKUP($D49,Résultats!$B$2:$AZ$212,AM$2,FALSE)</f>
        <v>33451.576419999998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160.0030979</v>
      </c>
      <c r="G50" s="85">
        <f>VLOOKUP($D50,Résultats!$B$2:$AZ$212,G$2,FALSE)</f>
        <v>375.62361379999999</v>
      </c>
      <c r="H50" s="85">
        <f>VLOOKUP($D50,Résultats!$B$2:$AZ$212,H$2,FALSE)</f>
        <v>494.99017429999998</v>
      </c>
      <c r="I50" s="85">
        <f>VLOOKUP($D50,Résultats!$B$2:$AZ$212,I$2,FALSE)</f>
        <v>615.18390920000002</v>
      </c>
      <c r="J50" s="85">
        <f>VLOOKUP($D50,Résultats!$B$2:$AZ$212,J$2,FALSE)</f>
        <v>746.00903989999995</v>
      </c>
      <c r="K50" s="85">
        <f>VLOOKUP($D50,Résultats!$B$2:$AZ$212,K$2,FALSE)</f>
        <v>901.50549560000002</v>
      </c>
      <c r="L50" s="85">
        <f>VLOOKUP($D50,Résultats!$B$2:$AZ$212,L$2,FALSE)</f>
        <v>1094.2969350000001</v>
      </c>
      <c r="M50" s="85">
        <f>VLOOKUP($D50,Résultats!$B$2:$AZ$212,M$2,FALSE)</f>
        <v>1318.161885</v>
      </c>
      <c r="N50" s="85">
        <f>VLOOKUP($D50,Résultats!$B$2:$AZ$212,N$2,FALSE)</f>
        <v>1572.0637099999999</v>
      </c>
      <c r="O50" s="85">
        <f>VLOOKUP($D50,Résultats!$B$2:$AZ$212,O$2,FALSE)</f>
        <v>1917.8577519999999</v>
      </c>
      <c r="P50" s="85">
        <f>VLOOKUP($D50,Résultats!$B$2:$AZ$212,P$2,FALSE)</f>
        <v>2333.345683</v>
      </c>
      <c r="Q50" s="85">
        <f>VLOOKUP($D50,Résultats!$B$2:$AZ$212,Q$2,FALSE)</f>
        <v>2806.2773550000002</v>
      </c>
      <c r="R50" s="85">
        <f>VLOOKUP($D50,Résultats!$B$2:$AZ$212,R$2,FALSE)</f>
        <v>3327.7213660000002</v>
      </c>
      <c r="S50" s="85">
        <f>VLOOKUP($D50,Résultats!$B$2:$AZ$212,S$2,FALSE)</f>
        <v>3890.5394970000002</v>
      </c>
      <c r="T50" s="85">
        <f>VLOOKUP($D50,Résultats!$B$2:$AZ$212,T$2,FALSE)</f>
        <v>4488.015574</v>
      </c>
      <c r="U50" s="85">
        <f>VLOOKUP($D50,Résultats!$B$2:$AZ$212,U$2,FALSE)</f>
        <v>5068.4850150000002</v>
      </c>
      <c r="V50" s="85">
        <f>VLOOKUP($D50,Résultats!$B$2:$AZ$212,V$2,FALSE)</f>
        <v>5650.1317470000004</v>
      </c>
      <c r="W50" s="85">
        <f>VLOOKUP($D50,Résultats!$B$2:$AZ$212,W$2,FALSE)</f>
        <v>6237.7167479999998</v>
      </c>
      <c r="X50" s="85">
        <f>VLOOKUP($D50,Résultats!$B$2:$AZ$212,X$2,FALSE)</f>
        <v>6780.0996990000003</v>
      </c>
      <c r="Y50" s="85">
        <f>VLOOKUP($D50,Résultats!$B$2:$AZ$212,Y$2,FALSE)</f>
        <v>7356.1222209999996</v>
      </c>
      <c r="Z50" s="85">
        <f>VLOOKUP($D50,Résultats!$B$2:$AZ$212,Z$2,FALSE)</f>
        <v>7945.9741329999997</v>
      </c>
      <c r="AA50" s="85">
        <f>VLOOKUP($D50,Résultats!$B$2:$AZ$212,AA$2,FALSE)</f>
        <v>8539.4217750000007</v>
      </c>
      <c r="AB50" s="85">
        <f>VLOOKUP($D50,Résultats!$B$2:$AZ$212,AB$2,FALSE)</f>
        <v>9131.0967529999998</v>
      </c>
      <c r="AC50" s="85">
        <f>VLOOKUP($D50,Résultats!$B$2:$AZ$212,AC$2,FALSE)</f>
        <v>9717.6381089999995</v>
      </c>
      <c r="AD50" s="85">
        <f>VLOOKUP($D50,Résultats!$B$2:$AZ$212,AD$2,FALSE)</f>
        <v>10284.05466</v>
      </c>
      <c r="AE50" s="85">
        <f>VLOOKUP($D50,Résultats!$B$2:$AZ$212,AE$2,FALSE)</f>
        <v>10836.446089999999</v>
      </c>
      <c r="AF50" s="85">
        <f>VLOOKUP($D50,Résultats!$B$2:$AZ$212,AF$2,FALSE)</f>
        <v>11377.27736</v>
      </c>
      <c r="AG50" s="85">
        <f>VLOOKUP($D50,Résultats!$B$2:$AZ$212,AG$2,FALSE)</f>
        <v>11907.27196</v>
      </c>
      <c r="AH50" s="85">
        <f>VLOOKUP($D50,Résultats!$B$2:$AZ$212,AH$2,FALSE)</f>
        <v>12426.17194</v>
      </c>
      <c r="AI50" s="85">
        <f>VLOOKUP($D50,Résultats!$B$2:$AZ$212,AI$2,FALSE)</f>
        <v>12926.62825</v>
      </c>
      <c r="AJ50" s="85">
        <f>VLOOKUP($D50,Résultats!$B$2:$AZ$212,AJ$2,FALSE)</f>
        <v>13411.80636</v>
      </c>
      <c r="AK50" s="85">
        <f>VLOOKUP($D50,Résultats!$B$2:$AZ$212,AK$2,FALSE)</f>
        <v>13882.742120000001</v>
      </c>
      <c r="AL50" s="85">
        <f>VLOOKUP($D50,Résultats!$B$2:$AZ$212,AL$2,FALSE)</f>
        <v>14339.564</v>
      </c>
      <c r="AM50" s="85">
        <f>VLOOKUP($D50,Résultats!$B$2:$AZ$212,AM$2,FALSE)</f>
        <v>14782.600539999999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2.2621376369999999</v>
      </c>
      <c r="G51" s="31">
        <f>VLOOKUP($D51,Résultats!$B$2:$AZ$212,G$2,FALSE)</f>
        <v>5.3886071790000001</v>
      </c>
      <c r="H51" s="31">
        <f>VLOOKUP($D51,Résultats!$B$2:$AZ$212,H$2,FALSE)</f>
        <v>7.2596341549999996</v>
      </c>
      <c r="I51" s="31">
        <f>VLOOKUP($D51,Résultats!$B$2:$AZ$212,I$2,FALSE)</f>
        <v>9.38989312</v>
      </c>
      <c r="J51" s="31">
        <f>VLOOKUP($D51,Résultats!$B$2:$AZ$212,J$2,FALSE)</f>
        <v>12.006645499999999</v>
      </c>
      <c r="K51" s="31">
        <f>VLOOKUP($D51,Résultats!$B$2:$AZ$212,K$2,FALSE)</f>
        <v>17.427303949999999</v>
      </c>
      <c r="L51" s="31">
        <f>VLOOKUP($D51,Résultats!$B$2:$AZ$212,L$2,FALSE)</f>
        <v>25.93622113</v>
      </c>
      <c r="M51" s="31">
        <f>VLOOKUP($D51,Résultats!$B$2:$AZ$212,M$2,FALSE)</f>
        <v>36.275451320000002</v>
      </c>
      <c r="N51" s="31">
        <f>VLOOKUP($D51,Résultats!$B$2:$AZ$212,N$2,FALSE)</f>
        <v>48.600053729999999</v>
      </c>
      <c r="O51" s="31">
        <f>VLOOKUP($D51,Résultats!$B$2:$AZ$212,O$2,FALSE)</f>
        <v>65.952090260000006</v>
      </c>
      <c r="P51" s="31">
        <f>VLOOKUP($D51,Résultats!$B$2:$AZ$212,P$2,FALSE)</f>
        <v>87.738814950000005</v>
      </c>
      <c r="Q51" s="31">
        <f>VLOOKUP($D51,Résultats!$B$2:$AZ$212,Q$2,FALSE)</f>
        <v>113.7033287</v>
      </c>
      <c r="R51" s="31">
        <f>VLOOKUP($D51,Résultats!$B$2:$AZ$212,R$2,FALSE)</f>
        <v>143.67185090000001</v>
      </c>
      <c r="S51" s="31">
        <f>VLOOKUP($D51,Résultats!$B$2:$AZ$212,S$2,FALSE)</f>
        <v>177.50223579999999</v>
      </c>
      <c r="T51" s="31">
        <f>VLOOKUP($D51,Résultats!$B$2:$AZ$212,T$2,FALSE)</f>
        <v>215.02488049999999</v>
      </c>
      <c r="U51" s="31">
        <f>VLOOKUP($D51,Résultats!$B$2:$AZ$212,U$2,FALSE)</f>
        <v>253.30570119999999</v>
      </c>
      <c r="V51" s="31">
        <f>VLOOKUP($D51,Résultats!$B$2:$AZ$212,V$2,FALSE)</f>
        <v>293.44651429999999</v>
      </c>
      <c r="W51" s="31">
        <f>VLOOKUP($D51,Résultats!$B$2:$AZ$212,W$2,FALSE)</f>
        <v>335.80252250000001</v>
      </c>
      <c r="X51" s="31">
        <f>VLOOKUP($D51,Résultats!$B$2:$AZ$212,X$2,FALSE)</f>
        <v>377.00593600000002</v>
      </c>
      <c r="Y51" s="31">
        <f>VLOOKUP($D51,Résultats!$B$2:$AZ$212,Y$2,FALSE)</f>
        <v>422.37382109999999</v>
      </c>
      <c r="Z51" s="31">
        <f>VLOOKUP($D51,Résultats!$B$2:$AZ$212,Z$2,FALSE)</f>
        <v>470.68274839999998</v>
      </c>
      <c r="AA51" s="31">
        <f>VLOOKUP($D51,Résultats!$B$2:$AZ$212,AA$2,FALSE)</f>
        <v>521.29210660000001</v>
      </c>
      <c r="AB51" s="31">
        <f>VLOOKUP($D51,Résultats!$B$2:$AZ$212,AB$2,FALSE)</f>
        <v>573.86917730000005</v>
      </c>
      <c r="AC51" s="31">
        <f>VLOOKUP($D51,Résultats!$B$2:$AZ$212,AC$2,FALSE)</f>
        <v>628.20634380000001</v>
      </c>
      <c r="AD51" s="31">
        <f>VLOOKUP($D51,Résultats!$B$2:$AZ$212,AD$2,FALSE)</f>
        <v>684.0175696</v>
      </c>
      <c r="AE51" s="31">
        <f>VLOOKUP($D51,Résultats!$B$2:$AZ$212,AE$2,FALSE)</f>
        <v>741.79894090000005</v>
      </c>
      <c r="AF51" s="31">
        <f>VLOOKUP($D51,Résultats!$B$2:$AZ$212,AF$2,FALSE)</f>
        <v>801.78365859999997</v>
      </c>
      <c r="AG51" s="31">
        <f>VLOOKUP($D51,Résultats!$B$2:$AZ$212,AG$2,FALSE)</f>
        <v>864.07092260000002</v>
      </c>
      <c r="AH51" s="31">
        <f>VLOOKUP($D51,Résultats!$B$2:$AZ$212,AH$2,FALSE)</f>
        <v>928.67537570000002</v>
      </c>
      <c r="AI51" s="31">
        <f>VLOOKUP($D51,Résultats!$B$2:$AZ$212,AI$2,FALSE)</f>
        <v>994.91768390000004</v>
      </c>
      <c r="AJ51" s="31">
        <f>VLOOKUP($D51,Résultats!$B$2:$AZ$212,AJ$2,FALSE)</f>
        <v>1063.108103</v>
      </c>
      <c r="AK51" s="31">
        <f>VLOOKUP($D51,Résultats!$B$2:$AZ$212,AK$2,FALSE)</f>
        <v>1133.3654730000001</v>
      </c>
      <c r="AL51" s="31">
        <f>VLOOKUP($D51,Résultats!$B$2:$AZ$212,AL$2,FALSE)</f>
        <v>1205.720268</v>
      </c>
      <c r="AM51" s="31">
        <f>VLOOKUP($D51,Résultats!$B$2:$AZ$212,AM$2,FALSE)</f>
        <v>1280.226762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2.2893892839999999</v>
      </c>
      <c r="G52" s="31">
        <f>VLOOKUP($D52,Résultats!$B$2:$AZ$212,G$2,FALSE)</f>
        <v>5.4271984460000002</v>
      </c>
      <c r="H52" s="31">
        <f>VLOOKUP($D52,Résultats!$B$2:$AZ$212,H$2,FALSE)</f>
        <v>7.2570449290000001</v>
      </c>
      <c r="I52" s="31">
        <f>VLOOKUP($D52,Résultats!$B$2:$AZ$212,I$2,FALSE)</f>
        <v>9.2596750290000003</v>
      </c>
      <c r="J52" s="31">
        <f>VLOOKUP($D52,Résultats!$B$2:$AZ$212,J$2,FALSE)</f>
        <v>11.6317453</v>
      </c>
      <c r="K52" s="31">
        <f>VLOOKUP($D52,Résultats!$B$2:$AZ$212,K$2,FALSE)</f>
        <v>15.89913335</v>
      </c>
      <c r="L52" s="31">
        <f>VLOOKUP($D52,Résultats!$B$2:$AZ$212,L$2,FALSE)</f>
        <v>22.257039689999999</v>
      </c>
      <c r="M52" s="31">
        <f>VLOOKUP($D52,Résultats!$B$2:$AZ$212,M$2,FALSE)</f>
        <v>29.900259070000001</v>
      </c>
      <c r="N52" s="31">
        <f>VLOOKUP($D52,Résultats!$B$2:$AZ$212,N$2,FALSE)</f>
        <v>38.90655297</v>
      </c>
      <c r="O52" s="31">
        <f>VLOOKUP($D52,Résultats!$B$2:$AZ$212,O$2,FALSE)</f>
        <v>51.475683420000003</v>
      </c>
      <c r="P52" s="31">
        <f>VLOOKUP($D52,Résultats!$B$2:$AZ$212,P$2,FALSE)</f>
        <v>67.091434169999999</v>
      </c>
      <c r="Q52" s="31">
        <f>VLOOKUP($D52,Résultats!$B$2:$AZ$212,Q$2,FALSE)</f>
        <v>85.501272740000005</v>
      </c>
      <c r="R52" s="31">
        <f>VLOOKUP($D52,Résultats!$B$2:$AZ$212,R$2,FALSE)</f>
        <v>106.52292780000001</v>
      </c>
      <c r="S52" s="31">
        <f>VLOOKUP($D52,Résultats!$B$2:$AZ$212,S$2,FALSE)</f>
        <v>130.00415369999999</v>
      </c>
      <c r="T52" s="31">
        <f>VLOOKUP($D52,Résultats!$B$2:$AZ$212,T$2,FALSE)</f>
        <v>155.7792474</v>
      </c>
      <c r="U52" s="31">
        <f>VLOOKUP($D52,Résultats!$B$2:$AZ$212,U$2,FALSE)</f>
        <v>181.78015310000001</v>
      </c>
      <c r="V52" s="31">
        <f>VLOOKUP($D52,Résultats!$B$2:$AZ$212,V$2,FALSE)</f>
        <v>208.75347239999999</v>
      </c>
      <c r="W52" s="31">
        <f>VLOOKUP($D52,Résultats!$B$2:$AZ$212,W$2,FALSE)</f>
        <v>236.91906349999999</v>
      </c>
      <c r="X52" s="31">
        <f>VLOOKUP($D52,Résultats!$B$2:$AZ$212,X$2,FALSE)</f>
        <v>263.98755349999999</v>
      </c>
      <c r="Y52" s="31">
        <f>VLOOKUP($D52,Résultats!$B$2:$AZ$212,Y$2,FALSE)</f>
        <v>293.51578949999998</v>
      </c>
      <c r="Z52" s="31">
        <f>VLOOKUP($D52,Résultats!$B$2:$AZ$212,Z$2,FALSE)</f>
        <v>324.6472819</v>
      </c>
      <c r="AA52" s="31">
        <f>VLOOKUP($D52,Résultats!$B$2:$AZ$212,AA$2,FALSE)</f>
        <v>356.92668090000001</v>
      </c>
      <c r="AB52" s="31">
        <f>VLOOKUP($D52,Résultats!$B$2:$AZ$212,AB$2,FALSE)</f>
        <v>390.1080374</v>
      </c>
      <c r="AC52" s="31">
        <f>VLOOKUP($D52,Résultats!$B$2:$AZ$212,AC$2,FALSE)</f>
        <v>424.03037330000001</v>
      </c>
      <c r="AD52" s="31">
        <f>VLOOKUP($D52,Résultats!$B$2:$AZ$212,AD$2,FALSE)</f>
        <v>458.32772399999999</v>
      </c>
      <c r="AE52" s="31">
        <f>VLOOKUP($D52,Résultats!$B$2:$AZ$212,AE$2,FALSE)</f>
        <v>493.28308629999998</v>
      </c>
      <c r="AF52" s="31">
        <f>VLOOKUP($D52,Résultats!$B$2:$AZ$212,AF$2,FALSE)</f>
        <v>529.00354870000001</v>
      </c>
      <c r="AG52" s="31">
        <f>VLOOKUP($D52,Résultats!$B$2:$AZ$212,AG$2,FALSE)</f>
        <v>565.5068023</v>
      </c>
      <c r="AH52" s="31">
        <f>VLOOKUP($D52,Résultats!$B$2:$AZ$212,AH$2,FALSE)</f>
        <v>602.75494879999997</v>
      </c>
      <c r="AI52" s="31">
        <f>VLOOKUP($D52,Résultats!$B$2:$AZ$212,AI$2,FALSE)</f>
        <v>640.28820889999997</v>
      </c>
      <c r="AJ52" s="31">
        <f>VLOOKUP($D52,Résultats!$B$2:$AZ$212,AJ$2,FALSE)</f>
        <v>678.24992440000005</v>
      </c>
      <c r="AK52" s="31">
        <f>VLOOKUP($D52,Résultats!$B$2:$AZ$212,AK$2,FALSE)</f>
        <v>716.66203180000002</v>
      </c>
      <c r="AL52" s="31">
        <f>VLOOKUP($D52,Résultats!$B$2:$AZ$212,AL$2,FALSE)</f>
        <v>755.49038570000005</v>
      </c>
      <c r="AM52" s="31">
        <f>VLOOKUP($D52,Résultats!$B$2:$AZ$212,AM$2,FALSE)</f>
        <v>794.71156719999999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4.9195040570000002</v>
      </c>
      <c r="G53" s="31">
        <f>VLOOKUP($D53,Résultats!$B$2:$AZ$212,G$2,FALSE)</f>
        <v>11.56907069</v>
      </c>
      <c r="H53" s="31">
        <f>VLOOKUP($D53,Résultats!$B$2:$AZ$212,H$2,FALSE)</f>
        <v>15.282311869999999</v>
      </c>
      <c r="I53" s="31">
        <f>VLOOKUP($D53,Résultats!$B$2:$AZ$212,I$2,FALSE)</f>
        <v>19.07262222</v>
      </c>
      <c r="J53" s="31">
        <f>VLOOKUP($D53,Résultats!$B$2:$AZ$212,J$2,FALSE)</f>
        <v>23.257721759999999</v>
      </c>
      <c r="K53" s="31">
        <f>VLOOKUP($D53,Résultats!$B$2:$AZ$212,K$2,FALSE)</f>
        <v>28.619547520000001</v>
      </c>
      <c r="L53" s="31">
        <f>VLOOKUP($D53,Résultats!$B$2:$AZ$212,L$2,FALSE)</f>
        <v>35.476462949999998</v>
      </c>
      <c r="M53" s="31">
        <f>VLOOKUP($D53,Résultats!$B$2:$AZ$212,M$2,FALSE)</f>
        <v>43.470215690000003</v>
      </c>
      <c r="N53" s="31">
        <f>VLOOKUP($D53,Résultats!$B$2:$AZ$212,N$2,FALSE)</f>
        <v>52.574625109999999</v>
      </c>
      <c r="O53" s="31">
        <f>VLOOKUP($D53,Résultats!$B$2:$AZ$212,O$2,FALSE)</f>
        <v>64.982933669999994</v>
      </c>
      <c r="P53" s="31">
        <f>VLOOKUP($D53,Résultats!$B$2:$AZ$212,P$2,FALSE)</f>
        <v>79.926942589999996</v>
      </c>
      <c r="Q53" s="31">
        <f>VLOOKUP($D53,Résultats!$B$2:$AZ$212,Q$2,FALSE)</f>
        <v>96.975861750000007</v>
      </c>
      <c r="R53" s="31">
        <f>VLOOKUP($D53,Résultats!$B$2:$AZ$212,R$2,FALSE)</f>
        <v>115.8075728</v>
      </c>
      <c r="S53" s="31">
        <f>VLOOKUP($D53,Résultats!$B$2:$AZ$212,S$2,FALSE)</f>
        <v>136.1572548</v>
      </c>
      <c r="T53" s="31">
        <f>VLOOKUP($D53,Résultats!$B$2:$AZ$212,T$2,FALSE)</f>
        <v>157.7702318</v>
      </c>
      <c r="U53" s="31">
        <f>VLOOKUP($D53,Résultats!$B$2:$AZ$212,U$2,FALSE)</f>
        <v>178.7760064</v>
      </c>
      <c r="V53" s="31">
        <f>VLOOKUP($D53,Résultats!$B$2:$AZ$212,V$2,FALSE)</f>
        <v>199.80690920000001</v>
      </c>
      <c r="W53" s="31">
        <f>VLOOKUP($D53,Résultats!$B$2:$AZ$212,W$2,FALSE)</f>
        <v>221.01309169999999</v>
      </c>
      <c r="X53" s="31">
        <f>VLOOKUP($D53,Résultats!$B$2:$AZ$212,X$2,FALSE)</f>
        <v>240.54335119999999</v>
      </c>
      <c r="Y53" s="31">
        <f>VLOOKUP($D53,Résultats!$B$2:$AZ$212,Y$2,FALSE)</f>
        <v>261.19645359999998</v>
      </c>
      <c r="Z53" s="31">
        <f>VLOOKUP($D53,Résultats!$B$2:$AZ$212,Z$2,FALSE)</f>
        <v>282.23819859999998</v>
      </c>
      <c r="AA53" s="31">
        <f>VLOOKUP($D53,Résultats!$B$2:$AZ$212,AA$2,FALSE)</f>
        <v>303.27757769999999</v>
      </c>
      <c r="AB53" s="31">
        <f>VLOOKUP($D53,Résultats!$B$2:$AZ$212,AB$2,FALSE)</f>
        <v>324.09729670000002</v>
      </c>
      <c r="AC53" s="31">
        <f>VLOOKUP($D53,Résultats!$B$2:$AZ$212,AC$2,FALSE)</f>
        <v>344.55135089999999</v>
      </c>
      <c r="AD53" s="31">
        <f>VLOOKUP($D53,Résultats!$B$2:$AZ$212,AD$2,FALSE)</f>
        <v>364.01174099999997</v>
      </c>
      <c r="AE53" s="31">
        <f>VLOOKUP($D53,Résultats!$B$2:$AZ$212,AE$2,FALSE)</f>
        <v>382.64590770000001</v>
      </c>
      <c r="AF53" s="31">
        <f>VLOOKUP($D53,Résultats!$B$2:$AZ$212,AF$2,FALSE)</f>
        <v>400.489529</v>
      </c>
      <c r="AG53" s="31">
        <f>VLOOKUP($D53,Résultats!$B$2:$AZ$212,AG$2,FALSE)</f>
        <v>417.51453420000001</v>
      </c>
      <c r="AH53" s="31">
        <f>VLOOKUP($D53,Résultats!$B$2:$AZ$212,AH$2,FALSE)</f>
        <v>433.65688349999999</v>
      </c>
      <c r="AI53" s="31">
        <f>VLOOKUP($D53,Résultats!$B$2:$AZ$212,AI$2,FALSE)</f>
        <v>448.61720650000001</v>
      </c>
      <c r="AJ53" s="31">
        <f>VLOOKUP($D53,Résultats!$B$2:$AZ$212,AJ$2,FALSE)</f>
        <v>462.4459804</v>
      </c>
      <c r="AK53" s="31">
        <f>VLOOKUP($D53,Résultats!$B$2:$AZ$212,AK$2,FALSE)</f>
        <v>475.11934589999998</v>
      </c>
      <c r="AL53" s="31">
        <f>VLOOKUP($D53,Résultats!$B$2:$AZ$212,AL$2,FALSE)</f>
        <v>486.5818122</v>
      </c>
      <c r="AM53" s="31">
        <f>VLOOKUP($D53,Résultats!$B$2:$AZ$212,AM$2,FALSE)</f>
        <v>496.7820074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104.50189899999999</v>
      </c>
      <c r="G54" s="31">
        <f>VLOOKUP($D54,Résultats!$B$2:$AZ$212,G$2,FALSE)</f>
        <v>245.30097839999999</v>
      </c>
      <c r="H54" s="31">
        <f>VLOOKUP($D54,Résultats!$B$2:$AZ$212,H$2,FALSE)</f>
        <v>323.17341449999998</v>
      </c>
      <c r="I54" s="31">
        <f>VLOOKUP($D54,Résultats!$B$2:$AZ$212,I$2,FALSE)</f>
        <v>401.45536490000001</v>
      </c>
      <c r="J54" s="31">
        <f>VLOOKUP($D54,Résultats!$B$2:$AZ$212,J$2,FALSE)</f>
        <v>486.50305559999998</v>
      </c>
      <c r="K54" s="31">
        <f>VLOOKUP($D54,Résultats!$B$2:$AZ$212,K$2,FALSE)</f>
        <v>586.33676700000001</v>
      </c>
      <c r="L54" s="31">
        <f>VLOOKUP($D54,Résultats!$B$2:$AZ$212,L$2,FALSE)</f>
        <v>709.11993280000002</v>
      </c>
      <c r="M54" s="31">
        <f>VLOOKUP($D54,Résultats!$B$2:$AZ$212,M$2,FALSE)</f>
        <v>851.4320037</v>
      </c>
      <c r="N54" s="31">
        <f>VLOOKUP($D54,Résultats!$B$2:$AZ$212,N$2,FALSE)</f>
        <v>1012.498333</v>
      </c>
      <c r="O54" s="31">
        <f>VLOOKUP($D54,Résultats!$B$2:$AZ$212,O$2,FALSE)</f>
        <v>1231.5289829999999</v>
      </c>
      <c r="P54" s="31">
        <f>VLOOKUP($D54,Résultats!$B$2:$AZ$212,P$2,FALSE)</f>
        <v>1494.1669899999999</v>
      </c>
      <c r="Q54" s="31">
        <f>VLOOKUP($D54,Résultats!$B$2:$AZ$212,Q$2,FALSE)</f>
        <v>1792.4478369999999</v>
      </c>
      <c r="R54" s="31">
        <f>VLOOKUP($D54,Résultats!$B$2:$AZ$212,R$2,FALSE)</f>
        <v>2120.5558299999998</v>
      </c>
      <c r="S54" s="31">
        <f>VLOOKUP($D54,Résultats!$B$2:$AZ$212,S$2,FALSE)</f>
        <v>2473.84393</v>
      </c>
      <c r="T54" s="31">
        <f>VLOOKUP($D54,Résultats!$B$2:$AZ$212,T$2,FALSE)</f>
        <v>2847.9600420000002</v>
      </c>
      <c r="U54" s="31">
        <f>VLOOKUP($D54,Résultats!$B$2:$AZ$212,U$2,FALSE)</f>
        <v>3210.3756749999998</v>
      </c>
      <c r="V54" s="31">
        <f>VLOOKUP($D54,Résultats!$B$2:$AZ$212,V$2,FALSE)</f>
        <v>3572.4971260000002</v>
      </c>
      <c r="W54" s="31">
        <f>VLOOKUP($D54,Résultats!$B$2:$AZ$212,W$2,FALSE)</f>
        <v>3937.2711290000002</v>
      </c>
      <c r="X54" s="31">
        <f>VLOOKUP($D54,Résultats!$B$2:$AZ$212,X$2,FALSE)</f>
        <v>4272.7669850000002</v>
      </c>
      <c r="Y54" s="31">
        <f>VLOOKUP($D54,Résultats!$B$2:$AZ$212,Y$2,FALSE)</f>
        <v>4628.1354620000002</v>
      </c>
      <c r="Z54" s="31">
        <f>VLOOKUP($D54,Résultats!$B$2:$AZ$212,Z$2,FALSE)</f>
        <v>4990.9600790000004</v>
      </c>
      <c r="AA54" s="31">
        <f>VLOOKUP($D54,Résultats!$B$2:$AZ$212,AA$2,FALSE)</f>
        <v>5354.8312900000001</v>
      </c>
      <c r="AB54" s="31">
        <f>VLOOKUP($D54,Résultats!$B$2:$AZ$212,AB$2,FALSE)</f>
        <v>5716.3846270000004</v>
      </c>
      <c r="AC54" s="31">
        <f>VLOOKUP($D54,Résultats!$B$2:$AZ$212,AC$2,FALSE)</f>
        <v>6073.5133269999997</v>
      </c>
      <c r="AD54" s="31">
        <f>VLOOKUP($D54,Résultats!$B$2:$AZ$212,AD$2,FALSE)</f>
        <v>6416.4507729999996</v>
      </c>
      <c r="AE54" s="31">
        <f>VLOOKUP($D54,Résultats!$B$2:$AZ$212,AE$2,FALSE)</f>
        <v>6748.9509230000003</v>
      </c>
      <c r="AF54" s="31">
        <f>VLOOKUP($D54,Résultats!$B$2:$AZ$212,AF$2,FALSE)</f>
        <v>7072.5127759999996</v>
      </c>
      <c r="AG54" s="31">
        <f>VLOOKUP($D54,Résultats!$B$2:$AZ$212,AG$2,FALSE)</f>
        <v>7387.5600329999997</v>
      </c>
      <c r="AH54" s="31">
        <f>VLOOKUP($D54,Résultats!$B$2:$AZ$212,AH$2,FALSE)</f>
        <v>7693.9160830000001</v>
      </c>
      <c r="AI54" s="31">
        <f>VLOOKUP($D54,Résultats!$B$2:$AZ$212,AI$2,FALSE)</f>
        <v>7987.1094849999999</v>
      </c>
      <c r="AJ54" s="31">
        <f>VLOOKUP($D54,Résultats!$B$2:$AZ$212,AJ$2,FALSE)</f>
        <v>8269.0622839999996</v>
      </c>
      <c r="AK54" s="31">
        <f>VLOOKUP($D54,Résultats!$B$2:$AZ$212,AK$2,FALSE)</f>
        <v>8540.3976480000001</v>
      </c>
      <c r="AL54" s="31">
        <f>VLOOKUP($D54,Résultats!$B$2:$AZ$212,AL$2,FALSE)</f>
        <v>8801.1899850000009</v>
      </c>
      <c r="AM54" s="31">
        <f>VLOOKUP($D54,Résultats!$B$2:$AZ$212,AM$2,FALSE)</f>
        <v>9051.6337550000007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40.218266749999998</v>
      </c>
      <c r="G55" s="31">
        <f>VLOOKUP($D55,Résultats!$B$2:$AZ$212,G$2,FALSE)</f>
        <v>94.363145250000002</v>
      </c>
      <c r="H55" s="31">
        <f>VLOOKUP($D55,Résultats!$B$2:$AZ$212,H$2,FALSE)</f>
        <v>124.23220190000001</v>
      </c>
      <c r="I55" s="31">
        <f>VLOOKUP($D55,Résultats!$B$2:$AZ$212,I$2,FALSE)</f>
        <v>154.12289799999999</v>
      </c>
      <c r="J55" s="31">
        <f>VLOOKUP($D55,Résultats!$B$2:$AZ$212,J$2,FALSE)</f>
        <v>186.43289830000001</v>
      </c>
      <c r="K55" s="31">
        <f>VLOOKUP($D55,Résultats!$B$2:$AZ$212,K$2,FALSE)</f>
        <v>223.0939405</v>
      </c>
      <c r="L55" s="31">
        <f>VLOOKUP($D55,Résultats!$B$2:$AZ$212,L$2,FALSE)</f>
        <v>267.20775650000002</v>
      </c>
      <c r="M55" s="31">
        <f>VLOOKUP($D55,Résultats!$B$2:$AZ$212,M$2,FALSE)</f>
        <v>318.09147810000002</v>
      </c>
      <c r="N55" s="31">
        <f>VLOOKUP($D55,Résultats!$B$2:$AZ$212,N$2,FALSE)</f>
        <v>375.36071299999998</v>
      </c>
      <c r="O55" s="31">
        <f>VLOOKUP($D55,Résultats!$B$2:$AZ$212,O$2,FALSE)</f>
        <v>452.94413930000002</v>
      </c>
      <c r="P55" s="31">
        <f>VLOOKUP($D55,Résultats!$B$2:$AZ$212,P$2,FALSE)</f>
        <v>545.48066340000003</v>
      </c>
      <c r="Q55" s="31">
        <f>VLOOKUP($D55,Résultats!$B$2:$AZ$212,Q$2,FALSE)</f>
        <v>649.96460649999995</v>
      </c>
      <c r="R55" s="31">
        <f>VLOOKUP($D55,Résultats!$B$2:$AZ$212,R$2,FALSE)</f>
        <v>764.19861079999998</v>
      </c>
      <c r="S55" s="31">
        <f>VLOOKUP($D55,Résultats!$B$2:$AZ$212,S$2,FALSE)</f>
        <v>886.43249040000001</v>
      </c>
      <c r="T55" s="31">
        <f>VLOOKUP($D55,Résultats!$B$2:$AZ$212,T$2,FALSE)</f>
        <v>1015.048065</v>
      </c>
      <c r="U55" s="31">
        <f>VLOOKUP($D55,Résultats!$B$2:$AZ$212,U$2,FALSE)</f>
        <v>1138.7075179999999</v>
      </c>
      <c r="V55" s="31">
        <f>VLOOKUP($D55,Résultats!$B$2:$AZ$212,V$2,FALSE)</f>
        <v>1261.366509</v>
      </c>
      <c r="W55" s="31">
        <f>VLOOKUP($D55,Résultats!$B$2:$AZ$212,W$2,FALSE)</f>
        <v>1384.022694</v>
      </c>
      <c r="X55" s="31">
        <f>VLOOKUP($D55,Résultats!$B$2:$AZ$212,X$2,FALSE)</f>
        <v>1495.782348</v>
      </c>
      <c r="Y55" s="31">
        <f>VLOOKUP($D55,Résultats!$B$2:$AZ$212,Y$2,FALSE)</f>
        <v>1613.386092</v>
      </c>
      <c r="Z55" s="31">
        <f>VLOOKUP($D55,Résultats!$B$2:$AZ$212,Z$2,FALSE)</f>
        <v>1732.5685659999999</v>
      </c>
      <c r="AA55" s="31">
        <f>VLOOKUP($D55,Résultats!$B$2:$AZ$212,AA$2,FALSE)</f>
        <v>1851.1410960000001</v>
      </c>
      <c r="AB55" s="31">
        <f>VLOOKUP($D55,Résultats!$B$2:$AZ$212,AB$2,FALSE)</f>
        <v>1967.9625430000001</v>
      </c>
      <c r="AC55" s="31">
        <f>VLOOKUP($D55,Résultats!$B$2:$AZ$212,AC$2,FALSE)</f>
        <v>2082.3261360000001</v>
      </c>
      <c r="AD55" s="31">
        <f>VLOOKUP($D55,Résultats!$B$2:$AZ$212,AD$2,FALSE)</f>
        <v>2190.6058330000001</v>
      </c>
      <c r="AE55" s="31">
        <f>VLOOKUP($D55,Résultats!$B$2:$AZ$212,AE$2,FALSE)</f>
        <v>2294.0774620000002</v>
      </c>
      <c r="AF55" s="31">
        <f>VLOOKUP($D55,Résultats!$B$2:$AZ$212,AF$2,FALSE)</f>
        <v>2393.261857</v>
      </c>
      <c r="AG55" s="31">
        <f>VLOOKUP($D55,Résultats!$B$2:$AZ$212,AG$2,FALSE)</f>
        <v>2488.325617</v>
      </c>
      <c r="AH55" s="31">
        <f>VLOOKUP($D55,Résultats!$B$2:$AZ$212,AH$2,FALSE)</f>
        <v>2579.2433740000001</v>
      </c>
      <c r="AI55" s="31">
        <f>VLOOKUP($D55,Résultats!$B$2:$AZ$212,AI$2,FALSE)</f>
        <v>2664.6273369999999</v>
      </c>
      <c r="AJ55" s="31">
        <f>VLOOKUP($D55,Résultats!$B$2:$AZ$212,AJ$2,FALSE)</f>
        <v>2745.1436180000001</v>
      </c>
      <c r="AK55" s="31">
        <f>VLOOKUP($D55,Résultats!$B$2:$AZ$212,AK$2,FALSE)</f>
        <v>2821.0420819999999</v>
      </c>
      <c r="AL55" s="31">
        <f>VLOOKUP($D55,Résultats!$B$2:$AZ$212,AL$2,FALSE)</f>
        <v>2892.401809</v>
      </c>
      <c r="AM55" s="31">
        <f>VLOOKUP($D55,Résultats!$B$2:$AZ$212,AM$2,FALSE)</f>
        <v>2959.3425750000001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1.2114585299999999E-2</v>
      </c>
      <c r="G56" s="31">
        <f>VLOOKUP($D56,Résultats!$B$2:$AZ$212,G$2,FALSE)</f>
        <v>1.0332075499999999E-2</v>
      </c>
      <c r="H56" s="31">
        <f>VLOOKUP($D56,Résultats!$B$2:$AZ$212,H$2,FALSE)</f>
        <v>9.8154717399999997E-3</v>
      </c>
      <c r="I56" s="31">
        <f>VLOOKUP($D56,Résultats!$B$2:$AZ$212,I$2,FALSE)</f>
        <v>9.3246981499999996E-3</v>
      </c>
      <c r="J56" s="31">
        <f>VLOOKUP($D56,Résultats!$B$2:$AZ$212,J$2,FALSE)</f>
        <v>8.8584632500000003E-3</v>
      </c>
      <c r="K56" s="31">
        <f>VLOOKUP($D56,Résultats!$B$2:$AZ$212,K$2,FALSE)</f>
        <v>8.3663264000000005E-3</v>
      </c>
      <c r="L56" s="31">
        <f>VLOOKUP($D56,Résultats!$B$2:$AZ$212,L$2,FALSE)</f>
        <v>7.8741895500000006E-3</v>
      </c>
      <c r="M56" s="31">
        <f>VLOOKUP($D56,Résultats!$B$2:$AZ$212,M$2,FALSE)</f>
        <v>7.4110019300000001E-3</v>
      </c>
      <c r="N56" s="31">
        <f>VLOOKUP($D56,Résultats!$B$2:$AZ$212,N$2,FALSE)</f>
        <v>6.97506064E-3</v>
      </c>
      <c r="O56" s="31">
        <f>VLOOKUP($D56,Résultats!$B$2:$AZ$212,O$2,FALSE)</f>
        <v>6.5647629599999997E-3</v>
      </c>
      <c r="P56" s="31">
        <f>VLOOKUP($D56,Résultats!$B$2:$AZ$212,P$2,FALSE)</f>
        <v>6.1786004300000003E-3</v>
      </c>
      <c r="Q56" s="31">
        <f>VLOOKUP($D56,Résultats!$B$2:$AZ$212,Q$2,FALSE)</f>
        <v>5.8151533500000003E-3</v>
      </c>
      <c r="R56" s="31">
        <f>VLOOKUP($D56,Résultats!$B$2:$AZ$212,R$2,FALSE)</f>
        <v>5.4730854999999997E-3</v>
      </c>
      <c r="S56" s="31">
        <f>VLOOKUP($D56,Résultats!$B$2:$AZ$212,S$2,FALSE)</f>
        <v>5.1511393000000004E-3</v>
      </c>
      <c r="T56" s="31">
        <f>VLOOKUP($D56,Résultats!$B$2:$AZ$212,T$2,FALSE)</f>
        <v>4.8481310999999999E-3</v>
      </c>
      <c r="U56" s="31">
        <f>VLOOKUP($D56,Résultats!$B$2:$AZ$212,U$2,FALSE)</f>
        <v>4.5629469199999998E-3</v>
      </c>
      <c r="V56" s="31">
        <f>VLOOKUP($D56,Résultats!$B$2:$AZ$212,V$2,FALSE)</f>
        <v>4.2945382800000003E-3</v>
      </c>
      <c r="W56" s="31">
        <f>VLOOKUP($D56,Résultats!$B$2:$AZ$212,W$2,FALSE)</f>
        <v>4.0419183799999996E-3</v>
      </c>
      <c r="X56" s="31">
        <f>VLOOKUP($D56,Résultats!$B$2:$AZ$212,X$2,FALSE)</f>
        <v>3.80415847E-3</v>
      </c>
      <c r="Y56" s="31">
        <f>VLOOKUP($D56,Résultats!$B$2:$AZ$212,Y$2,FALSE)</f>
        <v>3.5803844500000002E-3</v>
      </c>
      <c r="Z56" s="31">
        <f>VLOOKUP($D56,Résultats!$B$2:$AZ$212,Z$2,FALSE)</f>
        <v>3.3697736000000002E-3</v>
      </c>
      <c r="AA56" s="31">
        <f>VLOOKUP($D56,Résultats!$B$2:$AZ$212,AA$2,FALSE)</f>
        <v>3.17155162E-3</v>
      </c>
      <c r="AB56" s="31">
        <f>VLOOKUP($D56,Résultats!$B$2:$AZ$212,AB$2,FALSE)</f>
        <v>2.98498976E-3</v>
      </c>
      <c r="AC56" s="31">
        <f>VLOOKUP($D56,Résultats!$B$2:$AZ$212,AC$2,FALSE)</f>
        <v>2.8094021299999998E-3</v>
      </c>
      <c r="AD56" s="31">
        <f>VLOOKUP($D56,Résultats!$B$2:$AZ$212,AD$2,FALSE)</f>
        <v>2.6431653199999999E-3</v>
      </c>
      <c r="AE56" s="31">
        <f>VLOOKUP($D56,Résultats!$B$2:$AZ$212,AE$2,FALSE)</f>
        <v>2.4858340499999999E-3</v>
      </c>
      <c r="AF56" s="31">
        <f>VLOOKUP($D56,Résultats!$B$2:$AZ$212,AF$2,FALSE)</f>
        <v>2.3369817099999999E-3</v>
      </c>
      <c r="AG56" s="31">
        <f>VLOOKUP($D56,Résultats!$B$2:$AZ$212,AG$2,FALSE)</f>
        <v>2.1961996800000001E-3</v>
      </c>
      <c r="AH56" s="31">
        <f>VLOOKUP($D56,Résultats!$B$2:$AZ$212,AH$2,FALSE)</f>
        <v>2.0630966699999999E-3</v>
      </c>
      <c r="AI56" s="31">
        <f>VLOOKUP($D56,Résultats!$B$2:$AZ$212,AI$2,FALSE)</f>
        <v>1.9372980899999999E-3</v>
      </c>
      <c r="AJ56" s="31">
        <f>VLOOKUP($D56,Résultats!$B$2:$AZ$212,AJ$2,FALSE)</f>
        <v>1.8184454500000001E-3</v>
      </c>
      <c r="AK56" s="31">
        <f>VLOOKUP($D56,Résultats!$B$2:$AZ$212,AK$2,FALSE)</f>
        <v>1.7061957300000001E-3</v>
      </c>
      <c r="AL56" s="31">
        <f>VLOOKUP($D56,Résultats!$B$2:$AZ$212,AL$2,FALSE)</f>
        <v>1.60022084E-3</v>
      </c>
      <c r="AM56" s="31">
        <f>VLOOKUP($D56,Résultats!$B$2:$AZ$212,AM$2,FALSE)</f>
        <v>1.50020704E-3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5.7997865720000004</v>
      </c>
      <c r="G57" s="31">
        <f>VLOOKUP($D57,Résultats!$B$2:$AZ$212,G$2,FALSE)</f>
        <v>13.56428174</v>
      </c>
      <c r="H57" s="31">
        <f>VLOOKUP($D57,Résultats!$B$2:$AZ$212,H$2,FALSE)</f>
        <v>17.77575152</v>
      </c>
      <c r="I57" s="31">
        <f>VLOOKUP($D57,Résultats!$B$2:$AZ$212,I$2,FALSE)</f>
        <v>21.87413132</v>
      </c>
      <c r="J57" s="31">
        <f>VLOOKUP($D57,Résultats!$B$2:$AZ$212,J$2,FALSE)</f>
        <v>26.168114889999998</v>
      </c>
      <c r="K57" s="31">
        <f>VLOOKUP($D57,Résultats!$B$2:$AZ$212,K$2,FALSE)</f>
        <v>30.120436949999998</v>
      </c>
      <c r="L57" s="31">
        <f>VLOOKUP($D57,Résultats!$B$2:$AZ$212,L$2,FALSE)</f>
        <v>34.291647359999999</v>
      </c>
      <c r="M57" s="31">
        <f>VLOOKUP($D57,Résultats!$B$2:$AZ$212,M$2,FALSE)</f>
        <v>38.985066179999997</v>
      </c>
      <c r="N57" s="31">
        <f>VLOOKUP($D57,Résultats!$B$2:$AZ$212,N$2,FALSE)</f>
        <v>44.116456700000001</v>
      </c>
      <c r="O57" s="31">
        <f>VLOOKUP($D57,Résultats!$B$2:$AZ$212,O$2,FALSE)</f>
        <v>50.967357300000003</v>
      </c>
      <c r="P57" s="31">
        <f>VLOOKUP($D57,Résultats!$B$2:$AZ$212,P$2,FALSE)</f>
        <v>58.934659680000003</v>
      </c>
      <c r="Q57" s="31">
        <f>VLOOKUP($D57,Résultats!$B$2:$AZ$212,Q$2,FALSE)</f>
        <v>67.678632809999996</v>
      </c>
      <c r="R57" s="31">
        <f>VLOOKUP($D57,Résultats!$B$2:$AZ$212,R$2,FALSE)</f>
        <v>76.959101020000006</v>
      </c>
      <c r="S57" s="31">
        <f>VLOOKUP($D57,Résultats!$B$2:$AZ$212,S$2,FALSE)</f>
        <v>86.594281080000002</v>
      </c>
      <c r="T57" s="31">
        <f>VLOOKUP($D57,Résultats!$B$2:$AZ$212,T$2,FALSE)</f>
        <v>96.428258380000003</v>
      </c>
      <c r="U57" s="31">
        <f>VLOOKUP($D57,Résultats!$B$2:$AZ$212,U$2,FALSE)</f>
        <v>105.5353987</v>
      </c>
      <c r="V57" s="31">
        <f>VLOOKUP($D57,Résultats!$B$2:$AZ$212,V$2,FALSE)</f>
        <v>114.2569206</v>
      </c>
      <c r="W57" s="31">
        <f>VLOOKUP($D57,Résultats!$B$2:$AZ$212,W$2,FALSE)</f>
        <v>122.6842051</v>
      </c>
      <c r="X57" s="31">
        <f>VLOOKUP($D57,Résultats!$B$2:$AZ$212,X$2,FALSE)</f>
        <v>130.0097203</v>
      </c>
      <c r="Y57" s="31">
        <f>VLOOKUP($D57,Résultats!$B$2:$AZ$212,Y$2,FALSE)</f>
        <v>137.51102209999999</v>
      </c>
      <c r="Z57" s="31">
        <f>VLOOKUP($D57,Résultats!$B$2:$AZ$212,Z$2,FALSE)</f>
        <v>144.87388949999999</v>
      </c>
      <c r="AA57" s="31">
        <f>VLOOKUP($D57,Résultats!$B$2:$AZ$212,AA$2,FALSE)</f>
        <v>151.94985270000001</v>
      </c>
      <c r="AB57" s="31">
        <f>VLOOKUP($D57,Résultats!$B$2:$AZ$212,AB$2,FALSE)</f>
        <v>158.67208650000001</v>
      </c>
      <c r="AC57" s="31">
        <f>VLOOKUP($D57,Résultats!$B$2:$AZ$212,AC$2,FALSE)</f>
        <v>165.0077689</v>
      </c>
      <c r="AD57" s="31">
        <f>VLOOKUP($D57,Résultats!$B$2:$AZ$212,AD$2,FALSE)</f>
        <v>170.63837910000001</v>
      </c>
      <c r="AE57" s="31">
        <f>VLOOKUP($D57,Résultats!$B$2:$AZ$212,AE$2,FALSE)</f>
        <v>175.68728239999999</v>
      </c>
      <c r="AF57" s="31">
        <f>VLOOKUP($D57,Résultats!$B$2:$AZ$212,AF$2,FALSE)</f>
        <v>180.22365579999999</v>
      </c>
      <c r="AG57" s="31">
        <f>VLOOKUP($D57,Résultats!$B$2:$AZ$212,AG$2,FALSE)</f>
        <v>184.29185620000001</v>
      </c>
      <c r="AH57" s="31">
        <f>VLOOKUP($D57,Résultats!$B$2:$AZ$212,AH$2,FALSE)</f>
        <v>187.92321759999999</v>
      </c>
      <c r="AI57" s="31">
        <f>VLOOKUP($D57,Résultats!$B$2:$AZ$212,AI$2,FALSE)</f>
        <v>191.0663874</v>
      </c>
      <c r="AJ57" s="31">
        <f>VLOOKUP($D57,Résultats!$B$2:$AZ$212,AJ$2,FALSE)</f>
        <v>193.79462960000001</v>
      </c>
      <c r="AK57" s="31">
        <f>VLOOKUP($D57,Résultats!$B$2:$AZ$212,AK$2,FALSE)</f>
        <v>196.1538338</v>
      </c>
      <c r="AL57" s="31">
        <f>VLOOKUP($D57,Résultats!$B$2:$AZ$212,AL$2,FALSE)</f>
        <v>198.1781392</v>
      </c>
      <c r="AM57" s="31">
        <f>VLOOKUP($D57,Résultats!$B$2:$AZ$212,AM$2,FALSE)</f>
        <v>199.90237329999999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35751.304250000001</v>
      </c>
      <c r="G58" s="85">
        <f>VLOOKUP($D58,Résultats!$B$2:$AZ$212,G$2,FALSE)</f>
        <v>36333.262540000003</v>
      </c>
      <c r="H58" s="85">
        <f>VLOOKUP($D58,Résultats!$B$2:$AZ$212,H$2,FALSE)</f>
        <v>36618.753669999998</v>
      </c>
      <c r="I58" s="85">
        <f>VLOOKUP($D58,Résultats!$B$2:$AZ$212,I$2,FALSE)</f>
        <v>36515.387459999998</v>
      </c>
      <c r="J58" s="85">
        <f>VLOOKUP($D58,Résultats!$B$2:$AZ$212,J$2,FALSE)</f>
        <v>36210.220759999997</v>
      </c>
      <c r="K58" s="85">
        <f>VLOOKUP($D58,Résultats!$B$2:$AZ$212,K$2,FALSE)</f>
        <v>35674.052600000003</v>
      </c>
      <c r="L58" s="85">
        <f>VLOOKUP($D58,Résultats!$B$2:$AZ$212,L$2,FALSE)</f>
        <v>35055.781439999999</v>
      </c>
      <c r="M58" s="85">
        <f>VLOOKUP($D58,Résultats!$B$2:$AZ$212,M$2,FALSE)</f>
        <v>34403.06955</v>
      </c>
      <c r="N58" s="85">
        <f>VLOOKUP($D58,Résultats!$B$2:$AZ$212,N$2,FALSE)</f>
        <v>33710.380870000001</v>
      </c>
      <c r="O58" s="85">
        <f>VLOOKUP($D58,Résultats!$B$2:$AZ$212,O$2,FALSE)</f>
        <v>33190.572529999998</v>
      </c>
      <c r="P58" s="85">
        <f>VLOOKUP($D58,Résultats!$B$2:$AZ$212,P$2,FALSE)</f>
        <v>32723.06696</v>
      </c>
      <c r="Q58" s="85">
        <f>VLOOKUP($D58,Résultats!$B$2:$AZ$212,Q$2,FALSE)</f>
        <v>32260.54333</v>
      </c>
      <c r="R58" s="85">
        <f>VLOOKUP($D58,Résultats!$B$2:$AZ$212,R$2,FALSE)</f>
        <v>31783.37199</v>
      </c>
      <c r="S58" s="85">
        <f>VLOOKUP($D58,Résultats!$B$2:$AZ$212,S$2,FALSE)</f>
        <v>31285.16245</v>
      </c>
      <c r="T58" s="85">
        <f>VLOOKUP($D58,Résultats!$B$2:$AZ$212,T$2,FALSE)</f>
        <v>30764.814180000001</v>
      </c>
      <c r="U58" s="85">
        <f>VLOOKUP($D58,Résultats!$B$2:$AZ$212,U$2,FALSE)</f>
        <v>30159.335210000001</v>
      </c>
      <c r="V58" s="85">
        <f>VLOOKUP($D58,Résultats!$B$2:$AZ$212,V$2,FALSE)</f>
        <v>29515.823240000002</v>
      </c>
      <c r="W58" s="85">
        <f>VLOOKUP($D58,Résultats!$B$2:$AZ$212,W$2,FALSE)</f>
        <v>28853.977190000001</v>
      </c>
      <c r="X58" s="85">
        <f>VLOOKUP($D58,Résultats!$B$2:$AZ$212,X$2,FALSE)</f>
        <v>28129.196540000001</v>
      </c>
      <c r="Y58" s="85">
        <f>VLOOKUP($D58,Résultats!$B$2:$AZ$212,Y$2,FALSE)</f>
        <v>27435.860929999999</v>
      </c>
      <c r="Z58" s="85">
        <f>VLOOKUP($D58,Résultats!$B$2:$AZ$212,Z$2,FALSE)</f>
        <v>26757.412609999999</v>
      </c>
      <c r="AA58" s="85">
        <f>VLOOKUP($D58,Résultats!$B$2:$AZ$212,AA$2,FALSE)</f>
        <v>26088.60079</v>
      </c>
      <c r="AB58" s="85">
        <f>VLOOKUP($D58,Résultats!$B$2:$AZ$212,AB$2,FALSE)</f>
        <v>25428.829389999999</v>
      </c>
      <c r="AC58" s="85">
        <f>VLOOKUP($D58,Résultats!$B$2:$AZ$212,AC$2,FALSE)</f>
        <v>24778.87527</v>
      </c>
      <c r="AD58" s="85">
        <f>VLOOKUP($D58,Résultats!$B$2:$AZ$212,AD$2,FALSE)</f>
        <v>24124.638019999999</v>
      </c>
      <c r="AE58" s="85">
        <f>VLOOKUP($D58,Résultats!$B$2:$AZ$212,AE$2,FALSE)</f>
        <v>23474.233110000001</v>
      </c>
      <c r="AF58" s="85">
        <f>VLOOKUP($D58,Résultats!$B$2:$AZ$212,AF$2,FALSE)</f>
        <v>22832.07591</v>
      </c>
      <c r="AG58" s="85">
        <f>VLOOKUP($D58,Résultats!$B$2:$AZ$212,AG$2,FALSE)</f>
        <v>22200.726470000001</v>
      </c>
      <c r="AH58" s="85">
        <f>VLOOKUP($D58,Résultats!$B$2:$AZ$212,AH$2,FALSE)</f>
        <v>21581.662130000001</v>
      </c>
      <c r="AI58" s="85">
        <f>VLOOKUP($D58,Résultats!$B$2:$AZ$212,AI$2,FALSE)</f>
        <v>20972.028760000001</v>
      </c>
      <c r="AJ58" s="85">
        <f>VLOOKUP($D58,Résultats!$B$2:$AZ$212,AJ$2,FALSE)</f>
        <v>20374.83266</v>
      </c>
      <c r="AK58" s="85">
        <f>VLOOKUP($D58,Résultats!$B$2:$AZ$212,AK$2,FALSE)</f>
        <v>19791.49077</v>
      </c>
      <c r="AL58" s="85">
        <f>VLOOKUP($D58,Résultats!$B$2:$AZ$212,AL$2,FALSE)</f>
        <v>19222.678879999999</v>
      </c>
      <c r="AM58" s="85">
        <f>VLOOKUP($D58,Résultats!$B$2:$AZ$212,AM$2,FALSE)</f>
        <v>18668.975880000002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378.64473459999999</v>
      </c>
      <c r="G59" s="89">
        <f>VLOOKUP($D59,Résultats!$B$2:$AZ$212,G$2,FALSE)</f>
        <v>468.55915429999999</v>
      </c>
      <c r="H59" s="89">
        <f>VLOOKUP($D59,Résultats!$B$2:$AZ$212,H$2,FALSE)</f>
        <v>511.04077339999998</v>
      </c>
      <c r="I59" s="89">
        <f>VLOOKUP($D59,Résultats!$B$2:$AZ$212,I$2,FALSE)</f>
        <v>563.23781210000004</v>
      </c>
      <c r="J59" s="89">
        <f>VLOOKUP($D59,Résultats!$B$2:$AZ$212,J$2,FALSE)</f>
        <v>602.09851130000004</v>
      </c>
      <c r="K59" s="89">
        <f>VLOOKUP($D59,Résultats!$B$2:$AZ$212,K$2,FALSE)</f>
        <v>661.66016079999997</v>
      </c>
      <c r="L59" s="89">
        <f>VLOOKUP($D59,Résultats!$B$2:$AZ$212,L$2,FALSE)</f>
        <v>733.301604</v>
      </c>
      <c r="M59" s="89">
        <f>VLOOKUP($D59,Résultats!$B$2:$AZ$212,M$2,FALSE)</f>
        <v>804.49991690000002</v>
      </c>
      <c r="N59" s="89">
        <f>VLOOKUP($D59,Résultats!$B$2:$AZ$212,N$2,FALSE)</f>
        <v>873.94005070000003</v>
      </c>
      <c r="O59" s="89">
        <f>VLOOKUP($D59,Résultats!$B$2:$AZ$212,O$2,FALSE)</f>
        <v>957.58038339999996</v>
      </c>
      <c r="P59" s="89">
        <f>VLOOKUP($D59,Résultats!$B$2:$AZ$212,P$2,FALSE)</f>
        <v>1043.6601539999999</v>
      </c>
      <c r="Q59" s="89">
        <f>VLOOKUP($D59,Résultats!$B$2:$AZ$212,Q$2,FALSE)</f>
        <v>1127.327499</v>
      </c>
      <c r="R59" s="89">
        <f>VLOOKUP($D59,Résultats!$B$2:$AZ$212,R$2,FALSE)</f>
        <v>1206.2882830000001</v>
      </c>
      <c r="S59" s="89">
        <f>VLOOKUP($D59,Résultats!$B$2:$AZ$212,S$2,FALSE)</f>
        <v>1279.6409639999999</v>
      </c>
      <c r="T59" s="89">
        <f>VLOOKUP($D59,Résultats!$B$2:$AZ$212,T$2,FALSE)</f>
        <v>1347.1159</v>
      </c>
      <c r="U59" s="89">
        <f>VLOOKUP($D59,Résultats!$B$2:$AZ$212,U$2,FALSE)</f>
        <v>1401.6221640000001</v>
      </c>
      <c r="V59" s="89">
        <f>VLOOKUP($D59,Résultats!$B$2:$AZ$212,V$2,FALSE)</f>
        <v>1448.1514360000001</v>
      </c>
      <c r="W59" s="89">
        <f>VLOOKUP($D59,Résultats!$B$2:$AZ$212,W$2,FALSE)</f>
        <v>1488.896673</v>
      </c>
      <c r="X59" s="89">
        <f>VLOOKUP($D59,Résultats!$B$2:$AZ$212,X$2,FALSE)</f>
        <v>1518.4497879999999</v>
      </c>
      <c r="Y59" s="89">
        <f>VLOOKUP($D59,Résultats!$B$2:$AZ$212,Y$2,FALSE)</f>
        <v>1548.14804</v>
      </c>
      <c r="Z59" s="89">
        <f>VLOOKUP($D59,Résultats!$B$2:$AZ$212,Z$2,FALSE)</f>
        <v>1576.105378</v>
      </c>
      <c r="AA59" s="89">
        <f>VLOOKUP($D59,Résultats!$B$2:$AZ$212,AA$2,FALSE)</f>
        <v>1601.718797</v>
      </c>
      <c r="AB59" s="89">
        <f>VLOOKUP($D59,Résultats!$B$2:$AZ$212,AB$2,FALSE)</f>
        <v>1624.97074</v>
      </c>
      <c r="AC59" s="89">
        <f>VLOOKUP($D59,Résultats!$B$2:$AZ$212,AC$2,FALSE)</f>
        <v>1646.022352</v>
      </c>
      <c r="AD59" s="89">
        <f>VLOOKUP($D59,Résultats!$B$2:$AZ$212,AD$2,FALSE)</f>
        <v>1664.6054690000001</v>
      </c>
      <c r="AE59" s="89">
        <f>VLOOKUP($D59,Résultats!$B$2:$AZ$212,AE$2,FALSE)</f>
        <v>1681.756883</v>
      </c>
      <c r="AF59" s="89">
        <f>VLOOKUP($D59,Résultats!$B$2:$AZ$212,AF$2,FALSE)</f>
        <v>1698.0379290000001</v>
      </c>
      <c r="AG59" s="89">
        <f>VLOOKUP($D59,Résultats!$B$2:$AZ$212,AG$2,FALSE)</f>
        <v>1713.7908789999999</v>
      </c>
      <c r="AH59" s="89">
        <f>VLOOKUP($D59,Résultats!$B$2:$AZ$212,AH$2,FALSE)</f>
        <v>1729.233704</v>
      </c>
      <c r="AI59" s="89">
        <f>VLOOKUP($D59,Résultats!$B$2:$AZ$212,AI$2,FALSE)</f>
        <v>1744.0837389999999</v>
      </c>
      <c r="AJ59" s="89">
        <f>VLOOKUP($D59,Résultats!$B$2:$AZ$212,AJ$2,FALSE)</f>
        <v>1758.8791000000001</v>
      </c>
      <c r="AK59" s="89">
        <f>VLOOKUP($D59,Résultats!$B$2:$AZ$212,AK$2,FALSE)</f>
        <v>1773.8877950000001</v>
      </c>
      <c r="AL59" s="89">
        <f>VLOOKUP($D59,Résultats!$B$2:$AZ$212,AL$2,FALSE)</f>
        <v>1789.2560840000001</v>
      </c>
      <c r="AM59" s="89">
        <f>VLOOKUP($D59,Résultats!$B$2:$AZ$212,AM$2,FALSE)</f>
        <v>1805.125933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4098.9306550000001</v>
      </c>
      <c r="G60" s="89">
        <f>VLOOKUP($D60,Résultats!$B$2:$AZ$212,G$2,FALSE)</f>
        <v>4626.5598669999999</v>
      </c>
      <c r="H60" s="89">
        <f>VLOOKUP($D60,Résultats!$B$2:$AZ$212,H$2,FALSE)</f>
        <v>4806.8452150000003</v>
      </c>
      <c r="I60" s="89">
        <f>VLOOKUP($D60,Résultats!$B$2:$AZ$212,I$2,FALSE)</f>
        <v>4917.6999850000002</v>
      </c>
      <c r="J60" s="89">
        <f>VLOOKUP($D60,Résultats!$B$2:$AZ$212,J$2,FALSE)</f>
        <v>4975.1656030000004</v>
      </c>
      <c r="K60" s="89">
        <f>VLOOKUP($D60,Résultats!$B$2:$AZ$212,K$2,FALSE)</f>
        <v>5005.9285550000004</v>
      </c>
      <c r="L60" s="89">
        <f>VLOOKUP($D60,Résultats!$B$2:$AZ$212,L$2,FALSE)</f>
        <v>5024.4307699999999</v>
      </c>
      <c r="M60" s="89">
        <f>VLOOKUP($D60,Résultats!$B$2:$AZ$212,M$2,FALSE)</f>
        <v>5028.0196159999996</v>
      </c>
      <c r="N60" s="89">
        <f>VLOOKUP($D60,Résultats!$B$2:$AZ$212,N$2,FALSE)</f>
        <v>5015.5941249999996</v>
      </c>
      <c r="O60" s="89">
        <f>VLOOKUP($D60,Résultats!$B$2:$AZ$212,O$2,FALSE)</f>
        <v>5033.3612750000002</v>
      </c>
      <c r="P60" s="89">
        <f>VLOOKUP($D60,Résultats!$B$2:$AZ$212,P$2,FALSE)</f>
        <v>5055.7167719999998</v>
      </c>
      <c r="Q60" s="89">
        <f>VLOOKUP($D60,Résultats!$B$2:$AZ$212,Q$2,FALSE)</f>
        <v>5072.7832399999998</v>
      </c>
      <c r="R60" s="89">
        <f>VLOOKUP($D60,Résultats!$B$2:$AZ$212,R$2,FALSE)</f>
        <v>5080.5597390000003</v>
      </c>
      <c r="S60" s="89">
        <f>VLOOKUP($D60,Résultats!$B$2:$AZ$212,S$2,FALSE)</f>
        <v>5077.8992850000004</v>
      </c>
      <c r="T60" s="89">
        <f>VLOOKUP($D60,Résultats!$B$2:$AZ$212,T$2,FALSE)</f>
        <v>5064.8122059999996</v>
      </c>
      <c r="U60" s="89">
        <f>VLOOKUP($D60,Résultats!$B$2:$AZ$212,U$2,FALSE)</f>
        <v>5027.8998419999998</v>
      </c>
      <c r="V60" s="89">
        <f>VLOOKUP($D60,Résultats!$B$2:$AZ$212,V$2,FALSE)</f>
        <v>4977.6171459999996</v>
      </c>
      <c r="W60" s="89">
        <f>VLOOKUP($D60,Résultats!$B$2:$AZ$212,W$2,FALSE)</f>
        <v>4918.4992769999999</v>
      </c>
      <c r="X60" s="89">
        <f>VLOOKUP($D60,Résultats!$B$2:$AZ$212,X$2,FALSE)</f>
        <v>4841.0706200000004</v>
      </c>
      <c r="Y60" s="89">
        <f>VLOOKUP($D60,Résultats!$B$2:$AZ$212,Y$2,FALSE)</f>
        <v>4766.1263399999998</v>
      </c>
      <c r="Z60" s="89">
        <f>VLOOKUP($D60,Résultats!$B$2:$AZ$212,Z$2,FALSE)</f>
        <v>4690.2828719999998</v>
      </c>
      <c r="AA60" s="89">
        <f>VLOOKUP($D60,Résultats!$B$2:$AZ$212,AA$2,FALSE)</f>
        <v>4612.5950590000002</v>
      </c>
      <c r="AB60" s="89">
        <f>VLOOKUP($D60,Résultats!$B$2:$AZ$212,AB$2,FALSE)</f>
        <v>4533.1266820000001</v>
      </c>
      <c r="AC60" s="89">
        <f>VLOOKUP($D60,Résultats!$B$2:$AZ$212,AC$2,FALSE)</f>
        <v>4452.2314319999996</v>
      </c>
      <c r="AD60" s="89">
        <f>VLOOKUP($D60,Résultats!$B$2:$AZ$212,AD$2,FALSE)</f>
        <v>4367.3743160000004</v>
      </c>
      <c r="AE60" s="89">
        <f>VLOOKUP($D60,Résultats!$B$2:$AZ$212,AE$2,FALSE)</f>
        <v>4280.4051790000003</v>
      </c>
      <c r="AF60" s="89">
        <f>VLOOKUP($D60,Résultats!$B$2:$AZ$212,AF$2,FALSE)</f>
        <v>4192.3734729999996</v>
      </c>
      <c r="AG60" s="89">
        <f>VLOOKUP($D60,Résultats!$B$2:$AZ$212,AG$2,FALSE)</f>
        <v>4103.9292070000001</v>
      </c>
      <c r="AH60" s="89">
        <f>VLOOKUP($D60,Résultats!$B$2:$AZ$212,AH$2,FALSE)</f>
        <v>4015.4869189999999</v>
      </c>
      <c r="AI60" s="89">
        <f>VLOOKUP($D60,Résultats!$B$2:$AZ$212,AI$2,FALSE)</f>
        <v>3926.4443529999999</v>
      </c>
      <c r="AJ60" s="89">
        <f>VLOOKUP($D60,Résultats!$B$2:$AZ$212,AJ$2,FALSE)</f>
        <v>3837.54207</v>
      </c>
      <c r="AK60" s="89">
        <f>VLOOKUP($D60,Résultats!$B$2:$AZ$212,AK$2,FALSE)</f>
        <v>3749.1666989999999</v>
      </c>
      <c r="AL60" s="89">
        <f>VLOOKUP($D60,Résultats!$B$2:$AZ$212,AL$2,FALSE)</f>
        <v>3661.5387719999999</v>
      </c>
      <c r="AM60" s="89">
        <f>VLOOKUP($D60,Résultats!$B$2:$AZ$212,AM$2,FALSE)</f>
        <v>3574.8539000000001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7003.4231030000001</v>
      </c>
      <c r="G61" s="89">
        <f>VLOOKUP($D61,Résultats!$B$2:$AZ$212,G$2,FALSE)</f>
        <v>7671.321226</v>
      </c>
      <c r="H61" s="89">
        <f>VLOOKUP($D61,Résultats!$B$2:$AZ$212,H$2,FALSE)</f>
        <v>7900.7972220000001</v>
      </c>
      <c r="I61" s="89">
        <f>VLOOKUP($D61,Résultats!$B$2:$AZ$212,I$2,FALSE)</f>
        <v>8015.2287820000001</v>
      </c>
      <c r="J61" s="89">
        <f>VLOOKUP($D61,Résultats!$B$2:$AZ$212,J$2,FALSE)</f>
        <v>8060.6251050000001</v>
      </c>
      <c r="K61" s="89">
        <f>VLOOKUP($D61,Résultats!$B$2:$AZ$212,K$2,FALSE)</f>
        <v>8047.7048850000001</v>
      </c>
      <c r="L61" s="89">
        <f>VLOOKUP($D61,Résultats!$B$2:$AZ$212,L$2,FALSE)</f>
        <v>8008.6830410000002</v>
      </c>
      <c r="M61" s="89">
        <f>VLOOKUP($D61,Résultats!$B$2:$AZ$212,M$2,FALSE)</f>
        <v>7949.617553</v>
      </c>
      <c r="N61" s="89">
        <f>VLOOKUP($D61,Résultats!$B$2:$AZ$212,N$2,FALSE)</f>
        <v>7869.4638430000005</v>
      </c>
      <c r="O61" s="89">
        <f>VLOOKUP($D61,Résultats!$B$2:$AZ$212,O$2,FALSE)</f>
        <v>7831.382404</v>
      </c>
      <c r="P61" s="89">
        <f>VLOOKUP($D61,Résultats!$B$2:$AZ$212,P$2,FALSE)</f>
        <v>7800.9079830000001</v>
      </c>
      <c r="Q61" s="89">
        <f>VLOOKUP($D61,Résultats!$B$2:$AZ$212,Q$2,FALSE)</f>
        <v>7764.8225659999998</v>
      </c>
      <c r="R61" s="89">
        <f>VLOOKUP($D61,Résultats!$B$2:$AZ$212,R$2,FALSE)</f>
        <v>7717.9244609999996</v>
      </c>
      <c r="S61" s="89">
        <f>VLOOKUP($D61,Résultats!$B$2:$AZ$212,S$2,FALSE)</f>
        <v>7658.809287</v>
      </c>
      <c r="T61" s="89">
        <f>VLOOKUP($D61,Résultats!$B$2:$AZ$212,T$2,FALSE)</f>
        <v>7587.566683</v>
      </c>
      <c r="U61" s="89">
        <f>VLOOKUP($D61,Résultats!$B$2:$AZ$212,U$2,FALSE)</f>
        <v>7486.5139470000004</v>
      </c>
      <c r="V61" s="89">
        <f>VLOOKUP($D61,Résultats!$B$2:$AZ$212,V$2,FALSE)</f>
        <v>7369.5507630000002</v>
      </c>
      <c r="W61" s="89">
        <f>VLOOKUP($D61,Résultats!$B$2:$AZ$212,W$2,FALSE)</f>
        <v>7242.6503970000003</v>
      </c>
      <c r="X61" s="89">
        <f>VLOOKUP($D61,Résultats!$B$2:$AZ$212,X$2,FALSE)</f>
        <v>7093.4328370000003</v>
      </c>
      <c r="Y61" s="89">
        <f>VLOOKUP($D61,Résultats!$B$2:$AZ$212,Y$2,FALSE)</f>
        <v>6949.0601470000001</v>
      </c>
      <c r="Z61" s="89">
        <f>VLOOKUP($D61,Résultats!$B$2:$AZ$212,Z$2,FALSE)</f>
        <v>6805.066828</v>
      </c>
      <c r="AA61" s="89">
        <f>VLOOKUP($D61,Résultats!$B$2:$AZ$212,AA$2,FALSE)</f>
        <v>6660.2086710000003</v>
      </c>
      <c r="AB61" s="89">
        <f>VLOOKUP($D61,Résultats!$B$2:$AZ$212,AB$2,FALSE)</f>
        <v>6514.5471530000004</v>
      </c>
      <c r="AC61" s="89">
        <f>VLOOKUP($D61,Résultats!$B$2:$AZ$212,AC$2,FALSE)</f>
        <v>6368.5181789999997</v>
      </c>
      <c r="AD61" s="89">
        <f>VLOOKUP($D61,Résultats!$B$2:$AZ$212,AD$2,FALSE)</f>
        <v>6218.306783</v>
      </c>
      <c r="AE61" s="89">
        <f>VLOOKUP($D61,Résultats!$B$2:$AZ$212,AE$2,FALSE)</f>
        <v>6066.343965</v>
      </c>
      <c r="AF61" s="89">
        <f>VLOOKUP($D61,Résultats!$B$2:$AZ$212,AF$2,FALSE)</f>
        <v>5914.0121310000004</v>
      </c>
      <c r="AG61" s="89">
        <f>VLOOKUP($D61,Résultats!$B$2:$AZ$212,AG$2,FALSE)</f>
        <v>5762.1605149999996</v>
      </c>
      <c r="AH61" s="89">
        <f>VLOOKUP($D61,Résultats!$B$2:$AZ$212,AH$2,FALSE)</f>
        <v>5611.3239009999998</v>
      </c>
      <c r="AI61" s="89">
        <f>VLOOKUP($D61,Résultats!$B$2:$AZ$212,AI$2,FALSE)</f>
        <v>5460.7851929999997</v>
      </c>
      <c r="AJ61" s="89">
        <f>VLOOKUP($D61,Résultats!$B$2:$AZ$212,AJ$2,FALSE)</f>
        <v>5311.4672369999998</v>
      </c>
      <c r="AK61" s="89">
        <f>VLOOKUP($D61,Résultats!$B$2:$AZ$212,AK$2,FALSE)</f>
        <v>5163.8575140000003</v>
      </c>
      <c r="AL61" s="89">
        <f>VLOOKUP($D61,Résultats!$B$2:$AZ$212,AL$2,FALSE)</f>
        <v>5018.2374419999996</v>
      </c>
      <c r="AM61" s="89">
        <f>VLOOKUP($D61,Résultats!$B$2:$AZ$212,AM$2,FALSE)</f>
        <v>4874.8549149999999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7802.8324780000003</v>
      </c>
      <c r="G62" s="89">
        <f>VLOOKUP($D62,Résultats!$B$2:$AZ$212,G$2,FALSE)</f>
        <v>8273.80068199999</v>
      </c>
      <c r="H62" s="89">
        <f>VLOOKUP($D62,Résultats!$B$2:$AZ$212,H$2,FALSE)</f>
        <v>8442.6456710000002</v>
      </c>
      <c r="I62" s="89">
        <f>VLOOKUP($D62,Résultats!$B$2:$AZ$212,I$2,FALSE)</f>
        <v>8493.4257679999901</v>
      </c>
      <c r="J62" s="89">
        <f>VLOOKUP($D62,Résultats!$B$2:$AZ$212,J$2,FALSE)</f>
        <v>8494.4360859999997</v>
      </c>
      <c r="K62" s="89">
        <f>VLOOKUP($D62,Résultats!$B$2:$AZ$212,K$2,FALSE)</f>
        <v>8429.0638959999997</v>
      </c>
      <c r="L62" s="89">
        <f>VLOOKUP($D62,Résultats!$B$2:$AZ$212,L$2,FALSE)</f>
        <v>8334.9096680000002</v>
      </c>
      <c r="M62" s="89">
        <f>VLOOKUP($D62,Résultats!$B$2:$AZ$212,M$2,FALSE)</f>
        <v>8223.8550780000005</v>
      </c>
      <c r="N62" s="89">
        <f>VLOOKUP($D62,Résultats!$B$2:$AZ$212,N$2,FALSE)</f>
        <v>8095.1010319999996</v>
      </c>
      <c r="O62" s="89">
        <f>VLOOKUP($D62,Résultats!$B$2:$AZ$212,O$2,FALSE)</f>
        <v>8006.6136759999999</v>
      </c>
      <c r="P62" s="89">
        <f>VLOOKUP($D62,Résultats!$B$2:$AZ$212,P$2,FALSE)</f>
        <v>7927.0268820000001</v>
      </c>
      <c r="Q62" s="89">
        <f>VLOOKUP($D62,Résultats!$B$2:$AZ$212,Q$2,FALSE)</f>
        <v>7844.3142879999996</v>
      </c>
      <c r="R62" s="89">
        <f>VLOOKUP($D62,Résultats!$B$2:$AZ$212,R$2,FALSE)</f>
        <v>7753.7806399999999</v>
      </c>
      <c r="S62" s="89">
        <f>VLOOKUP($D62,Résultats!$B$2:$AZ$212,S$2,FALSE)</f>
        <v>7654.158332</v>
      </c>
      <c r="T62" s="89">
        <f>VLOOKUP($D62,Résultats!$B$2:$AZ$212,T$2,FALSE)</f>
        <v>7545.5079690000002</v>
      </c>
      <c r="U62" s="89">
        <f>VLOOKUP($D62,Résultats!$B$2:$AZ$212,U$2,FALSE)</f>
        <v>7411.906774</v>
      </c>
      <c r="V62" s="89">
        <f>VLOOKUP($D62,Résultats!$B$2:$AZ$212,V$2,FALSE)</f>
        <v>7265.8331680000001</v>
      </c>
      <c r="W62" s="89">
        <f>VLOOKUP($D62,Résultats!$B$2:$AZ$212,W$2,FALSE)</f>
        <v>7112.5951169999998</v>
      </c>
      <c r="X62" s="89">
        <f>VLOOKUP($D62,Résultats!$B$2:$AZ$212,X$2,FALSE)</f>
        <v>6941.1065760000001</v>
      </c>
      <c r="Y62" s="89">
        <f>VLOOKUP($D62,Résultats!$B$2:$AZ$212,Y$2,FALSE)</f>
        <v>6775.5503140000001</v>
      </c>
      <c r="Z62" s="89">
        <f>VLOOKUP($D62,Résultats!$B$2:$AZ$212,Z$2,FALSE)</f>
        <v>6611.8794600000001</v>
      </c>
      <c r="AA62" s="89">
        <f>VLOOKUP($D62,Résultats!$B$2:$AZ$212,AA$2,FALSE)</f>
        <v>6448.9404340000001</v>
      </c>
      <c r="AB62" s="89">
        <f>VLOOKUP($D62,Résultats!$B$2:$AZ$212,AB$2,FALSE)</f>
        <v>6286.740264</v>
      </c>
      <c r="AC62" s="89">
        <f>VLOOKUP($D62,Résultats!$B$2:$AZ$212,AC$2,FALSE)</f>
        <v>6125.6195530000005</v>
      </c>
      <c r="AD62" s="89">
        <f>VLOOKUP($D62,Résultats!$B$2:$AZ$212,AD$2,FALSE)</f>
        <v>5961.8267820000001</v>
      </c>
      <c r="AE62" s="89">
        <f>VLOOKUP($D62,Résultats!$B$2:$AZ$212,AE$2,FALSE)</f>
        <v>5797.5155850000001</v>
      </c>
      <c r="AF62" s="89">
        <f>VLOOKUP($D62,Résultats!$B$2:$AZ$212,AF$2,FALSE)</f>
        <v>5633.9056680000003</v>
      </c>
      <c r="AG62" s="89">
        <f>VLOOKUP($D62,Résultats!$B$2:$AZ$212,AG$2,FALSE)</f>
        <v>5471.7378410000001</v>
      </c>
      <c r="AH62" s="89">
        <f>VLOOKUP($D62,Résultats!$B$2:$AZ$212,AH$2,FALSE)</f>
        <v>5311.470808</v>
      </c>
      <c r="AI62" s="89">
        <f>VLOOKUP($D62,Résultats!$B$2:$AZ$212,AI$2,FALSE)</f>
        <v>5152.4758069999998</v>
      </c>
      <c r="AJ62" s="89">
        <f>VLOOKUP($D62,Résultats!$B$2:$AZ$212,AJ$2,FALSE)</f>
        <v>4995.5403489999999</v>
      </c>
      <c r="AK62" s="89">
        <f>VLOOKUP($D62,Résultats!$B$2:$AZ$212,AK$2,FALSE)</f>
        <v>4841.0781539999998</v>
      </c>
      <c r="AL62" s="89">
        <f>VLOOKUP($D62,Résultats!$B$2:$AZ$212,AL$2,FALSE)</f>
        <v>4689.3254989999996</v>
      </c>
      <c r="AM62" s="89">
        <f>VLOOKUP($D62,Résultats!$B$2:$AZ$212,AM$2,FALSE)</f>
        <v>4540.4889480000002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11211.763279999999</v>
      </c>
      <c r="G63" s="89">
        <f>VLOOKUP($D63,Résultats!$B$2:$AZ$212,G$2,FALSE)</f>
        <v>10520.88164</v>
      </c>
      <c r="H63" s="89">
        <f>VLOOKUP($D63,Résultats!$B$2:$AZ$212,H$2,FALSE)</f>
        <v>10328.599270000001</v>
      </c>
      <c r="I63" s="89">
        <f>VLOOKUP($D63,Résultats!$B$2:$AZ$212,I$2,FALSE)</f>
        <v>10066.785400000001</v>
      </c>
      <c r="J63" s="89">
        <f>VLOOKUP($D63,Résultats!$B$2:$AZ$212,J$2,FALSE)</f>
        <v>9804.3444130000007</v>
      </c>
      <c r="K63" s="89">
        <f>VLOOKUP($D63,Résultats!$B$2:$AZ$212,K$2,FALSE)</f>
        <v>9468.8565359999902</v>
      </c>
      <c r="L63" s="89">
        <f>VLOOKUP($D63,Résultats!$B$2:$AZ$212,L$2,FALSE)</f>
        <v>9112.0157020000006</v>
      </c>
      <c r="M63" s="89">
        <f>VLOOKUP($D63,Résultats!$B$2:$AZ$212,M$2,FALSE)</f>
        <v>8762.6453540000002</v>
      </c>
      <c r="N63" s="89">
        <f>VLOOKUP($D63,Résultats!$B$2:$AZ$212,N$2,FALSE)</f>
        <v>8419.8705979999995</v>
      </c>
      <c r="O63" s="89">
        <f>VLOOKUP($D63,Résultats!$B$2:$AZ$212,O$2,FALSE)</f>
        <v>8111.1586040000002</v>
      </c>
      <c r="P63" s="89">
        <f>VLOOKUP($D63,Résultats!$B$2:$AZ$212,P$2,FALSE)</f>
        <v>7820.8641550000002</v>
      </c>
      <c r="Q63" s="89">
        <f>VLOOKUP($D63,Résultats!$B$2:$AZ$212,Q$2,FALSE)</f>
        <v>7542.5974219999998</v>
      </c>
      <c r="R63" s="89">
        <f>VLOOKUP($D63,Résultats!$B$2:$AZ$212,R$2,FALSE)</f>
        <v>7273.5468430000001</v>
      </c>
      <c r="S63" s="89">
        <f>VLOOKUP($D63,Résultats!$B$2:$AZ$212,S$2,FALSE)</f>
        <v>7012.5304960000003</v>
      </c>
      <c r="T63" s="89">
        <f>VLOOKUP($D63,Résultats!$B$2:$AZ$212,T$2,FALSE)</f>
        <v>6758.9900319999997</v>
      </c>
      <c r="U63" s="89">
        <f>VLOOKUP($D63,Résultats!$B$2:$AZ$212,U$2,FALSE)</f>
        <v>6504.9815980000003</v>
      </c>
      <c r="V63" s="89">
        <f>VLOOKUP($D63,Résultats!$B$2:$AZ$212,V$2,FALSE)</f>
        <v>6255.7544269999999</v>
      </c>
      <c r="W63" s="89">
        <f>VLOOKUP($D63,Résultats!$B$2:$AZ$212,W$2,FALSE)</f>
        <v>6013.2149170000002</v>
      </c>
      <c r="X63" s="89">
        <f>VLOOKUP($D63,Résultats!$B$2:$AZ$212,X$2,FALSE)</f>
        <v>5771.8137129999996</v>
      </c>
      <c r="Y63" s="89">
        <f>VLOOKUP($D63,Résultats!$B$2:$AZ$212,Y$2,FALSE)</f>
        <v>5542.0720389999997</v>
      </c>
      <c r="Z63" s="89">
        <f>VLOOKUP($D63,Résultats!$B$2:$AZ$212,Z$2,FALSE)</f>
        <v>5321.6740669999999</v>
      </c>
      <c r="AA63" s="89">
        <f>VLOOKUP($D63,Résultats!$B$2:$AZ$212,AA$2,FALSE)</f>
        <v>5109.6633780000002</v>
      </c>
      <c r="AB63" s="89">
        <f>VLOOKUP($D63,Résultats!$B$2:$AZ$212,AB$2,FALSE)</f>
        <v>4905.6284480000004</v>
      </c>
      <c r="AC63" s="89">
        <f>VLOOKUP($D63,Résultats!$B$2:$AZ$212,AC$2,FALSE)</f>
        <v>4709.3292220000003</v>
      </c>
      <c r="AD63" s="89">
        <f>VLOOKUP($D63,Résultats!$B$2:$AZ$212,AD$2,FALSE)</f>
        <v>4517.9039670000002</v>
      </c>
      <c r="AE63" s="89">
        <f>VLOOKUP($D63,Résultats!$B$2:$AZ$212,AE$2,FALSE)</f>
        <v>4332.1061769999997</v>
      </c>
      <c r="AF63" s="89">
        <f>VLOOKUP($D63,Résultats!$B$2:$AZ$212,AF$2,FALSE)</f>
        <v>4152.2708789999997</v>
      </c>
      <c r="AG63" s="89">
        <f>VLOOKUP($D63,Résultats!$B$2:$AZ$212,AG$2,FALSE)</f>
        <v>3978.518701</v>
      </c>
      <c r="AH63" s="89">
        <f>VLOOKUP($D63,Résultats!$B$2:$AZ$212,AH$2,FALSE)</f>
        <v>3810.8476209999999</v>
      </c>
      <c r="AI63" s="89">
        <f>VLOOKUP($D63,Résultats!$B$2:$AZ$212,AI$2,FALSE)</f>
        <v>3648.800099</v>
      </c>
      <c r="AJ63" s="89">
        <f>VLOOKUP($D63,Résultats!$B$2:$AZ$212,AJ$2,FALSE)</f>
        <v>3492.5247429999999</v>
      </c>
      <c r="AK63" s="89">
        <f>VLOOKUP($D63,Résultats!$B$2:$AZ$212,AK$2,FALSE)</f>
        <v>3342.0171310000001</v>
      </c>
      <c r="AL63" s="89">
        <f>VLOOKUP($D63,Résultats!$B$2:$AZ$212,AL$2,FALSE)</f>
        <v>3197.202397</v>
      </c>
      <c r="AM63" s="89">
        <f>VLOOKUP($D63,Résultats!$B$2:$AZ$212,AM$2,FALSE)</f>
        <v>3057.997738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3770.8090750000001</v>
      </c>
      <c r="G64" s="89">
        <f>VLOOKUP($D64,Résultats!$B$2:$AZ$212,G$2,FALSE)</f>
        <v>3471.2702680000002</v>
      </c>
      <c r="H64" s="89">
        <f>VLOOKUP($D64,Résultats!$B$2:$AZ$212,H$2,FALSE)</f>
        <v>3384.4845479999999</v>
      </c>
      <c r="I64" s="89">
        <f>VLOOKUP($D64,Résultats!$B$2:$AZ$212,I$2,FALSE)</f>
        <v>3273.65407</v>
      </c>
      <c r="J64" s="89">
        <f>VLOOKUP($D64,Résultats!$B$2:$AZ$212,J$2,FALSE)</f>
        <v>3147.4631800000002</v>
      </c>
      <c r="K64" s="89">
        <f>VLOOKUP($D64,Résultats!$B$2:$AZ$212,K$2,FALSE)</f>
        <v>2997.3111410000001</v>
      </c>
      <c r="L64" s="89">
        <f>VLOOKUP($D64,Résultats!$B$2:$AZ$212,L$2,FALSE)</f>
        <v>2841.4736720000001</v>
      </c>
      <c r="M64" s="89">
        <f>VLOOKUP($D64,Résultats!$B$2:$AZ$212,M$2,FALSE)</f>
        <v>2692.3454539999998</v>
      </c>
      <c r="N64" s="89">
        <f>VLOOKUP($D64,Résultats!$B$2:$AZ$212,N$2,FALSE)</f>
        <v>2549.7415070000002</v>
      </c>
      <c r="O64" s="89">
        <f>VLOOKUP($D64,Résultats!$B$2:$AZ$212,O$2,FALSE)</f>
        <v>2415.9635149999999</v>
      </c>
      <c r="P64" s="89">
        <f>VLOOKUP($D64,Résultats!$B$2:$AZ$212,P$2,FALSE)</f>
        <v>2289.4673200000002</v>
      </c>
      <c r="Q64" s="89">
        <f>VLOOKUP($D64,Résultats!$B$2:$AZ$212,Q$2,FALSE)</f>
        <v>2169.4760190000002</v>
      </c>
      <c r="R64" s="89">
        <f>VLOOKUP($D64,Résultats!$B$2:$AZ$212,R$2,FALSE)</f>
        <v>2055.5333909999999</v>
      </c>
      <c r="S64" s="89">
        <f>VLOOKUP($D64,Résultats!$B$2:$AZ$212,S$2,FALSE)</f>
        <v>1947.311252</v>
      </c>
      <c r="T64" s="89">
        <f>VLOOKUP($D64,Résultats!$B$2:$AZ$212,T$2,FALSE)</f>
        <v>1844.526957</v>
      </c>
      <c r="U64" s="89">
        <f>VLOOKUP($D64,Résultats!$B$2:$AZ$212,U$2,FALSE)</f>
        <v>1746.3690690000001</v>
      </c>
      <c r="V64" s="89">
        <f>VLOOKUP($D64,Résultats!$B$2:$AZ$212,V$2,FALSE)</f>
        <v>1652.994588</v>
      </c>
      <c r="W64" s="89">
        <f>VLOOKUP($D64,Résultats!$B$2:$AZ$212,W$2,FALSE)</f>
        <v>1564.3121430000001</v>
      </c>
      <c r="X64" s="89">
        <f>VLOOKUP($D64,Résultats!$B$2:$AZ$212,X$2,FALSE)</f>
        <v>1479.7383769999999</v>
      </c>
      <c r="Y64" s="89">
        <f>VLOOKUP($D64,Résultats!$B$2:$AZ$212,Y$2,FALSE)</f>
        <v>1399.765572</v>
      </c>
      <c r="Z64" s="89">
        <f>VLOOKUP($D64,Résultats!$B$2:$AZ$212,Z$2,FALSE)</f>
        <v>1324.038378</v>
      </c>
      <c r="AA64" s="89">
        <f>VLOOKUP($D64,Résultats!$B$2:$AZ$212,AA$2,FALSE)</f>
        <v>1252.3068000000001</v>
      </c>
      <c r="AB64" s="89">
        <f>VLOOKUP($D64,Résultats!$B$2:$AZ$212,AB$2,FALSE)</f>
        <v>1184.364204</v>
      </c>
      <c r="AC64" s="89">
        <f>VLOOKUP($D64,Résultats!$B$2:$AZ$212,AC$2,FALSE)</f>
        <v>1120.0233250000001</v>
      </c>
      <c r="AD64" s="89">
        <f>VLOOKUP($D64,Résultats!$B$2:$AZ$212,AD$2,FALSE)</f>
        <v>1058.6215259999999</v>
      </c>
      <c r="AE64" s="89">
        <f>VLOOKUP($D64,Résultats!$B$2:$AZ$212,AE$2,FALSE)</f>
        <v>1000.106093</v>
      </c>
      <c r="AF64" s="89">
        <f>VLOOKUP($D64,Résultats!$B$2:$AZ$212,AF$2,FALSE)</f>
        <v>944.39871359999995</v>
      </c>
      <c r="AG64" s="89">
        <f>VLOOKUP($D64,Résultats!$B$2:$AZ$212,AG$2,FALSE)</f>
        <v>891.40842429999998</v>
      </c>
      <c r="AH64" s="89">
        <f>VLOOKUP($D64,Résultats!$B$2:$AZ$212,AH$2,FALSE)</f>
        <v>841.03832599999998</v>
      </c>
      <c r="AI64" s="89">
        <f>VLOOKUP($D64,Résultats!$B$2:$AZ$212,AI$2,FALSE)</f>
        <v>793.17023429999995</v>
      </c>
      <c r="AJ64" s="89">
        <f>VLOOKUP($D64,Résultats!$B$2:$AZ$212,AJ$2,FALSE)</f>
        <v>747.71837340000002</v>
      </c>
      <c r="AK64" s="89">
        <f>VLOOKUP($D64,Résultats!$B$2:$AZ$212,AK$2,FALSE)</f>
        <v>704.59187840000004</v>
      </c>
      <c r="AL64" s="89">
        <f>VLOOKUP($D64,Résultats!$B$2:$AZ$212,AL$2,FALSE)</f>
        <v>663.69860900000003</v>
      </c>
      <c r="AM64" s="89">
        <f>VLOOKUP($D64,Résultats!$B$2:$AZ$212,AM$2,FALSE)</f>
        <v>624.94812860000002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1484.9009249999999</v>
      </c>
      <c r="G65" s="89">
        <f>VLOOKUP($D65,Résultats!$B$2:$AZ$212,G$2,FALSE)</f>
        <v>1300.8697070000001</v>
      </c>
      <c r="H65" s="89">
        <f>VLOOKUP($D65,Résultats!$B$2:$AZ$212,H$2,FALSE)</f>
        <v>1244.3409770000001</v>
      </c>
      <c r="I65" s="89">
        <f>VLOOKUP($D65,Résultats!$B$2:$AZ$212,I$2,FALSE)</f>
        <v>1185.355642</v>
      </c>
      <c r="J65" s="89">
        <f>VLOOKUP($D65,Résultats!$B$2:$AZ$212,J$2,FALSE)</f>
        <v>1126.0878600000001</v>
      </c>
      <c r="K65" s="89">
        <f>VLOOKUP($D65,Résultats!$B$2:$AZ$212,K$2,FALSE)</f>
        <v>1063.527423</v>
      </c>
      <c r="L65" s="89">
        <f>VLOOKUP($D65,Résultats!$B$2:$AZ$212,L$2,FALSE)</f>
        <v>1000.966986</v>
      </c>
      <c r="M65" s="89">
        <f>VLOOKUP($D65,Résultats!$B$2:$AZ$212,M$2,FALSE)</f>
        <v>942.08657540000002</v>
      </c>
      <c r="N65" s="89">
        <f>VLOOKUP($D65,Résultats!$B$2:$AZ$212,N$2,FALSE)</f>
        <v>886.66971809999995</v>
      </c>
      <c r="O65" s="89">
        <f>VLOOKUP($D65,Résultats!$B$2:$AZ$212,O$2,FALSE)</f>
        <v>834.51267580000001</v>
      </c>
      <c r="P65" s="89">
        <f>VLOOKUP($D65,Résultats!$B$2:$AZ$212,P$2,FALSE)</f>
        <v>785.42369489999999</v>
      </c>
      <c r="Q65" s="89">
        <f>VLOOKUP($D65,Résultats!$B$2:$AZ$212,Q$2,FALSE)</f>
        <v>739.22230109999998</v>
      </c>
      <c r="R65" s="89">
        <f>VLOOKUP($D65,Résultats!$B$2:$AZ$212,R$2,FALSE)</f>
        <v>695.73863630000005</v>
      </c>
      <c r="S65" s="89">
        <f>VLOOKUP($D65,Résultats!$B$2:$AZ$212,S$2,FALSE)</f>
        <v>654.8128342</v>
      </c>
      <c r="T65" s="89">
        <f>VLOOKUP($D65,Résultats!$B$2:$AZ$212,T$2,FALSE)</f>
        <v>616.29443219999996</v>
      </c>
      <c r="U65" s="89">
        <f>VLOOKUP($D65,Résultats!$B$2:$AZ$212,U$2,FALSE)</f>
        <v>580.04181849999998</v>
      </c>
      <c r="V65" s="89">
        <f>VLOOKUP($D65,Résultats!$B$2:$AZ$212,V$2,FALSE)</f>
        <v>545.92171150000001</v>
      </c>
      <c r="W65" s="89">
        <f>VLOOKUP($D65,Résultats!$B$2:$AZ$212,W$2,FALSE)</f>
        <v>513.8086697</v>
      </c>
      <c r="X65" s="89">
        <f>VLOOKUP($D65,Résultats!$B$2:$AZ$212,X$2,FALSE)</f>
        <v>483.58463030000001</v>
      </c>
      <c r="Y65" s="89">
        <f>VLOOKUP($D65,Résultats!$B$2:$AZ$212,Y$2,FALSE)</f>
        <v>455.13847559999999</v>
      </c>
      <c r="Z65" s="89">
        <f>VLOOKUP($D65,Résultats!$B$2:$AZ$212,Z$2,FALSE)</f>
        <v>428.36562409999999</v>
      </c>
      <c r="AA65" s="89">
        <f>VLOOKUP($D65,Résultats!$B$2:$AZ$212,AA$2,FALSE)</f>
        <v>403.16764619999998</v>
      </c>
      <c r="AB65" s="89">
        <f>VLOOKUP($D65,Résultats!$B$2:$AZ$212,AB$2,FALSE)</f>
        <v>379.45190229999997</v>
      </c>
      <c r="AC65" s="89">
        <f>VLOOKUP($D65,Résultats!$B$2:$AZ$212,AC$2,FALSE)</f>
        <v>357.1312021</v>
      </c>
      <c r="AD65" s="89">
        <f>VLOOKUP($D65,Résultats!$B$2:$AZ$212,AD$2,FALSE)</f>
        <v>335.99917840000001</v>
      </c>
      <c r="AE65" s="89">
        <f>VLOOKUP($D65,Résultats!$B$2:$AZ$212,AE$2,FALSE)</f>
        <v>315.99922729999997</v>
      </c>
      <c r="AF65" s="89">
        <f>VLOOKUP($D65,Résultats!$B$2:$AZ$212,AF$2,FALSE)</f>
        <v>297.0771178</v>
      </c>
      <c r="AG65" s="89">
        <f>VLOOKUP($D65,Résultats!$B$2:$AZ$212,AG$2,FALSE)</f>
        <v>279.18090590000003</v>
      </c>
      <c r="AH65" s="89">
        <f>VLOOKUP($D65,Résultats!$B$2:$AZ$212,AH$2,FALSE)</f>
        <v>262.260851</v>
      </c>
      <c r="AI65" s="89">
        <f>VLOOKUP($D65,Résultats!$B$2:$AZ$212,AI$2,FALSE)</f>
        <v>246.2693357</v>
      </c>
      <c r="AJ65" s="89">
        <f>VLOOKUP($D65,Résultats!$B$2:$AZ$212,AJ$2,FALSE)</f>
        <v>231.1607875</v>
      </c>
      <c r="AK65" s="89">
        <f>VLOOKUP($D65,Résultats!$B$2:$AZ$212,AK$2,FALSE)</f>
        <v>216.8916031</v>
      </c>
      <c r="AL65" s="89">
        <f>VLOOKUP($D65,Résultats!$B$2:$AZ$212,AL$2,FALSE)</f>
        <v>203.420075</v>
      </c>
      <c r="AM65" s="89">
        <f>VLOOKUP($D65,Résultats!$B$2:$AZ$212,AM$2,FALSE)</f>
        <v>190.70632029999999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1940.3869999999999</v>
      </c>
      <c r="G69" s="75">
        <f t="shared" ref="G69:AM69" si="12">G26</f>
        <v>2203.7420000000002</v>
      </c>
      <c r="H69" s="75">
        <f t="shared" si="12"/>
        <v>2240.3020000000001</v>
      </c>
      <c r="I69" s="75">
        <f t="shared" si="12"/>
        <v>1872.514715</v>
      </c>
      <c r="J69" s="75">
        <f t="shared" si="12"/>
        <v>1682.186995</v>
      </c>
      <c r="K69" s="75">
        <f t="shared" si="12"/>
        <v>1672.452172</v>
      </c>
      <c r="L69" s="75">
        <f t="shared" si="12"/>
        <v>1726.0237030000001</v>
      </c>
      <c r="M69" s="75">
        <f t="shared" si="12"/>
        <v>1697.628252</v>
      </c>
      <c r="N69" s="75">
        <f t="shared" si="12"/>
        <v>1662.4620600000001</v>
      </c>
      <c r="O69" s="75">
        <f t="shared" si="12"/>
        <v>1901.423618</v>
      </c>
      <c r="P69" s="75">
        <f t="shared" si="12"/>
        <v>2013.1841400000001</v>
      </c>
      <c r="Q69" s="75">
        <f t="shared" si="12"/>
        <v>2072.549966</v>
      </c>
      <c r="R69" s="75">
        <f t="shared" si="12"/>
        <v>2107.026828</v>
      </c>
      <c r="S69" s="75">
        <f t="shared" si="12"/>
        <v>2129.9670209999999</v>
      </c>
      <c r="T69" s="75">
        <f t="shared" si="12"/>
        <v>2146.2867430000001</v>
      </c>
      <c r="U69" s="75">
        <f t="shared" si="12"/>
        <v>2048.6863440000002</v>
      </c>
      <c r="V69" s="75">
        <f t="shared" si="12"/>
        <v>2010.3594760000001</v>
      </c>
      <c r="W69" s="75">
        <f t="shared" si="12"/>
        <v>1994.3245429999999</v>
      </c>
      <c r="X69" s="75">
        <f t="shared" si="12"/>
        <v>1881.8195900000001</v>
      </c>
      <c r="Y69" s="75">
        <f t="shared" si="12"/>
        <v>1936.1749219999999</v>
      </c>
      <c r="Z69" s="75">
        <f t="shared" si="12"/>
        <v>1957.9908359999999</v>
      </c>
      <c r="AA69" s="75">
        <f t="shared" si="12"/>
        <v>1966.011512</v>
      </c>
      <c r="AB69" s="75">
        <f t="shared" si="12"/>
        <v>1968.846088</v>
      </c>
      <c r="AC69" s="75">
        <f t="shared" si="12"/>
        <v>1969.5240610000001</v>
      </c>
      <c r="AD69" s="75">
        <f t="shared" si="12"/>
        <v>1953.393116</v>
      </c>
      <c r="AE69" s="75">
        <f t="shared" si="12"/>
        <v>1950.122985</v>
      </c>
      <c r="AF69" s="75">
        <f t="shared" si="12"/>
        <v>1953.205766</v>
      </c>
      <c r="AG69" s="75">
        <f t="shared" si="12"/>
        <v>1959.4495730000001</v>
      </c>
      <c r="AH69" s="75">
        <f t="shared" si="12"/>
        <v>1966.987061</v>
      </c>
      <c r="AI69" s="75">
        <f t="shared" si="12"/>
        <v>1964.4713509999999</v>
      </c>
      <c r="AJ69" s="75">
        <f t="shared" si="12"/>
        <v>1967.654219</v>
      </c>
      <c r="AK69" s="75">
        <f t="shared" si="12"/>
        <v>1973.1888779999999</v>
      </c>
      <c r="AL69" s="75">
        <f t="shared" si="12"/>
        <v>1979.5772449999999</v>
      </c>
      <c r="AM69" s="75">
        <f t="shared" si="12"/>
        <v>1986.9737250000001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9.1928003919089767E-4</v>
      </c>
      <c r="F70" s="149">
        <f t="shared" si="13"/>
        <v>2.2859966676750568E-2</v>
      </c>
      <c r="G70" s="149">
        <f t="shared" ref="G70:AM77" si="14">G27/G$26</f>
        <v>4.8655972931495602E-2</v>
      </c>
      <c r="H70" s="149">
        <f t="shared" si="14"/>
        <v>6.1664785015591653E-2</v>
      </c>
      <c r="I70" s="149">
        <f t="shared" si="14"/>
        <v>7.7405663324787266E-2</v>
      </c>
      <c r="J70" s="148">
        <f t="shared" si="14"/>
        <v>9.6056102312216479E-2</v>
      </c>
      <c r="K70" s="91">
        <f t="shared" si="14"/>
        <v>0.11775607440210852</v>
      </c>
      <c r="L70" s="91">
        <f t="shared" si="14"/>
        <v>0.14242050886829566</v>
      </c>
      <c r="M70" s="91">
        <f t="shared" si="14"/>
        <v>0.16978708852213423</v>
      </c>
      <c r="N70" s="149">
        <f t="shared" si="14"/>
        <v>0.19936741239075254</v>
      </c>
      <c r="O70" s="148">
        <f t="shared" si="14"/>
        <v>0.23049486392779203</v>
      </c>
      <c r="P70" s="91">
        <f t="shared" si="14"/>
        <v>0.26242164479797658</v>
      </c>
      <c r="Q70" s="91">
        <f t="shared" si="14"/>
        <v>0.29441379465396206</v>
      </c>
      <c r="R70" s="91">
        <f t="shared" si="14"/>
        <v>0.3258236396788774</v>
      </c>
      <c r="S70" s="149">
        <f t="shared" si="14"/>
        <v>0.35613999588775797</v>
      </c>
      <c r="T70" s="149">
        <f t="shared" si="14"/>
        <v>0.38500509971234537</v>
      </c>
      <c r="U70" s="149">
        <f t="shared" si="14"/>
        <v>0.41220090140845883</v>
      </c>
      <c r="V70" s="149">
        <f t="shared" si="14"/>
        <v>0.43762964748499533</v>
      </c>
      <c r="W70" s="149">
        <f t="shared" si="14"/>
        <v>0.46128183856984206</v>
      </c>
      <c r="X70" s="143">
        <f t="shared" si="14"/>
        <v>0.48320650413677541</v>
      </c>
      <c r="Y70" s="143">
        <f t="shared" si="14"/>
        <v>0.50349372090462396</v>
      </c>
      <c r="Z70" s="143">
        <f t="shared" si="14"/>
        <v>0.5222521812660823</v>
      </c>
      <c r="AA70" s="143">
        <f t="shared" si="14"/>
        <v>0.53959901990645098</v>
      </c>
      <c r="AB70" s="143">
        <f t="shared" si="14"/>
        <v>0.55565232481493998</v>
      </c>
      <c r="AC70" s="143">
        <f t="shared" si="14"/>
        <v>0.57052600536876608</v>
      </c>
      <c r="AD70" s="143">
        <f t="shared" si="14"/>
        <v>0.5843292451738118</v>
      </c>
      <c r="AE70" s="143">
        <f t="shared" si="14"/>
        <v>0.597161074433467</v>
      </c>
      <c r="AF70" s="143">
        <f t="shared" si="14"/>
        <v>0.60911158553276556</v>
      </c>
      <c r="AG70" s="143">
        <f t="shared" si="14"/>
        <v>0.62026232761847144</v>
      </c>
      <c r="AH70" s="143">
        <f t="shared" si="14"/>
        <v>0.63068682788859487</v>
      </c>
      <c r="AI70" s="143">
        <f t="shared" si="14"/>
        <v>0.64045205411600836</v>
      </c>
      <c r="AJ70" s="143">
        <f t="shared" si="14"/>
        <v>0.64961758913597001</v>
      </c>
      <c r="AK70" s="143">
        <f t="shared" si="14"/>
        <v>0.65823655225366617</v>
      </c>
      <c r="AL70" s="143">
        <f t="shared" si="14"/>
        <v>0.66635641641758714</v>
      </c>
      <c r="AM70" s="143">
        <f t="shared" si="14"/>
        <v>0.67401962801496029</v>
      </c>
    </row>
    <row r="71" spans="2:39" x14ac:dyDescent="0.25">
      <c r="C71" s="56" t="s">
        <v>27</v>
      </c>
      <c r="D71" s="78" t="s">
        <v>195</v>
      </c>
      <c r="E71" s="136">
        <f t="shared" si="13"/>
        <v>2.737832878213232E-6</v>
      </c>
      <c r="F71" s="136">
        <f t="shared" si="13"/>
        <v>4.0043679327886653E-4</v>
      </c>
      <c r="G71" s="136">
        <f t="shared" si="14"/>
        <v>6.6991662318002733E-4</v>
      </c>
      <c r="H71" s="136">
        <f t="shared" si="14"/>
        <v>9.5543249749364132E-4</v>
      </c>
      <c r="I71" s="136">
        <f t="shared" si="14"/>
        <v>1.3314932336860167E-3</v>
      </c>
      <c r="J71" s="135">
        <f t="shared" si="14"/>
        <v>1.8346634709299962E-3</v>
      </c>
      <c r="K71" s="92">
        <f t="shared" si="14"/>
        <v>3.6399811091279446E-3</v>
      </c>
      <c r="L71" s="92">
        <f t="shared" si="14"/>
        <v>5.5237090275347105E-3</v>
      </c>
      <c r="M71" s="92">
        <f t="shared" si="14"/>
        <v>6.989098023092985E-3</v>
      </c>
      <c r="N71" s="136">
        <f t="shared" si="14"/>
        <v>8.6970119967730262E-3</v>
      </c>
      <c r="O71" s="135">
        <f t="shared" si="14"/>
        <v>1.0629332169155795E-2</v>
      </c>
      <c r="P71" s="92">
        <f t="shared" si="14"/>
        <v>1.274908683216628E-2</v>
      </c>
      <c r="Q71" s="92">
        <f t="shared" si="14"/>
        <v>1.5018031415701946E-2</v>
      </c>
      <c r="R71" s="92">
        <f t="shared" si="14"/>
        <v>1.7397478210941886E-2</v>
      </c>
      <c r="S71" s="136">
        <f t="shared" si="14"/>
        <v>1.9850856737748522E-2</v>
      </c>
      <c r="T71" s="136">
        <f t="shared" si="14"/>
        <v>2.2347411349593376E-2</v>
      </c>
      <c r="U71" s="136">
        <f t="shared" si="14"/>
        <v>2.48595121743048E-2</v>
      </c>
      <c r="V71" s="136">
        <f t="shared" si="14"/>
        <v>2.7378759439339193E-2</v>
      </c>
      <c r="W71" s="136">
        <f t="shared" si="14"/>
        <v>2.9893613855004341E-2</v>
      </c>
      <c r="X71" s="141">
        <f t="shared" si="14"/>
        <v>3.239232037647137E-2</v>
      </c>
      <c r="Y71" s="141">
        <f t="shared" si="14"/>
        <v>3.4885641856278522E-2</v>
      </c>
      <c r="Z71" s="141">
        <f t="shared" si="14"/>
        <v>3.7361996238679029E-2</v>
      </c>
      <c r="AA71" s="141">
        <f t="shared" si="14"/>
        <v>3.9825086568465624E-2</v>
      </c>
      <c r="AB71" s="141">
        <f t="shared" si="14"/>
        <v>4.2279237969565453E-2</v>
      </c>
      <c r="AC71" s="141">
        <f t="shared" si="14"/>
        <v>4.4728662469485821E-2</v>
      </c>
      <c r="AD71" s="141">
        <f t="shared" si="14"/>
        <v>4.7600863363542231E-2</v>
      </c>
      <c r="AE71" s="141">
        <f t="shared" si="14"/>
        <v>5.0507944143840751E-2</v>
      </c>
      <c r="AF71" s="141">
        <f t="shared" si="14"/>
        <v>5.3452543360964049E-2</v>
      </c>
      <c r="AG71" s="141">
        <f t="shared" si="14"/>
        <v>5.643803541761265E-2</v>
      </c>
      <c r="AH71" s="141">
        <f t="shared" si="14"/>
        <v>5.9467797282068649E-2</v>
      </c>
      <c r="AI71" s="141">
        <f t="shared" si="14"/>
        <v>6.2545506422098995E-2</v>
      </c>
      <c r="AJ71" s="141">
        <f t="shared" si="14"/>
        <v>6.5676332839454038E-2</v>
      </c>
      <c r="AK71" s="141">
        <f t="shared" si="14"/>
        <v>6.8863821661982835E-2</v>
      </c>
      <c r="AL71" s="141">
        <f t="shared" si="14"/>
        <v>7.2111440339374083E-2</v>
      </c>
      <c r="AM71" s="141">
        <f t="shared" si="14"/>
        <v>7.5423247078921479E-2</v>
      </c>
    </row>
    <row r="72" spans="2:39" x14ac:dyDescent="0.25">
      <c r="C72" s="56" t="s">
        <v>28</v>
      </c>
      <c r="D72" s="78" t="s">
        <v>196</v>
      </c>
      <c r="E72" s="136">
        <f t="shared" si="13"/>
        <v>6.2759553729456386E-6</v>
      </c>
      <c r="F72" s="136">
        <f t="shared" si="13"/>
        <v>3.7774541686787228E-4</v>
      </c>
      <c r="G72" s="136">
        <f t="shared" si="14"/>
        <v>6.850849604899303E-4</v>
      </c>
      <c r="H72" s="136">
        <f t="shared" si="14"/>
        <v>9.3791212300841579E-4</v>
      </c>
      <c r="I72" s="136">
        <f t="shared" si="14"/>
        <v>1.263265024328527E-3</v>
      </c>
      <c r="J72" s="135">
        <f t="shared" si="14"/>
        <v>1.6853382111659946E-3</v>
      </c>
      <c r="K72" s="92">
        <f t="shared" si="14"/>
        <v>2.9379591286751608E-3</v>
      </c>
      <c r="L72" s="92">
        <f t="shared" si="14"/>
        <v>4.2254051687261214E-3</v>
      </c>
      <c r="M72" s="92">
        <f t="shared" si="14"/>
        <v>5.2735084977838832E-3</v>
      </c>
      <c r="N72" s="136">
        <f t="shared" si="14"/>
        <v>6.4754155472275853E-3</v>
      </c>
      <c r="O72" s="135">
        <f t="shared" si="14"/>
        <v>7.814014230888764E-3</v>
      </c>
      <c r="P72" s="92">
        <f t="shared" si="14"/>
        <v>9.2608181038024671E-3</v>
      </c>
      <c r="Q72" s="92">
        <f t="shared" si="14"/>
        <v>1.0786902070760499E-2</v>
      </c>
      <c r="R72" s="92">
        <f t="shared" si="14"/>
        <v>1.2363934485223365E-2</v>
      </c>
      <c r="S72" s="136">
        <f t="shared" si="14"/>
        <v>1.3966075618407427E-2</v>
      </c>
      <c r="T72" s="136">
        <f t="shared" si="14"/>
        <v>1.5572195550760106E-2</v>
      </c>
      <c r="U72" s="136">
        <f t="shared" si="14"/>
        <v>1.7164360461027213E-2</v>
      </c>
      <c r="V72" s="136">
        <f t="shared" si="14"/>
        <v>1.8736086714672716E-2</v>
      </c>
      <c r="W72" s="136">
        <f t="shared" si="14"/>
        <v>2.0280153103446014E-2</v>
      </c>
      <c r="X72" s="141">
        <f t="shared" si="14"/>
        <v>2.1790030105914668E-2</v>
      </c>
      <c r="Y72" s="141">
        <f t="shared" si="14"/>
        <v>2.3271097620383287E-2</v>
      </c>
      <c r="Z72" s="141">
        <f t="shared" si="14"/>
        <v>2.4717749542112769E-2</v>
      </c>
      <c r="AA72" s="141">
        <f t="shared" si="14"/>
        <v>2.6132246732235815E-2</v>
      </c>
      <c r="AB72" s="141">
        <f t="shared" si="14"/>
        <v>2.7517155332865206E-2</v>
      </c>
      <c r="AC72" s="141">
        <f t="shared" si="14"/>
        <v>2.8874929048150377E-2</v>
      </c>
      <c r="AD72" s="141">
        <f t="shared" si="14"/>
        <v>3.0402434017792454E-2</v>
      </c>
      <c r="AE72" s="141">
        <f t="shared" si="14"/>
        <v>3.1914281754901734E-2</v>
      </c>
      <c r="AF72" s="141">
        <f t="shared" si="14"/>
        <v>3.3410904767931141E-2</v>
      </c>
      <c r="AG72" s="141">
        <f t="shared" si="14"/>
        <v>3.4892930230054971E-2</v>
      </c>
      <c r="AH72" s="141">
        <f t="shared" si="14"/>
        <v>3.6360831984140848E-2</v>
      </c>
      <c r="AI72" s="141">
        <f t="shared" si="14"/>
        <v>3.7815064364356825E-2</v>
      </c>
      <c r="AJ72" s="141">
        <f t="shared" si="14"/>
        <v>3.9256491295130348E-2</v>
      </c>
      <c r="AK72" s="141">
        <f t="shared" si="14"/>
        <v>4.0685099933955741E-2</v>
      </c>
      <c r="AL72" s="141">
        <f t="shared" si="14"/>
        <v>4.2100667584709484E-2</v>
      </c>
      <c r="AM72" s="141">
        <f t="shared" si="14"/>
        <v>4.350300640236196E-2</v>
      </c>
    </row>
    <row r="73" spans="2:39" x14ac:dyDescent="0.25">
      <c r="C73" s="56" t="s">
        <v>29</v>
      </c>
      <c r="D73" s="78" t="s">
        <v>197</v>
      </c>
      <c r="E73" s="136">
        <f t="shared" si="13"/>
        <v>2.5693508554572273E-5</v>
      </c>
      <c r="F73" s="136">
        <f t="shared" si="13"/>
        <v>7.1977908169865081E-4</v>
      </c>
      <c r="G73" s="136">
        <f t="shared" si="14"/>
        <v>1.4933644886742639E-3</v>
      </c>
      <c r="H73" s="136">
        <f t="shared" si="14"/>
        <v>1.9156768676723045E-3</v>
      </c>
      <c r="I73" s="136">
        <f t="shared" si="14"/>
        <v>2.4322510832711936E-3</v>
      </c>
      <c r="J73" s="135">
        <f t="shared" si="14"/>
        <v>3.0547915691144672E-3</v>
      </c>
      <c r="K73" s="92">
        <f t="shared" si="14"/>
        <v>3.9785421235950299E-3</v>
      </c>
      <c r="L73" s="92">
        <f t="shared" si="14"/>
        <v>4.9480306731338091E-3</v>
      </c>
      <c r="M73" s="92">
        <f t="shared" si="14"/>
        <v>5.9380512124040689E-3</v>
      </c>
      <c r="N73" s="136">
        <f t="shared" si="14"/>
        <v>7.0145846997554939E-3</v>
      </c>
      <c r="O73" s="135">
        <f t="shared" si="14"/>
        <v>8.1522778108250055E-3</v>
      </c>
      <c r="P73" s="92">
        <f t="shared" si="14"/>
        <v>9.321817138893216E-3</v>
      </c>
      <c r="Q73" s="92">
        <f t="shared" si="14"/>
        <v>1.0494561953542789E-2</v>
      </c>
      <c r="R73" s="92">
        <f t="shared" si="14"/>
        <v>1.1644926967204235E-2</v>
      </c>
      <c r="S73" s="136">
        <f t="shared" si="14"/>
        <v>1.2752259467964787E-2</v>
      </c>
      <c r="T73" s="136">
        <f t="shared" si="14"/>
        <v>1.3801616846682446E-2</v>
      </c>
      <c r="U73" s="136">
        <f t="shared" si="14"/>
        <v>1.4783315473693612E-2</v>
      </c>
      <c r="V73" s="136">
        <f t="shared" si="14"/>
        <v>1.5692287313097429E-2</v>
      </c>
      <c r="W73" s="136">
        <f t="shared" si="14"/>
        <v>1.6526663218224259E-2</v>
      </c>
      <c r="X73" s="141">
        <f t="shared" si="14"/>
        <v>1.7287007592475961E-2</v>
      </c>
      <c r="Y73" s="141">
        <f t="shared" si="14"/>
        <v>1.7974983037198949E-2</v>
      </c>
      <c r="Z73" s="141">
        <f t="shared" si="14"/>
        <v>1.8593673458847586E-2</v>
      </c>
      <c r="AA73" s="141">
        <f t="shared" si="14"/>
        <v>1.9146188036156322E-2</v>
      </c>
      <c r="AB73" s="141">
        <f t="shared" si="14"/>
        <v>1.9635651956558628E-2</v>
      </c>
      <c r="AC73" s="141">
        <f t="shared" si="14"/>
        <v>2.0065051127090547E-2</v>
      </c>
      <c r="AD73" s="141">
        <f t="shared" si="14"/>
        <v>2.0399398223332327E-2</v>
      </c>
      <c r="AE73" s="141">
        <f t="shared" si="14"/>
        <v>2.0666149012135253E-2</v>
      </c>
      <c r="AF73" s="141">
        <f t="shared" si="14"/>
        <v>2.0866490658311931E-2</v>
      </c>
      <c r="AG73" s="141">
        <f t="shared" si="14"/>
        <v>2.1001244955233152E-2</v>
      </c>
      <c r="AH73" s="141">
        <f t="shared" si="14"/>
        <v>2.1070937034496334E-2</v>
      </c>
      <c r="AI73" s="141">
        <f t="shared" si="14"/>
        <v>2.1075805385975314E-2</v>
      </c>
      <c r="AJ73" s="141">
        <f t="shared" si="14"/>
        <v>2.1015532871936984E-2</v>
      </c>
      <c r="AK73" s="141">
        <f t="shared" si="14"/>
        <v>2.088974560903642E-2</v>
      </c>
      <c r="AL73" s="141">
        <f t="shared" si="14"/>
        <v>2.0697845852436034E-2</v>
      </c>
      <c r="AM73" s="141">
        <f t="shared" si="14"/>
        <v>2.0438900574792453E-2</v>
      </c>
    </row>
    <row r="74" spans="2:39" x14ac:dyDescent="0.25">
      <c r="C74" s="56" t="s">
        <v>30</v>
      </c>
      <c r="D74" s="78" t="s">
        <v>198</v>
      </c>
      <c r="E74" s="136">
        <f t="shared" si="13"/>
        <v>6.0358684829329957E-4</v>
      </c>
      <c r="F74" s="136">
        <f t="shared" si="13"/>
        <v>1.4891039071071904E-2</v>
      </c>
      <c r="G74" s="136">
        <f t="shared" si="14"/>
        <v>3.1790738757077733E-2</v>
      </c>
      <c r="H74" s="136">
        <f t="shared" si="14"/>
        <v>4.023452418022213E-2</v>
      </c>
      <c r="I74" s="136">
        <f t="shared" si="14"/>
        <v>5.0435182353159767E-2</v>
      </c>
      <c r="J74" s="135">
        <f t="shared" si="14"/>
        <v>6.2490352922981669E-2</v>
      </c>
      <c r="K74" s="92">
        <f t="shared" si="14"/>
        <v>7.5853684203293317E-2</v>
      </c>
      <c r="L74" s="92">
        <f t="shared" si="14"/>
        <v>9.1119005797338115E-2</v>
      </c>
      <c r="M74" s="92">
        <f t="shared" si="14"/>
        <v>0.10840124030876461</v>
      </c>
      <c r="N74" s="136">
        <f t="shared" si="14"/>
        <v>0.12701075716579061</v>
      </c>
      <c r="O74" s="135">
        <f t="shared" si="14"/>
        <v>0.14651620652163375</v>
      </c>
      <c r="P74" s="92">
        <f t="shared" si="14"/>
        <v>0.16644323861999033</v>
      </c>
      <c r="Q74" s="92">
        <f t="shared" si="14"/>
        <v>0.18632748528871898</v>
      </c>
      <c r="R74" s="92">
        <f t="shared" si="14"/>
        <v>0.20576202212457068</v>
      </c>
      <c r="S74" s="136">
        <f t="shared" si="14"/>
        <v>0.22442914542196568</v>
      </c>
      <c r="T74" s="136">
        <f t="shared" si="14"/>
        <v>0.24210946887444851</v>
      </c>
      <c r="U74" s="136">
        <f t="shared" si="14"/>
        <v>0.25867439173988066</v>
      </c>
      <c r="V74" s="136">
        <f t="shared" si="14"/>
        <v>0.27406396019096835</v>
      </c>
      <c r="W74" s="136">
        <f t="shared" si="14"/>
        <v>0.28827850252254555</v>
      </c>
      <c r="X74" s="141">
        <f t="shared" si="14"/>
        <v>0.3013572836703225</v>
      </c>
      <c r="Y74" s="141">
        <f t="shared" si="14"/>
        <v>0.31335376969622791</v>
      </c>
      <c r="Z74" s="141">
        <f t="shared" si="14"/>
        <v>0.32434670715690722</v>
      </c>
      <c r="AA74" s="141">
        <f t="shared" si="14"/>
        <v>0.33441162169552952</v>
      </c>
      <c r="AB74" s="141">
        <f t="shared" si="14"/>
        <v>0.34362432753047173</v>
      </c>
      <c r="AC74" s="141">
        <f t="shared" si="14"/>
        <v>0.35205795767122644</v>
      </c>
      <c r="AD74" s="141">
        <f t="shared" si="14"/>
        <v>0.3595369139204031</v>
      </c>
      <c r="AE74" s="141">
        <f t="shared" si="14"/>
        <v>0.36635214768262425</v>
      </c>
      <c r="AF74" s="141">
        <f t="shared" si="14"/>
        <v>0.372562207150478</v>
      </c>
      <c r="AG74" s="141">
        <f t="shared" si="14"/>
        <v>0.37821960494004508</v>
      </c>
      <c r="AH74" s="141">
        <f t="shared" si="14"/>
        <v>0.3833715918378377</v>
      </c>
      <c r="AI74" s="141">
        <f t="shared" si="14"/>
        <v>0.38806095416557695</v>
      </c>
      <c r="AJ74" s="141">
        <f t="shared" si="14"/>
        <v>0.39232478386996511</v>
      </c>
      <c r="AK74" s="141">
        <f t="shared" si="14"/>
        <v>0.39619689514588879</v>
      </c>
      <c r="AL74" s="141">
        <f t="shared" si="14"/>
        <v>0.3997074730468525</v>
      </c>
      <c r="AM74" s="141">
        <f t="shared" si="14"/>
        <v>0.4028831053616474</v>
      </c>
    </row>
    <row r="75" spans="2:39" x14ac:dyDescent="0.25">
      <c r="C75" s="56" t="s">
        <v>31</v>
      </c>
      <c r="D75" s="78" t="s">
        <v>199</v>
      </c>
      <c r="E75" s="136">
        <f t="shared" si="13"/>
        <v>2.3789661677201852E-4</v>
      </c>
      <c r="F75" s="136">
        <f t="shared" si="13"/>
        <v>5.6885052827090688E-3</v>
      </c>
      <c r="G75" s="136">
        <f t="shared" si="14"/>
        <v>1.2244802708302515E-2</v>
      </c>
      <c r="H75" s="136">
        <f t="shared" si="14"/>
        <v>1.5438639040629344E-2</v>
      </c>
      <c r="I75" s="136">
        <f t="shared" si="14"/>
        <v>1.9280118800027692E-2</v>
      </c>
      <c r="J75" s="135">
        <f t="shared" si="14"/>
        <v>2.378816705214155E-2</v>
      </c>
      <c r="K75" s="92">
        <f t="shared" si="14"/>
        <v>2.8113464867442556E-2</v>
      </c>
      <c r="L75" s="92">
        <f t="shared" si="14"/>
        <v>3.3161183673501383E-2</v>
      </c>
      <c r="M75" s="92">
        <f t="shared" si="14"/>
        <v>3.9232278816952681E-2</v>
      </c>
      <c r="N75" s="136">
        <f t="shared" si="14"/>
        <v>4.570359836061462E-2</v>
      </c>
      <c r="O75" s="135">
        <f t="shared" si="14"/>
        <v>5.2415183732087207E-2</v>
      </c>
      <c r="P75" s="92">
        <f t="shared" si="14"/>
        <v>5.9199898624275868E-2</v>
      </c>
      <c r="Q75" s="92">
        <f t="shared" si="14"/>
        <v>6.5895174128699399E-2</v>
      </c>
      <c r="R75" s="92">
        <f t="shared" si="14"/>
        <v>7.2361307636847991E-2</v>
      </c>
      <c r="S75" s="136">
        <f t="shared" si="14"/>
        <v>7.8492642069879257E-2</v>
      </c>
      <c r="T75" s="136">
        <f t="shared" si="14"/>
        <v>8.4219251360301575E-2</v>
      </c>
      <c r="U75" s="136">
        <f t="shared" si="14"/>
        <v>8.9505239802584444E-2</v>
      </c>
      <c r="V75" s="136">
        <f t="shared" si="14"/>
        <v>9.4332276771380758E-2</v>
      </c>
      <c r="W75" s="136">
        <f t="shared" si="14"/>
        <v>9.8707211416993526E-2</v>
      </c>
      <c r="X75" s="141">
        <f t="shared" si="14"/>
        <v>0.10265211140670505</v>
      </c>
      <c r="Y75" s="141">
        <f t="shared" si="14"/>
        <v>0.10618407384784834</v>
      </c>
      <c r="Z75" s="141">
        <f t="shared" si="14"/>
        <v>0.10934041863922188</v>
      </c>
      <c r="AA75" s="141">
        <f t="shared" si="14"/>
        <v>0.11215006959735442</v>
      </c>
      <c r="AB75" s="141">
        <f t="shared" si="14"/>
        <v>0.11464182039200618</v>
      </c>
      <c r="AC75" s="141">
        <f t="shared" si="14"/>
        <v>0.11684350587885506</v>
      </c>
      <c r="AD75" s="141">
        <f t="shared" si="14"/>
        <v>0.11850879308617364</v>
      </c>
      <c r="AE75" s="141">
        <f t="shared" si="14"/>
        <v>0.11992312059231486</v>
      </c>
      <c r="AF75" s="141">
        <f t="shared" si="14"/>
        <v>0.12111079478556075</v>
      </c>
      <c r="AG75" s="141">
        <f t="shared" si="14"/>
        <v>0.12209355320827131</v>
      </c>
      <c r="AH75" s="141">
        <f t="shared" si="14"/>
        <v>0.12289118464109713</v>
      </c>
      <c r="AI75" s="141">
        <f t="shared" si="14"/>
        <v>0.12352173035075227</v>
      </c>
      <c r="AJ75" s="141">
        <f t="shared" si="14"/>
        <v>0.12400062406493384</v>
      </c>
      <c r="AK75" s="141">
        <f t="shared" si="14"/>
        <v>0.12434277140700567</v>
      </c>
      <c r="AL75" s="141">
        <f t="shared" si="14"/>
        <v>0.12456181400488871</v>
      </c>
      <c r="AM75" s="141">
        <f t="shared" si="14"/>
        <v>0.12466993180798101</v>
      </c>
    </row>
    <row r="76" spans="2:39" x14ac:dyDescent="0.25">
      <c r="C76" s="56" t="s">
        <v>32</v>
      </c>
      <c r="D76" s="78" t="s">
        <v>200</v>
      </c>
      <c r="E76" s="136">
        <f t="shared" si="13"/>
        <v>3.2432789464812473E-6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3.9845998482933001E-5</v>
      </c>
      <c r="F77" s="151">
        <f t="shared" si="13"/>
        <v>7.8246102916583145E-4</v>
      </c>
      <c r="G77" s="151">
        <f t="shared" si="14"/>
        <v>1.7720654110145377E-3</v>
      </c>
      <c r="H77" s="151">
        <f t="shared" si="14"/>
        <v>2.1826003230814416E-3</v>
      </c>
      <c r="I77" s="151">
        <f t="shared" si="14"/>
        <v>2.6633528377906497E-3</v>
      </c>
      <c r="J77" s="150">
        <f t="shared" si="14"/>
        <v>3.202789078154774E-3</v>
      </c>
      <c r="K77" s="93">
        <f t="shared" si="14"/>
        <v>3.2324429436658354E-3</v>
      </c>
      <c r="L77" s="93">
        <f t="shared" si="14"/>
        <v>3.443174507783686E-3</v>
      </c>
      <c r="M77" s="93">
        <f t="shared" si="14"/>
        <v>3.9529116813967827E-3</v>
      </c>
      <c r="N77" s="151">
        <f t="shared" si="14"/>
        <v>4.466044600139627E-3</v>
      </c>
      <c r="O77" s="150">
        <f t="shared" ref="O77:AM85" si="15">O34/O$26</f>
        <v>4.9678494563645415E-3</v>
      </c>
      <c r="P77" s="93">
        <f t="shared" si="15"/>
        <v>5.4467855185864915E-3</v>
      </c>
      <c r="Q77" s="93">
        <f t="shared" si="15"/>
        <v>5.8916397772385476E-3</v>
      </c>
      <c r="R77" s="93">
        <f t="shared" si="15"/>
        <v>6.293970287311405E-3</v>
      </c>
      <c r="S77" s="151">
        <f t="shared" si="15"/>
        <v>6.649016567097355E-3</v>
      </c>
      <c r="T77" s="151">
        <f t="shared" si="15"/>
        <v>6.9551557259001336E-3</v>
      </c>
      <c r="U77" s="151">
        <f t="shared" si="15"/>
        <v>7.2140817911363004E-3</v>
      </c>
      <c r="V77" s="151">
        <f t="shared" si="15"/>
        <v>7.4262770654853769E-3</v>
      </c>
      <c r="W77" s="151">
        <f t="shared" si="15"/>
        <v>7.5956944686710404E-3</v>
      </c>
      <c r="X77" s="144">
        <f t="shared" si="15"/>
        <v>7.7277509530018227E-3</v>
      </c>
      <c r="Y77" s="144">
        <f t="shared" si="15"/>
        <v>7.8241548363572905E-3</v>
      </c>
      <c r="Z77" s="144">
        <f t="shared" si="15"/>
        <v>7.8916360464518533E-3</v>
      </c>
      <c r="AA77" s="144">
        <f t="shared" si="15"/>
        <v>7.9338073936974993E-3</v>
      </c>
      <c r="AB77" s="144">
        <f t="shared" si="15"/>
        <v>7.954131399833423E-3</v>
      </c>
      <c r="AC77" s="144">
        <f t="shared" si="15"/>
        <v>7.9558989911725688E-3</v>
      </c>
      <c r="AD77" s="144">
        <f t="shared" si="15"/>
        <v>7.8808425011363658E-3</v>
      </c>
      <c r="AE77" s="144">
        <f t="shared" si="15"/>
        <v>7.7974311502205084E-3</v>
      </c>
      <c r="AF77" s="144">
        <f t="shared" si="15"/>
        <v>7.7086450603894028E-3</v>
      </c>
      <c r="AG77" s="144">
        <f t="shared" si="15"/>
        <v>7.6169590305654681E-3</v>
      </c>
      <c r="AH77" s="144">
        <f t="shared" si="15"/>
        <v>7.5244850937024035E-3</v>
      </c>
      <c r="AI77" s="144">
        <f t="shared" si="15"/>
        <v>7.4329933814341487E-3</v>
      </c>
      <c r="AJ77" s="144">
        <f t="shared" si="15"/>
        <v>7.343824082741441E-3</v>
      </c>
      <c r="AK77" s="144">
        <f t="shared" si="15"/>
        <v>7.2582183437585749E-3</v>
      </c>
      <c r="AL77" s="144">
        <f t="shared" si="15"/>
        <v>7.177175508501059E-3</v>
      </c>
      <c r="AM77" s="144">
        <f t="shared" si="15"/>
        <v>7.101436537617023E-3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0.99908071976401192</v>
      </c>
      <c r="F78" s="149">
        <f t="shared" si="16"/>
        <v>0.97714003340570721</v>
      </c>
      <c r="G78" s="149">
        <f t="shared" ref="G78:S85" si="17">G35/G$26</f>
        <v>0.95134402711388155</v>
      </c>
      <c r="H78" s="149">
        <f t="shared" si="17"/>
        <v>0.93833521507368189</v>
      </c>
      <c r="I78" s="149">
        <f t="shared" si="17"/>
        <v>0.92259433699563742</v>
      </c>
      <c r="J78" s="148">
        <f t="shared" si="17"/>
        <v>0.90394389774722994</v>
      </c>
      <c r="K78" s="91">
        <f t="shared" si="17"/>
        <v>0.88224392523913675</v>
      </c>
      <c r="L78" s="91">
        <f t="shared" si="17"/>
        <v>0.85757949118964094</v>
      </c>
      <c r="M78" s="91">
        <f t="shared" si="17"/>
        <v>0.830212911654583</v>
      </c>
      <c r="N78" s="149">
        <f t="shared" si="17"/>
        <v>0.80063258766939915</v>
      </c>
      <c r="O78" s="148">
        <f t="shared" si="17"/>
        <v>0.7695051361248002</v>
      </c>
      <c r="P78" s="91">
        <f t="shared" si="17"/>
        <v>0.7375783553510411</v>
      </c>
      <c r="Q78" s="91">
        <f t="shared" si="17"/>
        <v>0.70558620539428774</v>
      </c>
      <c r="R78" s="91">
        <f t="shared" si="17"/>
        <v>0.6741763603211226</v>
      </c>
      <c r="S78" s="149">
        <f t="shared" si="17"/>
        <v>0.64386000368970031</v>
      </c>
      <c r="T78" s="149">
        <f t="shared" si="15"/>
        <v>0.61499490052061512</v>
      </c>
      <c r="U78" s="149">
        <f t="shared" si="15"/>
        <v>0.58779909844510581</v>
      </c>
      <c r="V78" s="149">
        <f t="shared" si="15"/>
        <v>0.56237035241551991</v>
      </c>
      <c r="W78" s="149">
        <f t="shared" si="15"/>
        <v>0.5387181613800156</v>
      </c>
      <c r="X78" s="143">
        <f t="shared" si="15"/>
        <v>0.51679349607578484</v>
      </c>
      <c r="Y78" s="143">
        <f t="shared" si="15"/>
        <v>0.49650627914702433</v>
      </c>
      <c r="Z78" s="143">
        <f t="shared" si="15"/>
        <v>0.47774781883606326</v>
      </c>
      <c r="AA78" s="143">
        <f t="shared" si="15"/>
        <v>0.46040097973749811</v>
      </c>
      <c r="AB78" s="143">
        <f t="shared" si="15"/>
        <v>0.44434767559138938</v>
      </c>
      <c r="AC78" s="143">
        <f t="shared" si="15"/>
        <v>0.42947399468200759</v>
      </c>
      <c r="AD78" s="143">
        <f t="shared" si="15"/>
        <v>0.41567075477499538</v>
      </c>
      <c r="AE78" s="143">
        <f t="shared" si="15"/>
        <v>0.4028389254126965</v>
      </c>
      <c r="AF78" s="143">
        <f t="shared" si="15"/>
        <v>0.3908884144160365</v>
      </c>
      <c r="AG78" s="143">
        <f t="shared" si="15"/>
        <v>0.37973767227945904</v>
      </c>
      <c r="AH78" s="143">
        <f t="shared" si="15"/>
        <v>0.36931317226392268</v>
      </c>
      <c r="AI78" s="143">
        <f t="shared" si="15"/>
        <v>0.35954794598580025</v>
      </c>
      <c r="AJ78" s="143">
        <f t="shared" si="15"/>
        <v>0.35038241121978353</v>
      </c>
      <c r="AK78" s="143">
        <f t="shared" si="15"/>
        <v>0.34176344779701318</v>
      </c>
      <c r="AL78" s="143">
        <f t="shared" si="15"/>
        <v>0.3336435833803495</v>
      </c>
      <c r="AM78" s="143">
        <f t="shared" si="15"/>
        <v>0.3259803721360231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4.9979025495153814E-4</v>
      </c>
      <c r="F79" s="136">
        <f t="shared" si="18"/>
        <v>2.4918010824644773E-2</v>
      </c>
      <c r="G79" s="136">
        <f t="shared" si="17"/>
        <v>2.8662804625042313E-2</v>
      </c>
      <c r="H79" s="136">
        <f t="shared" si="17"/>
        <v>2.9419951801141094E-2</v>
      </c>
      <c r="I79" s="136">
        <f t="shared" si="17"/>
        <v>4.1521210331316408E-2</v>
      </c>
      <c r="J79" s="135">
        <f t="shared" si="17"/>
        <v>3.9842532405263302E-2</v>
      </c>
      <c r="K79" s="92">
        <f t="shared" si="17"/>
        <v>5.5613887378777614E-2</v>
      </c>
      <c r="L79" s="92">
        <f t="shared" si="17"/>
        <v>6.4056263542517533E-2</v>
      </c>
      <c r="M79" s="92">
        <f t="shared" si="17"/>
        <v>6.7349080203691139E-2</v>
      </c>
      <c r="N79" s="136">
        <f t="shared" si="17"/>
        <v>7.0235382273926894E-2</v>
      </c>
      <c r="O79" s="135">
        <f t="shared" si="17"/>
        <v>7.1024978190841012E-2</v>
      </c>
      <c r="P79" s="92">
        <f t="shared" si="17"/>
        <v>7.073770628850673E-2</v>
      </c>
      <c r="Q79" s="92">
        <f t="shared" si="17"/>
        <v>6.9990649528205384E-2</v>
      </c>
      <c r="R79" s="92">
        <f t="shared" si="17"/>
        <v>6.8947468949835305E-2</v>
      </c>
      <c r="S79" s="136">
        <f t="shared" si="17"/>
        <v>6.7752605358296761E-2</v>
      </c>
      <c r="T79" s="136">
        <f t="shared" si="15"/>
        <v>6.6509255655408009E-2</v>
      </c>
      <c r="U79" s="136">
        <f t="shared" si="15"/>
        <v>6.5284945346421458E-2</v>
      </c>
      <c r="V79" s="136">
        <f t="shared" si="15"/>
        <v>6.4156503570508699E-2</v>
      </c>
      <c r="W79" s="136">
        <f t="shared" si="15"/>
        <v>6.314449458189314E-2</v>
      </c>
      <c r="X79" s="141">
        <f t="shared" si="15"/>
        <v>6.2245750614170189E-2</v>
      </c>
      <c r="Y79" s="141">
        <f t="shared" si="15"/>
        <v>6.1471113093985216E-2</v>
      </c>
      <c r="Z79" s="141">
        <f t="shared" si="15"/>
        <v>6.0789288545985823E-2</v>
      </c>
      <c r="AA79" s="141">
        <f t="shared" si="15"/>
        <v>6.0185557957200812E-2</v>
      </c>
      <c r="AB79" s="141">
        <f t="shared" si="15"/>
        <v>5.9664742722134005E-2</v>
      </c>
      <c r="AC79" s="141">
        <f t="shared" si="15"/>
        <v>5.9221478482866824E-2</v>
      </c>
      <c r="AD79" s="141">
        <f t="shared" si="15"/>
        <v>5.9374064416432601E-2</v>
      </c>
      <c r="AE79" s="141">
        <f t="shared" si="15"/>
        <v>5.9603970464457652E-2</v>
      </c>
      <c r="AF79" s="141">
        <f t="shared" si="15"/>
        <v>5.98938697275994E-2</v>
      </c>
      <c r="AG79" s="141">
        <f t="shared" si="15"/>
        <v>6.0243648178844963E-2</v>
      </c>
      <c r="AH79" s="141">
        <f t="shared" si="15"/>
        <v>6.0655680998401844E-2</v>
      </c>
      <c r="AI79" s="141">
        <f t="shared" si="15"/>
        <v>6.1233325921890736E-2</v>
      </c>
      <c r="AJ79" s="141">
        <f t="shared" si="15"/>
        <v>6.1898255406835787E-2</v>
      </c>
      <c r="AK79" s="141">
        <f t="shared" si="15"/>
        <v>6.26303339623831E-2</v>
      </c>
      <c r="AL79" s="141">
        <f t="shared" si="15"/>
        <v>6.3421448300189975E-2</v>
      </c>
      <c r="AM79" s="141">
        <f t="shared" si="15"/>
        <v>6.4267761416925626E-2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0.17992449182469447</v>
      </c>
      <c r="F80" s="136">
        <f t="shared" si="19"/>
        <v>0.18917706390529312</v>
      </c>
      <c r="G80" s="136">
        <f t="shared" si="17"/>
        <v>0.18530243513079117</v>
      </c>
      <c r="H80" s="136">
        <f t="shared" si="17"/>
        <v>0.18373118499202337</v>
      </c>
      <c r="I80" s="136">
        <f t="shared" si="17"/>
        <v>0.18755368296264632</v>
      </c>
      <c r="J80" s="135">
        <f t="shared" si="17"/>
        <v>0.18033109125302685</v>
      </c>
      <c r="K80" s="92">
        <f t="shared" si="17"/>
        <v>0.18365908863790217</v>
      </c>
      <c r="L80" s="92">
        <f t="shared" si="17"/>
        <v>0.18132346615867995</v>
      </c>
      <c r="M80" s="92">
        <f t="shared" si="17"/>
        <v>0.17621266407859004</v>
      </c>
      <c r="N80" s="136">
        <f t="shared" si="17"/>
        <v>0.17043418663040044</v>
      </c>
      <c r="O80" s="135">
        <f t="shared" si="17"/>
        <v>0.16450942090906542</v>
      </c>
      <c r="P80" s="92">
        <f t="shared" si="17"/>
        <v>0.15817508471927461</v>
      </c>
      <c r="Q80" s="92">
        <f t="shared" si="17"/>
        <v>0.15172689568826539</v>
      </c>
      <c r="R80" s="92">
        <f t="shared" si="17"/>
        <v>0.14531163458921084</v>
      </c>
      <c r="S80" s="136">
        <f t="shared" si="17"/>
        <v>0.13906130868680713</v>
      </c>
      <c r="T80" s="136">
        <f t="shared" si="15"/>
        <v>0.13307302956210823</v>
      </c>
      <c r="U80" s="136">
        <f t="shared" si="15"/>
        <v>0.12740738320653344</v>
      </c>
      <c r="V80" s="136">
        <f t="shared" si="15"/>
        <v>0.12210558391697306</v>
      </c>
      <c r="W80" s="136">
        <f t="shared" si="15"/>
        <v>0.11717407797051817</v>
      </c>
      <c r="X80" s="141">
        <f t="shared" si="15"/>
        <v>0.11260103318405777</v>
      </c>
      <c r="Y80" s="141">
        <f t="shared" si="15"/>
        <v>0.10837067323610342</v>
      </c>
      <c r="Z80" s="141">
        <f t="shared" si="15"/>
        <v>0.10445243217675612</v>
      </c>
      <c r="AA80" s="141">
        <f t="shared" si="15"/>
        <v>0.10081893116605514</v>
      </c>
      <c r="AB80" s="141">
        <f t="shared" si="15"/>
        <v>9.7448320399131164E-2</v>
      </c>
      <c r="AC80" s="141">
        <f t="shared" si="15"/>
        <v>9.4316827439865428E-2</v>
      </c>
      <c r="AD80" s="141">
        <f t="shared" si="15"/>
        <v>9.142477709028643E-2</v>
      </c>
      <c r="AE80" s="141">
        <f t="shared" si="15"/>
        <v>8.8709082160784838E-2</v>
      </c>
      <c r="AF80" s="141">
        <f t="shared" si="15"/>
        <v>8.6155787797321082E-2</v>
      </c>
      <c r="AG80" s="141">
        <f t="shared" si="15"/>
        <v>8.375227179168647E-2</v>
      </c>
      <c r="AH80" s="141">
        <f t="shared" si="15"/>
        <v>8.1485382836486278E-2</v>
      </c>
      <c r="AI80" s="141">
        <f t="shared" si="15"/>
        <v>7.9311005233387091E-2</v>
      </c>
      <c r="AJ80" s="141">
        <f t="shared" si="15"/>
        <v>7.7241149401362369E-2</v>
      </c>
      <c r="AK80" s="141">
        <f t="shared" si="15"/>
        <v>7.5263926254504274E-2</v>
      </c>
      <c r="AL80" s="141">
        <f t="shared" si="15"/>
        <v>7.3368983285115499E-2</v>
      </c>
      <c r="AM80" s="141">
        <f t="shared" si="15"/>
        <v>7.1546643979904664E-2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0.28388086489675518</v>
      </c>
      <c r="F81" s="136">
        <f t="shared" si="20"/>
        <v>0.28358405776785767</v>
      </c>
      <c r="G81" s="136">
        <f t="shared" si="17"/>
        <v>0.2766034422359786</v>
      </c>
      <c r="H81" s="136">
        <f t="shared" si="17"/>
        <v>0.27364259680168118</v>
      </c>
      <c r="I81" s="136">
        <f t="shared" si="17"/>
        <v>0.27207872793672544</v>
      </c>
      <c r="J81" s="135">
        <f t="shared" si="17"/>
        <v>0.26522483120255008</v>
      </c>
      <c r="K81" s="92">
        <f t="shared" si="17"/>
        <v>0.26003271930935673</v>
      </c>
      <c r="L81" s="92">
        <f t="shared" si="17"/>
        <v>0.25166083168210118</v>
      </c>
      <c r="M81" s="92">
        <f t="shared" si="17"/>
        <v>0.24271127316276545</v>
      </c>
      <c r="N81" s="136">
        <f t="shared" si="17"/>
        <v>0.23307049292902357</v>
      </c>
      <c r="O81" s="135">
        <f t="shared" si="17"/>
        <v>0.22342638156922273</v>
      </c>
      <c r="P81" s="92">
        <f t="shared" si="17"/>
        <v>0.21368891377218976</v>
      </c>
      <c r="Q81" s="92">
        <f t="shared" si="17"/>
        <v>0.20399581719903392</v>
      </c>
      <c r="R81" s="92">
        <f t="shared" si="17"/>
        <v>0.19451872067003409</v>
      </c>
      <c r="S81" s="136">
        <f t="shared" si="17"/>
        <v>0.18539272167444512</v>
      </c>
      <c r="T81" s="136">
        <f t="shared" si="15"/>
        <v>0.17671245011272943</v>
      </c>
      <c r="U81" s="136">
        <f t="shared" si="15"/>
        <v>0.16853468878298919</v>
      </c>
      <c r="V81" s="136">
        <f t="shared" si="15"/>
        <v>0.16087669561640128</v>
      </c>
      <c r="W81" s="136">
        <f t="shared" si="15"/>
        <v>0.15373757549951589</v>
      </c>
      <c r="X81" s="141">
        <f t="shared" si="15"/>
        <v>0.14710267693620938</v>
      </c>
      <c r="Y81" s="141">
        <f t="shared" si="15"/>
        <v>0.14094184440634958</v>
      </c>
      <c r="Z81" s="141">
        <f t="shared" si="15"/>
        <v>0.13522786732797559</v>
      </c>
      <c r="AA81" s="141">
        <f t="shared" si="15"/>
        <v>0.12992797348380938</v>
      </c>
      <c r="AB81" s="141">
        <f t="shared" si="15"/>
        <v>0.12500492791186632</v>
      </c>
      <c r="AC81" s="141">
        <f t="shared" si="15"/>
        <v>0.12042487111306227</v>
      </c>
      <c r="AD81" s="141">
        <f t="shared" si="15"/>
        <v>0.11601556155990878</v>
      </c>
      <c r="AE81" s="141">
        <f t="shared" si="15"/>
        <v>0.11187729844638492</v>
      </c>
      <c r="AF81" s="141">
        <f t="shared" si="15"/>
        <v>0.10798774981703592</v>
      </c>
      <c r="AG81" s="141">
        <f t="shared" si="15"/>
        <v>0.10432224305065083</v>
      </c>
      <c r="AH81" s="141">
        <f t="shared" si="15"/>
        <v>0.10085741758725275</v>
      </c>
      <c r="AI81" s="141">
        <f t="shared" si="15"/>
        <v>9.7540332365987248E-2</v>
      </c>
      <c r="AJ81" s="141">
        <f t="shared" si="15"/>
        <v>9.4376104503959085E-2</v>
      </c>
      <c r="AK81" s="141">
        <f t="shared" si="15"/>
        <v>9.1353963733420154E-2</v>
      </c>
      <c r="AL81" s="141">
        <f t="shared" si="15"/>
        <v>8.8461523611825507E-2</v>
      </c>
      <c r="AM81" s="141">
        <f t="shared" si="15"/>
        <v>8.56867461093377E-2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0.27988254285714287</v>
      </c>
      <c r="F82" s="136">
        <f t="shared" si="21"/>
        <v>0.27049916887713638</v>
      </c>
      <c r="G82" s="136">
        <f t="shared" si="17"/>
        <v>0.26191534058887106</v>
      </c>
      <c r="H82" s="136">
        <f t="shared" si="17"/>
        <v>0.26002522093003527</v>
      </c>
      <c r="I82" s="136">
        <f t="shared" si="17"/>
        <v>0.25255469391598345</v>
      </c>
      <c r="J82" s="135">
        <f t="shared" si="17"/>
        <v>0.25305248968471544</v>
      </c>
      <c r="K82" s="92">
        <f t="shared" si="17"/>
        <v>0.2430807482009118</v>
      </c>
      <c r="L82" s="92">
        <f t="shared" si="17"/>
        <v>0.23271584243127857</v>
      </c>
      <c r="M82" s="92">
        <f t="shared" si="17"/>
        <v>0.22339061166849619</v>
      </c>
      <c r="N82" s="136">
        <f t="shared" si="17"/>
        <v>0.2135399923051477</v>
      </c>
      <c r="O82" s="135">
        <f t="shared" si="17"/>
        <v>0.20389725562986039</v>
      </c>
      <c r="P82" s="92">
        <f t="shared" si="17"/>
        <v>0.19441365214609727</v>
      </c>
      <c r="Q82" s="92">
        <f t="shared" si="17"/>
        <v>0.1850778564534738</v>
      </c>
      <c r="R82" s="92">
        <f t="shared" si="17"/>
        <v>0.17602842031776919</v>
      </c>
      <c r="S82" s="136">
        <f t="shared" si="17"/>
        <v>0.1673652371540639</v>
      </c>
      <c r="T82" s="136">
        <f t="shared" si="15"/>
        <v>0.15915592155339514</v>
      </c>
      <c r="U82" s="136">
        <f t="shared" si="15"/>
        <v>0.15143958781618155</v>
      </c>
      <c r="V82" s="136">
        <f t="shared" si="15"/>
        <v>0.14421346672628613</v>
      </c>
      <c r="W82" s="136">
        <f t="shared" si="15"/>
        <v>0.13747205872900897</v>
      </c>
      <c r="X82" s="141">
        <f t="shared" si="15"/>
        <v>0.1312024851436476</v>
      </c>
      <c r="Y82" s="141">
        <f t="shared" si="15"/>
        <v>0.12537303450312948</v>
      </c>
      <c r="Z82" s="141">
        <f t="shared" si="15"/>
        <v>0.11996528516949606</v>
      </c>
      <c r="AA82" s="141">
        <f t="shared" si="15"/>
        <v>0.11495103600390311</v>
      </c>
      <c r="AB82" s="141">
        <f t="shared" si="15"/>
        <v>0.11029265711703515</v>
      </c>
      <c r="AC82" s="141">
        <f t="shared" si="15"/>
        <v>0.10595836041426253</v>
      </c>
      <c r="AD82" s="141">
        <f t="shared" si="15"/>
        <v>0.10170503954002877</v>
      </c>
      <c r="AE82" s="141">
        <f t="shared" si="15"/>
        <v>9.7716629395043011E-2</v>
      </c>
      <c r="AF82" s="141">
        <f t="shared" si="15"/>
        <v>9.397202695949855E-2</v>
      </c>
      <c r="AG82" s="141">
        <f t="shared" si="15"/>
        <v>9.0445848947601368E-2</v>
      </c>
      <c r="AH82" s="141">
        <f t="shared" si="15"/>
        <v>8.7114676907373928E-2</v>
      </c>
      <c r="AI82" s="141">
        <f t="shared" si="15"/>
        <v>8.3928518792636755E-2</v>
      </c>
      <c r="AJ82" s="141">
        <f t="shared" si="15"/>
        <v>8.0891932415285805E-2</v>
      </c>
      <c r="AK82" s="141">
        <f t="shared" si="15"/>
        <v>7.7997851607594565E-2</v>
      </c>
      <c r="AL82" s="141">
        <f t="shared" si="15"/>
        <v>7.5235977518017999E-2</v>
      </c>
      <c r="AM82" s="141">
        <f t="shared" si="15"/>
        <v>7.2595974111333561E-2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0.17992449182469447</v>
      </c>
      <c r="F83" s="136">
        <f t="shared" si="22"/>
        <v>0.16196121778799796</v>
      </c>
      <c r="G83" s="136">
        <f t="shared" si="17"/>
        <v>0.1528648165710868</v>
      </c>
      <c r="H83" s="136">
        <f t="shared" si="17"/>
        <v>0.14898067907808857</v>
      </c>
      <c r="I83" s="136">
        <f t="shared" si="17"/>
        <v>0.13597548593897166</v>
      </c>
      <c r="J83" s="135">
        <f t="shared" si="17"/>
        <v>0.1432054104068258</v>
      </c>
      <c r="K83" s="92">
        <f t="shared" si="17"/>
        <v>0.12508454770926627</v>
      </c>
      <c r="L83" s="92">
        <f t="shared" si="17"/>
        <v>0.11596059008466583</v>
      </c>
      <c r="M83" s="92">
        <f t="shared" si="17"/>
        <v>0.10993606826472631</v>
      </c>
      <c r="N83" s="136">
        <f t="shared" si="17"/>
        <v>0.10386701468543588</v>
      </c>
      <c r="O83" s="135">
        <f t="shared" si="17"/>
        <v>9.8123590258254595E-2</v>
      </c>
      <c r="P83" s="92">
        <f t="shared" si="17"/>
        <v>9.2804490104914095E-2</v>
      </c>
      <c r="Q83" s="92">
        <f t="shared" si="17"/>
        <v>8.7710357859714927E-2</v>
      </c>
      <c r="R83" s="92">
        <f t="shared" si="17"/>
        <v>8.2880588125098145E-2</v>
      </c>
      <c r="S83" s="136">
        <f t="shared" si="17"/>
        <v>7.8329546070469422E-2</v>
      </c>
      <c r="T83" s="136">
        <f t="shared" si="15"/>
        <v>7.4063416791089964E-2</v>
      </c>
      <c r="U83" s="136">
        <f t="shared" si="15"/>
        <v>7.0083551696676891E-2</v>
      </c>
      <c r="V83" s="136">
        <f t="shared" si="15"/>
        <v>6.6365645742851212E-2</v>
      </c>
      <c r="W83" s="136">
        <f t="shared" si="15"/>
        <v>6.2901519685103727E-2</v>
      </c>
      <c r="X83" s="141">
        <f t="shared" si="15"/>
        <v>5.9685488182211983E-2</v>
      </c>
      <c r="Y83" s="141">
        <f t="shared" si="15"/>
        <v>5.6697759098441623E-2</v>
      </c>
      <c r="Z83" s="141">
        <f t="shared" si="15"/>
        <v>5.39360367568135E-2</v>
      </c>
      <c r="AA83" s="141">
        <f t="shared" si="15"/>
        <v>5.1387777580826292E-2</v>
      </c>
      <c r="AB83" s="141">
        <f t="shared" si="15"/>
        <v>4.9030498015241508E-2</v>
      </c>
      <c r="AC83" s="141">
        <f t="shared" si="15"/>
        <v>4.6847436407124958E-2</v>
      </c>
      <c r="AD83" s="141">
        <f t="shared" si="15"/>
        <v>4.4657308007017671E-2</v>
      </c>
      <c r="AE83" s="141">
        <f t="shared" si="15"/>
        <v>4.2625550270102577E-2</v>
      </c>
      <c r="AF83" s="141">
        <f t="shared" si="15"/>
        <v>4.0739311446411124E-2</v>
      </c>
      <c r="AG83" s="141">
        <f t="shared" si="15"/>
        <v>3.8982693406624344E-2</v>
      </c>
      <c r="AH83" s="141">
        <f t="shared" si="15"/>
        <v>3.7342017609743691E-2</v>
      </c>
      <c r="AI83" s="141">
        <f t="shared" si="15"/>
        <v>3.5796518393716191E-2</v>
      </c>
      <c r="AJ83" s="141">
        <f t="shared" si="15"/>
        <v>3.4344149590645121E-2</v>
      </c>
      <c r="AK83" s="141">
        <f t="shared" si="15"/>
        <v>3.2982313921191685E-2</v>
      </c>
      <c r="AL83" s="141">
        <f t="shared" si="15"/>
        <v>3.1705744470708952E-2</v>
      </c>
      <c r="AM83" s="141">
        <f t="shared" si="15"/>
        <v>3.0508954218808303E-2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5.9974830594184569E-2</v>
      </c>
      <c r="F84" s="136">
        <f t="shared" si="23"/>
        <v>4.1579396640979351E-2</v>
      </c>
      <c r="G84" s="136">
        <f t="shared" si="17"/>
        <v>4.0859524976154193E-2</v>
      </c>
      <c r="H84" s="136">
        <f t="shared" si="17"/>
        <v>3.873486389335009E-2</v>
      </c>
      <c r="I84" s="136">
        <f t="shared" si="17"/>
        <v>3.1184667624895007E-2</v>
      </c>
      <c r="J84" s="135">
        <f t="shared" si="17"/>
        <v>2.2287542563007388E-2</v>
      </c>
      <c r="K84" s="92">
        <f t="shared" si="17"/>
        <v>1.4772934266009013E-2</v>
      </c>
      <c r="L84" s="92">
        <f t="shared" si="17"/>
        <v>1.1862497186111933E-2</v>
      </c>
      <c r="M84" s="92">
        <f t="shared" si="17"/>
        <v>1.0613214176174066E-2</v>
      </c>
      <c r="N84" s="136">
        <f t="shared" si="17"/>
        <v>9.4855188454646584E-3</v>
      </c>
      <c r="O84" s="135">
        <f t="shared" si="17"/>
        <v>8.5235093466689022E-3</v>
      </c>
      <c r="P84" s="92">
        <f t="shared" si="17"/>
        <v>7.7585082902550586E-3</v>
      </c>
      <c r="Q84" s="92">
        <f t="shared" si="17"/>
        <v>7.0846287620937387E-3</v>
      </c>
      <c r="R84" s="92">
        <f t="shared" si="17"/>
        <v>6.4895277593494402E-3</v>
      </c>
      <c r="S84" s="136">
        <f t="shared" si="17"/>
        <v>5.9585850273124958E-3</v>
      </c>
      <c r="T84" s="136">
        <f t="shared" si="15"/>
        <v>5.4808267899737941E-3</v>
      </c>
      <c r="U84" s="136">
        <f t="shared" si="15"/>
        <v>5.0489416109467658E-3</v>
      </c>
      <c r="V84" s="136">
        <f t="shared" si="15"/>
        <v>4.6524569016929383E-3</v>
      </c>
      <c r="W84" s="136">
        <f t="shared" si="15"/>
        <v>4.2884349420554664E-3</v>
      </c>
      <c r="X84" s="141">
        <f t="shared" si="15"/>
        <v>3.9560619538454266E-3</v>
      </c>
      <c r="Y84" s="141">
        <f t="shared" si="15"/>
        <v>3.6518548735753123E-3</v>
      </c>
      <c r="Z84" s="141">
        <f t="shared" si="15"/>
        <v>3.3769088258388561E-3</v>
      </c>
      <c r="AA84" s="141">
        <f t="shared" si="15"/>
        <v>3.1297035416341956E-3</v>
      </c>
      <c r="AB84" s="141">
        <f t="shared" si="15"/>
        <v>2.9065294188704506E-3</v>
      </c>
      <c r="AC84" s="141">
        <f t="shared" si="15"/>
        <v>2.705020851227874E-3</v>
      </c>
      <c r="AD84" s="141">
        <f t="shared" si="15"/>
        <v>2.4940041244621652E-3</v>
      </c>
      <c r="AE84" s="141">
        <f t="shared" si="15"/>
        <v>2.3063946472073405E-3</v>
      </c>
      <c r="AF84" s="141">
        <f t="shared" si="15"/>
        <v>2.1396686732902057E-3</v>
      </c>
      <c r="AG84" s="141">
        <f t="shared" si="15"/>
        <v>1.9909669770307478E-3</v>
      </c>
      <c r="AH84" s="141">
        <f t="shared" si="15"/>
        <v>1.8579963053452946E-3</v>
      </c>
      <c r="AI84" s="141">
        <f t="shared" si="15"/>
        <v>1.7382453234870312E-3</v>
      </c>
      <c r="AJ84" s="141">
        <f t="shared" si="15"/>
        <v>1.6308198930556101E-3</v>
      </c>
      <c r="AK84" s="141">
        <f t="shared" si="15"/>
        <v>1.535058378734689E-3</v>
      </c>
      <c r="AL84" s="141">
        <f t="shared" si="15"/>
        <v>1.4499062237907266E-3</v>
      </c>
      <c r="AM84" s="141">
        <f t="shared" si="15"/>
        <v>1.3742922579411561E-3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1.4993707652760218E-2</v>
      </c>
      <c r="F85" s="138">
        <f t="shared" si="24"/>
        <v>5.4211174987257695E-3</v>
      </c>
      <c r="G85" s="138">
        <f t="shared" si="17"/>
        <v>5.1356629088160043E-3</v>
      </c>
      <c r="H85" s="138">
        <f t="shared" si="17"/>
        <v>3.8007174863031856E-3</v>
      </c>
      <c r="I85" s="138">
        <f t="shared" si="17"/>
        <v>1.725868260533269E-3</v>
      </c>
      <c r="J85" s="137">
        <f t="shared" si="17"/>
        <v>0</v>
      </c>
      <c r="K85" s="94">
        <f t="shared" si="17"/>
        <v>0</v>
      </c>
      <c r="L85" s="94">
        <f t="shared" si="17"/>
        <v>0</v>
      </c>
      <c r="M85" s="94">
        <f t="shared" si="17"/>
        <v>0</v>
      </c>
      <c r="N85" s="138">
        <f t="shared" si="17"/>
        <v>0</v>
      </c>
      <c r="O85" s="137">
        <f t="shared" si="17"/>
        <v>0</v>
      </c>
      <c r="P85" s="94">
        <f t="shared" si="17"/>
        <v>0</v>
      </c>
      <c r="Q85" s="94">
        <f t="shared" si="17"/>
        <v>0</v>
      </c>
      <c r="R85" s="94">
        <f t="shared" si="17"/>
        <v>0</v>
      </c>
      <c r="S85" s="138">
        <f t="shared" si="17"/>
        <v>0</v>
      </c>
      <c r="T85" s="138">
        <f t="shared" si="15"/>
        <v>0</v>
      </c>
      <c r="U85" s="138">
        <f t="shared" si="15"/>
        <v>0</v>
      </c>
      <c r="V85" s="138">
        <f t="shared" si="15"/>
        <v>0</v>
      </c>
      <c r="W85" s="138">
        <f t="shared" si="15"/>
        <v>0</v>
      </c>
      <c r="X85" s="142">
        <f t="shared" si="15"/>
        <v>0</v>
      </c>
      <c r="Y85" s="142">
        <f t="shared" si="15"/>
        <v>0</v>
      </c>
      <c r="Z85" s="142">
        <f t="shared" si="15"/>
        <v>0</v>
      </c>
      <c r="AA85" s="142">
        <f t="shared" si="15"/>
        <v>0</v>
      </c>
      <c r="AB85" s="142">
        <f t="shared" si="15"/>
        <v>0</v>
      </c>
      <c r="AC85" s="142">
        <f t="shared" si="15"/>
        <v>0</v>
      </c>
      <c r="AD85" s="142">
        <f t="shared" si="15"/>
        <v>0</v>
      </c>
      <c r="AE85" s="142">
        <f t="shared" si="15"/>
        <v>0</v>
      </c>
      <c r="AF85" s="142">
        <f t="shared" si="15"/>
        <v>0</v>
      </c>
      <c r="AG85" s="142">
        <f t="shared" si="15"/>
        <v>0</v>
      </c>
      <c r="AH85" s="142">
        <f t="shared" si="15"/>
        <v>0</v>
      </c>
      <c r="AI85" s="142">
        <f t="shared" si="15"/>
        <v>0</v>
      </c>
      <c r="AJ85" s="142">
        <f t="shared" si="15"/>
        <v>0</v>
      </c>
      <c r="AK85" s="142">
        <f t="shared" si="15"/>
        <v>0</v>
      </c>
      <c r="AL85" s="142">
        <f t="shared" si="15"/>
        <v>0</v>
      </c>
      <c r="AM85" s="142">
        <f t="shared" si="15"/>
        <v>0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35911.307350000003</v>
      </c>
      <c r="G87" s="125">
        <f t="shared" si="25"/>
        <v>36708.886160000002</v>
      </c>
      <c r="H87" s="125">
        <f t="shared" si="25"/>
        <v>37113.743849999999</v>
      </c>
      <c r="I87" s="125">
        <f t="shared" si="25"/>
        <v>37130.571369999998</v>
      </c>
      <c r="J87" s="124">
        <f t="shared" si="25"/>
        <v>36956.229800000001</v>
      </c>
      <c r="K87" s="75">
        <f t="shared" si="25"/>
        <v>36575.558089999999</v>
      </c>
      <c r="L87" s="75">
        <f t="shared" si="25"/>
        <v>36150.078379999999</v>
      </c>
      <c r="M87" s="75">
        <f t="shared" si="25"/>
        <v>35721.23143</v>
      </c>
      <c r="N87" s="125">
        <f t="shared" si="25"/>
        <v>35282.444580000003</v>
      </c>
      <c r="O87" s="124">
        <f t="shared" si="25"/>
        <v>35108.430289999997</v>
      </c>
      <c r="P87" s="75">
        <f t="shared" si="25"/>
        <v>35056.412640000002</v>
      </c>
      <c r="Q87" s="75">
        <f t="shared" si="25"/>
        <v>35066.82069</v>
      </c>
      <c r="R87" s="75">
        <f t="shared" si="25"/>
        <v>35111.093359999999</v>
      </c>
      <c r="S87" s="125">
        <f t="shared" si="25"/>
        <v>35175.701950000002</v>
      </c>
      <c r="T87" s="125">
        <f t="shared" si="25"/>
        <v>35252.829749999997</v>
      </c>
      <c r="U87" s="125">
        <f t="shared" si="25"/>
        <v>35227.820229999998</v>
      </c>
      <c r="V87" s="125">
        <f t="shared" si="25"/>
        <v>35165.954989999998</v>
      </c>
      <c r="W87" s="125">
        <f t="shared" si="25"/>
        <v>35091.693939999997</v>
      </c>
      <c r="X87" s="129">
        <f t="shared" si="25"/>
        <v>34909.296240000003</v>
      </c>
      <c r="Y87" s="129">
        <f t="shared" si="25"/>
        <v>34791.98315</v>
      </c>
      <c r="Z87" s="129">
        <f t="shared" si="25"/>
        <v>34703.386740000002</v>
      </c>
      <c r="AA87" s="129">
        <f t="shared" si="25"/>
        <v>34628.022559999998</v>
      </c>
      <c r="AB87" s="129">
        <f t="shared" si="25"/>
        <v>34559.926149999999</v>
      </c>
      <c r="AC87" s="129">
        <f t="shared" si="25"/>
        <v>34496.513370000001</v>
      </c>
      <c r="AD87" s="129">
        <f t="shared" si="25"/>
        <v>34408.69268</v>
      </c>
      <c r="AE87" s="129">
        <f t="shared" si="25"/>
        <v>34310.679199999999</v>
      </c>
      <c r="AF87" s="129">
        <f t="shared" si="25"/>
        <v>34209.35327</v>
      </c>
      <c r="AG87" s="129">
        <f t="shared" si="25"/>
        <v>34107.99843</v>
      </c>
      <c r="AH87" s="129">
        <f t="shared" si="25"/>
        <v>34007.834069999997</v>
      </c>
      <c r="AI87" s="129">
        <f t="shared" si="25"/>
        <v>33898.657010000003</v>
      </c>
      <c r="AJ87" s="129">
        <f t="shared" si="25"/>
        <v>33786.639020000002</v>
      </c>
      <c r="AK87" s="129">
        <f t="shared" si="25"/>
        <v>33674.232889999999</v>
      </c>
      <c r="AL87" s="129">
        <f t="shared" si="25"/>
        <v>33562.242879999998</v>
      </c>
      <c r="AM87" s="129">
        <f t="shared" si="25"/>
        <v>33451.576419999998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0.9955444924786343</v>
      </c>
      <c r="G89" s="136">
        <f t="shared" si="26"/>
        <v>0.98976750156997961</v>
      </c>
      <c r="H89" s="136">
        <f t="shared" si="26"/>
        <v>0.98666288741980412</v>
      </c>
      <c r="I89" s="136">
        <f t="shared" si="26"/>
        <v>0.98343187601747917</v>
      </c>
      <c r="J89" s="135">
        <f t="shared" si="26"/>
        <v>0.97981371357313063</v>
      </c>
      <c r="K89" s="92">
        <f t="shared" si="26"/>
        <v>0.97535224239691165</v>
      </c>
      <c r="L89" s="92">
        <f t="shared" si="26"/>
        <v>0.96972905761096717</v>
      </c>
      <c r="M89" s="92">
        <f t="shared" si="26"/>
        <v>0.96309864393720312</v>
      </c>
      <c r="N89" s="136">
        <f t="shared" si="26"/>
        <v>0.95544345839088674</v>
      </c>
      <c r="O89" s="135">
        <f t="shared" si="26"/>
        <v>0.94537329797549319</v>
      </c>
      <c r="P89" s="92">
        <f t="shared" si="26"/>
        <v>0.93344026087433685</v>
      </c>
      <c r="Q89" s="92">
        <f t="shared" si="26"/>
        <v>0.9199734305881837</v>
      </c>
      <c r="R89" s="92">
        <f t="shared" si="26"/>
        <v>0.905223077621642</v>
      </c>
      <c r="S89" s="136">
        <f t="shared" si="26"/>
        <v>0.88939696198443585</v>
      </c>
      <c r="T89" s="136">
        <f t="shared" si="26"/>
        <v>0.87269062932458641</v>
      </c>
      <c r="U89" s="136">
        <f t="shared" si="26"/>
        <v>0.85612266138216309</v>
      </c>
      <c r="V89" s="136">
        <f t="shared" si="26"/>
        <v>0.83932949491612829</v>
      </c>
      <c r="W89" s="136">
        <f t="shared" si="26"/>
        <v>0.82224520820609903</v>
      </c>
      <c r="X89" s="141">
        <f t="shared" si="26"/>
        <v>0.80577953639090605</v>
      </c>
      <c r="Y89" s="141">
        <f t="shared" si="26"/>
        <v>0.78856847026266741</v>
      </c>
      <c r="Z89" s="141">
        <f t="shared" si="26"/>
        <v>0.77103173850057494</v>
      </c>
      <c r="AA89" s="141">
        <f t="shared" si="26"/>
        <v>0.75339562762488865</v>
      </c>
      <c r="AB89" s="141">
        <f t="shared" si="26"/>
        <v>0.73578945972371523</v>
      </c>
      <c r="AC89" s="141">
        <f t="shared" si="26"/>
        <v>0.71830086142992722</v>
      </c>
      <c r="AD89" s="141">
        <f t="shared" si="26"/>
        <v>0.70112044779958782</v>
      </c>
      <c r="AE89" s="141">
        <f t="shared" si="26"/>
        <v>0.68416696076363304</v>
      </c>
      <c r="AF89" s="141">
        <f t="shared" si="26"/>
        <v>0.66742202723904342</v>
      </c>
      <c r="AG89" s="141">
        <f t="shared" si="26"/>
        <v>0.65089502439032454</v>
      </c>
      <c r="AH89" s="141">
        <f t="shared" si="26"/>
        <v>0.63460854594789551</v>
      </c>
      <c r="AI89" s="141">
        <f t="shared" si="26"/>
        <v>0.61866842553123313</v>
      </c>
      <c r="AJ89" s="141">
        <f t="shared" si="26"/>
        <v>0.6030440804703634</v>
      </c>
      <c r="AK89" s="141">
        <f t="shared" si="26"/>
        <v>0.58773397554892304</v>
      </c>
      <c r="AL89" s="141">
        <f t="shared" si="26"/>
        <v>0.57274714770194768</v>
      </c>
      <c r="AM89" s="141">
        <f t="shared" si="26"/>
        <v>0.55808956940032917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4.4555074628882868E-3</v>
      </c>
      <c r="G90" s="136">
        <f t="shared" si="26"/>
        <v>1.023249826112403E-2</v>
      </c>
      <c r="H90" s="136">
        <f t="shared" si="26"/>
        <v>1.3337112426613893E-2</v>
      </c>
      <c r="I90" s="136">
        <f t="shared" si="26"/>
        <v>1.6568123960975289E-2</v>
      </c>
      <c r="J90" s="135">
        <f t="shared" si="26"/>
        <v>2.018628642416332E-2</v>
      </c>
      <c r="K90" s="92">
        <f t="shared" si="26"/>
        <v>2.4647757756196143E-2</v>
      </c>
      <c r="L90" s="92">
        <f t="shared" si="26"/>
        <v>3.0270942250720512E-2</v>
      </c>
      <c r="M90" s="92">
        <f t="shared" si="26"/>
        <v>3.6901356202769631E-2</v>
      </c>
      <c r="N90" s="136">
        <f t="shared" si="26"/>
        <v>4.4556541609113182E-2</v>
      </c>
      <c r="O90" s="135">
        <f t="shared" si="26"/>
        <v>5.4626701796641336E-2</v>
      </c>
      <c r="P90" s="92">
        <f t="shared" si="26"/>
        <v>6.6559739211239491E-2</v>
      </c>
      <c r="Q90" s="92">
        <f t="shared" si="26"/>
        <v>8.0026569269231351E-2</v>
      </c>
      <c r="R90" s="92">
        <f t="shared" si="26"/>
        <v>9.4776922264433877E-2</v>
      </c>
      <c r="S90" s="136">
        <f t="shared" si="26"/>
        <v>0.11060303793027788</v>
      </c>
      <c r="T90" s="136">
        <f t="shared" si="26"/>
        <v>0.12730937078887974</v>
      </c>
      <c r="U90" s="136">
        <f t="shared" si="26"/>
        <v>0.14387733847590378</v>
      </c>
      <c r="V90" s="136">
        <f t="shared" si="26"/>
        <v>0.16067050499856197</v>
      </c>
      <c r="W90" s="136">
        <f t="shared" si="26"/>
        <v>0.17775479173690753</v>
      </c>
      <c r="X90" s="141">
        <f t="shared" si="26"/>
        <v>0.19422046358044825</v>
      </c>
      <c r="Y90" s="141">
        <f t="shared" si="26"/>
        <v>0.21143152976607485</v>
      </c>
      <c r="Z90" s="141">
        <f t="shared" si="26"/>
        <v>0.22896826158587194</v>
      </c>
      <c r="AA90" s="141">
        <f t="shared" si="26"/>
        <v>0.24660437251950321</v>
      </c>
      <c r="AB90" s="141">
        <f t="shared" si="26"/>
        <v>0.26421054007373795</v>
      </c>
      <c r="AC90" s="141">
        <f t="shared" si="26"/>
        <v>0.28169913883096875</v>
      </c>
      <c r="AD90" s="141">
        <f t="shared" si="26"/>
        <v>0.29887955220041218</v>
      </c>
      <c r="AE90" s="141">
        <f t="shared" si="26"/>
        <v>0.31583303923636696</v>
      </c>
      <c r="AF90" s="141">
        <f t="shared" si="26"/>
        <v>0.33257797276095658</v>
      </c>
      <c r="AG90" s="141">
        <f t="shared" si="26"/>
        <v>0.34910497560967552</v>
      </c>
      <c r="AH90" s="141">
        <f t="shared" si="26"/>
        <v>0.36539145405210455</v>
      </c>
      <c r="AI90" s="141">
        <f t="shared" si="26"/>
        <v>0.38133157446876681</v>
      </c>
      <c r="AJ90" s="141">
        <f t="shared" si="26"/>
        <v>0.3969559195296366</v>
      </c>
      <c r="AK90" s="141">
        <f t="shared" si="26"/>
        <v>0.41226602445107702</v>
      </c>
      <c r="AL90" s="141">
        <f t="shared" si="26"/>
        <v>0.42725285229805243</v>
      </c>
      <c r="AM90" s="141">
        <f t="shared" si="26"/>
        <v>0.441910430599671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1.2026535140887873E-5</v>
      </c>
      <c r="G91" s="136">
        <f t="shared" si="26"/>
        <v>1.4546908058514627E-5</v>
      </c>
      <c r="H91" s="136">
        <f t="shared" si="26"/>
        <v>1.5686276740307891E-5</v>
      </c>
      <c r="I91" s="136">
        <f t="shared" si="26"/>
        <v>1.7270380385746273E-5</v>
      </c>
      <c r="J91" s="135">
        <f t="shared" si="26"/>
        <v>1.8541421982390638E-5</v>
      </c>
      <c r="K91" s="92">
        <f t="shared" si="26"/>
        <v>2.0575053658736941E-5</v>
      </c>
      <c r="L91" s="92">
        <f t="shared" si="26"/>
        <v>2.3056726738969799E-5</v>
      </c>
      <c r="M91" s="92">
        <f t="shared" si="26"/>
        <v>2.5585493338632085E-5</v>
      </c>
      <c r="N91" s="136">
        <f t="shared" si="26"/>
        <v>2.8126899941693325E-5</v>
      </c>
      <c r="O91" s="135">
        <f t="shared" si="26"/>
        <v>3.0958368062088603E-5</v>
      </c>
      <c r="P91" s="92">
        <f t="shared" si="26"/>
        <v>3.3779105784738387E-5</v>
      </c>
      <c r="Q91" s="92">
        <f t="shared" si="26"/>
        <v>3.6465182238909148E-5</v>
      </c>
      <c r="R91" s="92">
        <f t="shared" si="26"/>
        <v>3.8960194317343811E-5</v>
      </c>
      <c r="S91" s="136">
        <f t="shared" si="26"/>
        <v>4.1244538916727996E-5</v>
      </c>
      <c r="T91" s="136">
        <f t="shared" si="26"/>
        <v>4.3316384892478034E-5</v>
      </c>
      <c r="U91" s="136">
        <f t="shared" si="26"/>
        <v>4.5094159747277674E-5</v>
      </c>
      <c r="V91" s="136">
        <f t="shared" si="26"/>
        <v>4.6666927016959144E-5</v>
      </c>
      <c r="W91" s="136">
        <f t="shared" si="26"/>
        <v>4.8075808733672095E-5</v>
      </c>
      <c r="X91" s="141">
        <f t="shared" si="26"/>
        <v>4.9281228391787251E-5</v>
      </c>
      <c r="Y91" s="141">
        <f t="shared" si="26"/>
        <v>5.0409627052259595E-5</v>
      </c>
      <c r="Z91" s="141">
        <f t="shared" si="26"/>
        <v>5.144630500694469E-5</v>
      </c>
      <c r="AA91" s="141">
        <f t="shared" si="26"/>
        <v>5.2391705470807572E-5</v>
      </c>
      <c r="AB91" s="141">
        <f t="shared" si="26"/>
        <v>5.3252762578602909E-5</v>
      </c>
      <c r="AC91" s="141">
        <f t="shared" si="26"/>
        <v>5.4037767904426337E-5</v>
      </c>
      <c r="AD91" s="141">
        <f t="shared" si="26"/>
        <v>5.4783388416720283E-5</v>
      </c>
      <c r="AE91" s="141">
        <f t="shared" si="26"/>
        <v>5.5502117020172542E-5</v>
      </c>
      <c r="AF91" s="141">
        <f t="shared" si="26"/>
        <v>5.620163222103497E-5</v>
      </c>
      <c r="AG91" s="141">
        <f t="shared" si="26"/>
        <v>5.6887847053885305E-5</v>
      </c>
      <c r="AH91" s="141">
        <f t="shared" si="26"/>
        <v>5.7565834006670103E-5</v>
      </c>
      <c r="AI91" s="141">
        <f t="shared" si="26"/>
        <v>5.8243538510023111E-5</v>
      </c>
      <c r="AJ91" s="141">
        <f t="shared" si="26"/>
        <v>5.8928753073705401E-5</v>
      </c>
      <c r="AK91" s="141">
        <f t="shared" si="26"/>
        <v>5.9626386666591704E-5</v>
      </c>
      <c r="AL91" s="141">
        <f t="shared" si="26"/>
        <v>6.0340072510672449E-5</v>
      </c>
      <c r="AM91" s="141">
        <f t="shared" si="26"/>
        <v>6.1073089063107302E-5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35911.307350000003</v>
      </c>
      <c r="G92" s="83">
        <f t="shared" si="27"/>
        <v>36708.886160000002</v>
      </c>
      <c r="H92" s="83">
        <f t="shared" si="27"/>
        <v>37113.743849999999</v>
      </c>
      <c r="I92" s="83">
        <f t="shared" si="27"/>
        <v>37130.571369999998</v>
      </c>
      <c r="J92" s="83">
        <f t="shared" si="27"/>
        <v>36956.229800000001</v>
      </c>
      <c r="K92" s="83">
        <f t="shared" si="27"/>
        <v>36575.558089999999</v>
      </c>
      <c r="L92" s="83">
        <f t="shared" si="27"/>
        <v>36150.078379999999</v>
      </c>
      <c r="M92" s="83">
        <f t="shared" si="27"/>
        <v>35721.23143</v>
      </c>
      <c r="N92" s="83">
        <f t="shared" si="27"/>
        <v>35282.444580000003</v>
      </c>
      <c r="O92" s="83">
        <f t="shared" si="27"/>
        <v>35108.430289999997</v>
      </c>
      <c r="P92" s="83">
        <f t="shared" si="27"/>
        <v>35056.412640000002</v>
      </c>
      <c r="Q92" s="83">
        <f t="shared" si="27"/>
        <v>35066.82069</v>
      </c>
      <c r="R92" s="83">
        <f t="shared" si="27"/>
        <v>35111.093359999999</v>
      </c>
      <c r="S92" s="83">
        <f t="shared" si="27"/>
        <v>35175.701950000002</v>
      </c>
      <c r="T92" s="83">
        <f t="shared" si="27"/>
        <v>35252.829749999997</v>
      </c>
      <c r="U92" s="83">
        <f t="shared" si="27"/>
        <v>35227.820229999998</v>
      </c>
      <c r="V92" s="83">
        <f t="shared" si="27"/>
        <v>35165.954989999998</v>
      </c>
      <c r="W92" s="83">
        <f t="shared" si="27"/>
        <v>35091.693939999997</v>
      </c>
      <c r="X92" s="83">
        <f t="shared" si="27"/>
        <v>34909.296240000003</v>
      </c>
      <c r="Y92" s="83">
        <f t="shared" si="27"/>
        <v>34791.98315</v>
      </c>
      <c r="Z92" s="83">
        <f t="shared" si="27"/>
        <v>34703.386740000002</v>
      </c>
      <c r="AA92" s="83">
        <f t="shared" si="27"/>
        <v>34628.022559999998</v>
      </c>
      <c r="AB92" s="83">
        <f t="shared" si="27"/>
        <v>34559.926149999999</v>
      </c>
      <c r="AC92" s="83">
        <f t="shared" si="27"/>
        <v>34496.513370000001</v>
      </c>
      <c r="AD92" s="83">
        <f t="shared" si="27"/>
        <v>34408.69268</v>
      </c>
      <c r="AE92" s="83">
        <f t="shared" si="27"/>
        <v>34310.679199999999</v>
      </c>
      <c r="AF92" s="83">
        <f t="shared" si="27"/>
        <v>34209.35327</v>
      </c>
      <c r="AG92" s="83">
        <f t="shared" si="27"/>
        <v>34107.99843</v>
      </c>
      <c r="AH92" s="83">
        <f t="shared" si="27"/>
        <v>34007.834069999997</v>
      </c>
      <c r="AI92" s="83">
        <f t="shared" si="27"/>
        <v>33898.657010000003</v>
      </c>
      <c r="AJ92" s="83">
        <f t="shared" si="27"/>
        <v>33786.639020000002</v>
      </c>
      <c r="AK92" s="83">
        <f t="shared" si="27"/>
        <v>33674.232889999999</v>
      </c>
      <c r="AL92" s="83">
        <f t="shared" si="27"/>
        <v>33562.242879999998</v>
      </c>
      <c r="AM92" s="83">
        <f t="shared" si="27"/>
        <v>33451.576419999998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4.4555074628882868E-3</v>
      </c>
      <c r="G93" s="153">
        <f t="shared" si="28"/>
        <v>1.023249826112403E-2</v>
      </c>
      <c r="H93" s="153">
        <f t="shared" si="28"/>
        <v>1.3337112426613893E-2</v>
      </c>
      <c r="I93" s="153">
        <f t="shared" si="28"/>
        <v>1.6568123960975289E-2</v>
      </c>
      <c r="J93" s="152">
        <f t="shared" si="28"/>
        <v>2.018628642416332E-2</v>
      </c>
      <c r="K93" s="95">
        <f t="shared" si="28"/>
        <v>2.4647757756196143E-2</v>
      </c>
      <c r="L93" s="95">
        <f t="shared" si="28"/>
        <v>3.0270942250720512E-2</v>
      </c>
      <c r="M93" s="95">
        <f t="shared" si="28"/>
        <v>3.6901356202769631E-2</v>
      </c>
      <c r="N93" s="153">
        <f t="shared" si="28"/>
        <v>4.4556541609113182E-2</v>
      </c>
      <c r="O93" s="152">
        <f t="shared" si="28"/>
        <v>5.4626701796641336E-2</v>
      </c>
      <c r="P93" s="95">
        <f t="shared" si="28"/>
        <v>6.6559739211239491E-2</v>
      </c>
      <c r="Q93" s="95">
        <f t="shared" si="28"/>
        <v>8.0026569269231351E-2</v>
      </c>
      <c r="R93" s="95">
        <f t="shared" si="28"/>
        <v>9.4776922264433877E-2</v>
      </c>
      <c r="S93" s="153">
        <f t="shared" si="28"/>
        <v>0.11060303793027788</v>
      </c>
      <c r="T93" s="153">
        <f t="shared" si="28"/>
        <v>0.12730937078887974</v>
      </c>
      <c r="U93" s="153">
        <f t="shared" si="28"/>
        <v>0.14387733847590378</v>
      </c>
      <c r="V93" s="153">
        <f t="shared" si="28"/>
        <v>0.16067050499856197</v>
      </c>
      <c r="W93" s="153">
        <f t="shared" si="28"/>
        <v>0.17775479173690753</v>
      </c>
      <c r="X93" s="145">
        <f t="shared" si="28"/>
        <v>0.19422046358044825</v>
      </c>
      <c r="Y93" s="145">
        <f t="shared" si="28"/>
        <v>0.21143152976607485</v>
      </c>
      <c r="Z93" s="145">
        <f t="shared" si="28"/>
        <v>0.22896826158587194</v>
      </c>
      <c r="AA93" s="145">
        <f t="shared" si="28"/>
        <v>0.24660437251950321</v>
      </c>
      <c r="AB93" s="145">
        <f t="shared" si="28"/>
        <v>0.26421054007373795</v>
      </c>
      <c r="AC93" s="145">
        <f t="shared" si="28"/>
        <v>0.28169913883096875</v>
      </c>
      <c r="AD93" s="145">
        <f t="shared" si="28"/>
        <v>0.29887955220041218</v>
      </c>
      <c r="AE93" s="145">
        <f t="shared" si="28"/>
        <v>0.31583303923636696</v>
      </c>
      <c r="AF93" s="145">
        <f t="shared" si="28"/>
        <v>0.33257797276095658</v>
      </c>
      <c r="AG93" s="145">
        <f t="shared" si="28"/>
        <v>0.34910497560967552</v>
      </c>
      <c r="AH93" s="145">
        <f t="shared" si="28"/>
        <v>0.36539145405210455</v>
      </c>
      <c r="AI93" s="145">
        <f t="shared" si="28"/>
        <v>0.38133157446876681</v>
      </c>
      <c r="AJ93" s="145">
        <f t="shared" si="28"/>
        <v>0.3969559195296366</v>
      </c>
      <c r="AK93" s="145">
        <f t="shared" si="28"/>
        <v>0.41226602445107702</v>
      </c>
      <c r="AL93" s="145">
        <f t="shared" si="28"/>
        <v>0.42725285229805243</v>
      </c>
      <c r="AM93" s="145">
        <f t="shared" si="28"/>
        <v>0.441910430599671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6.2992349873333128E-5</v>
      </c>
      <c r="G94" s="136">
        <f t="shared" si="28"/>
        <v>1.4679299054493568E-4</v>
      </c>
      <c r="H94" s="136">
        <f t="shared" si="28"/>
        <v>1.9560500779282065E-4</v>
      </c>
      <c r="I94" s="136">
        <f t="shared" si="28"/>
        <v>2.5288846289035712E-4</v>
      </c>
      <c r="J94" s="135">
        <f t="shared" si="28"/>
        <v>3.2488826822913629E-4</v>
      </c>
      <c r="K94" s="92">
        <f t="shared" si="28"/>
        <v>4.7647404059064077E-4</v>
      </c>
      <c r="L94" s="92">
        <f t="shared" si="28"/>
        <v>7.1745960983446151E-4</v>
      </c>
      <c r="M94" s="92">
        <f t="shared" si="28"/>
        <v>1.0155151395350426E-3</v>
      </c>
      <c r="N94" s="136">
        <f t="shared" si="28"/>
        <v>1.3774570982405549E-3</v>
      </c>
      <c r="O94" s="135">
        <f t="shared" si="28"/>
        <v>1.8785257476687947E-3</v>
      </c>
      <c r="P94" s="92">
        <f t="shared" si="28"/>
        <v>2.5027893142120432E-3</v>
      </c>
      <c r="Q94" s="92">
        <f t="shared" si="28"/>
        <v>3.2424761202382046E-3</v>
      </c>
      <c r="R94" s="92">
        <f t="shared" si="28"/>
        <v>4.0919218728653122E-3</v>
      </c>
      <c r="S94" s="136">
        <f t="shared" si="28"/>
        <v>5.0461604448521881E-3</v>
      </c>
      <c r="T94" s="136">
        <f t="shared" si="28"/>
        <v>6.0995069622744261E-3</v>
      </c>
      <c r="U94" s="136">
        <f t="shared" si="28"/>
        <v>7.1905016985491753E-3</v>
      </c>
      <c r="V94" s="136">
        <f t="shared" si="28"/>
        <v>8.3446195157630774E-3</v>
      </c>
      <c r="W94" s="136">
        <f t="shared" si="28"/>
        <v>9.5692879082485242E-3</v>
      </c>
      <c r="X94" s="141">
        <f t="shared" si="28"/>
        <v>1.0799585686520273E-2</v>
      </c>
      <c r="Y94" s="141">
        <f t="shared" si="28"/>
        <v>1.213997544431439E-2</v>
      </c>
      <c r="Z94" s="141">
        <f t="shared" si="28"/>
        <v>1.3563020575668459E-2</v>
      </c>
      <c r="AA94" s="141">
        <f t="shared" si="28"/>
        <v>1.5054053568804191E-2</v>
      </c>
      <c r="AB94" s="141">
        <f t="shared" si="28"/>
        <v>1.6605046399961711E-2</v>
      </c>
      <c r="AC94" s="141">
        <f t="shared" si="28"/>
        <v>1.8210719937462479E-2</v>
      </c>
      <c r="AD94" s="141">
        <f t="shared" si="28"/>
        <v>1.9879208314054434E-2</v>
      </c>
      <c r="AE94" s="141">
        <f t="shared" si="28"/>
        <v>2.1620059940404796E-2</v>
      </c>
      <c r="AF94" s="141">
        <f t="shared" si="28"/>
        <v>2.3437556748642972E-2</v>
      </c>
      <c r="AG94" s="141">
        <f t="shared" si="28"/>
        <v>2.533338109456457E-2</v>
      </c>
      <c r="AH94" s="141">
        <f t="shared" si="28"/>
        <v>2.7307689569069933E-2</v>
      </c>
      <c r="AI94" s="141">
        <f t="shared" si="28"/>
        <v>2.9349766971786002E-2</v>
      </c>
      <c r="AJ94" s="141">
        <f t="shared" si="28"/>
        <v>3.1465340555794648E-2</v>
      </c>
      <c r="AK94" s="141">
        <f t="shared" si="28"/>
        <v>3.365675698395991E-2</v>
      </c>
      <c r="AL94" s="141">
        <f t="shared" si="28"/>
        <v>3.5924901452831635E-2</v>
      </c>
      <c r="AM94" s="141">
        <f t="shared" si="28"/>
        <v>3.8271044267874303E-2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6.3751209659037927E-5</v>
      </c>
      <c r="G95" s="136">
        <f t="shared" si="28"/>
        <v>1.4784426915992268E-4</v>
      </c>
      <c r="H95" s="136">
        <f t="shared" si="28"/>
        <v>1.9553524317919224E-4</v>
      </c>
      <c r="I95" s="136">
        <f t="shared" si="28"/>
        <v>2.4938143118587836E-4</v>
      </c>
      <c r="J95" s="135">
        <f t="shared" si="28"/>
        <v>3.1474382973990491E-4</v>
      </c>
      <c r="K95" s="92">
        <f t="shared" si="28"/>
        <v>4.3469284353440745E-4</v>
      </c>
      <c r="L95" s="92">
        <f t="shared" si="28"/>
        <v>6.1568441030860081E-4</v>
      </c>
      <c r="M95" s="92">
        <f t="shared" si="28"/>
        <v>8.3704446551886413E-4</v>
      </c>
      <c r="N95" s="136">
        <f t="shared" si="28"/>
        <v>1.1027170433665001E-3</v>
      </c>
      <c r="O95" s="135">
        <f t="shared" si="28"/>
        <v>1.4661915384653903E-3</v>
      </c>
      <c r="P95" s="92">
        <f t="shared" si="28"/>
        <v>1.9138134543021511E-3</v>
      </c>
      <c r="Q95" s="92">
        <f t="shared" si="28"/>
        <v>2.4382385131476256E-3</v>
      </c>
      <c r="R95" s="92">
        <f t="shared" si="28"/>
        <v>3.0338823889020585E-3</v>
      </c>
      <c r="S95" s="136">
        <f t="shared" si="28"/>
        <v>3.6958510134294555E-3</v>
      </c>
      <c r="T95" s="136">
        <f t="shared" si="28"/>
        <v>4.4189146943586855E-3</v>
      </c>
      <c r="U95" s="136">
        <f t="shared" si="28"/>
        <v>5.1601305988610699E-3</v>
      </c>
      <c r="V95" s="136">
        <f t="shared" si="28"/>
        <v>5.9362378317142925E-3</v>
      </c>
      <c r="W95" s="136">
        <f t="shared" si="28"/>
        <v>6.7514285262229214E-3</v>
      </c>
      <c r="X95" s="141">
        <f t="shared" si="28"/>
        <v>7.562098980314476E-3</v>
      </c>
      <c r="Y95" s="141">
        <f t="shared" si="28"/>
        <v>8.4363052325748204E-3</v>
      </c>
      <c r="Z95" s="141">
        <f t="shared" si="28"/>
        <v>9.354916404334777E-3</v>
      </c>
      <c r="AA95" s="141">
        <f t="shared" si="28"/>
        <v>1.0307452014666818E-2</v>
      </c>
      <c r="AB95" s="141">
        <f t="shared" si="28"/>
        <v>1.128787242503989E-2</v>
      </c>
      <c r="AC95" s="141">
        <f t="shared" si="28"/>
        <v>1.2291977706615397E-2</v>
      </c>
      <c r="AD95" s="141">
        <f t="shared" si="28"/>
        <v>1.3320114433362423E-2</v>
      </c>
      <c r="AE95" s="141">
        <f t="shared" si="28"/>
        <v>1.4376954866576934E-2</v>
      </c>
      <c r="AF95" s="141">
        <f t="shared" si="28"/>
        <v>1.5463710889966205E-2</v>
      </c>
      <c r="AG95" s="141">
        <f t="shared" si="28"/>
        <v>1.6579888247051266E-2</v>
      </c>
      <c r="AH95" s="141">
        <f t="shared" si="28"/>
        <v>1.772400287414129E-2</v>
      </c>
      <c r="AI95" s="141">
        <f t="shared" si="28"/>
        <v>1.8888306068028504E-2</v>
      </c>
      <c r="AJ95" s="141">
        <f t="shared" si="28"/>
        <v>2.0074501165934556E-2</v>
      </c>
      <c r="AK95" s="141">
        <f t="shared" si="28"/>
        <v>2.1282208094867163E-2</v>
      </c>
      <c r="AL95" s="141">
        <f t="shared" si="28"/>
        <v>2.2510128074610967E-2</v>
      </c>
      <c r="AM95" s="141">
        <f t="shared" si="28"/>
        <v>2.3757073724180563E-2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1.369903916071159E-4</v>
      </c>
      <c r="G96" s="136">
        <f t="shared" si="28"/>
        <v>3.1515722486307113E-4</v>
      </c>
      <c r="H96" s="136">
        <f t="shared" si="28"/>
        <v>4.1176961105744117E-4</v>
      </c>
      <c r="I96" s="136">
        <f t="shared" si="28"/>
        <v>5.1366358007110837E-4</v>
      </c>
      <c r="J96" s="135">
        <f t="shared" si="28"/>
        <v>6.2933156022316973E-4</v>
      </c>
      <c r="K96" s="92">
        <f t="shared" si="28"/>
        <v>7.8247739787256384E-4</v>
      </c>
      <c r="L96" s="92">
        <f t="shared" si="28"/>
        <v>9.8136614192314794E-4</v>
      </c>
      <c r="M96" s="92">
        <f t="shared" si="28"/>
        <v>1.2169293708472805E-3</v>
      </c>
      <c r="N96" s="136">
        <f t="shared" si="28"/>
        <v>1.4901072115564844E-3</v>
      </c>
      <c r="O96" s="135">
        <f t="shared" si="28"/>
        <v>1.8509210788757256E-3</v>
      </c>
      <c r="P96" s="92">
        <f t="shared" si="28"/>
        <v>2.2799521277542785E-3</v>
      </c>
      <c r="Q96" s="92">
        <f t="shared" si="28"/>
        <v>2.7654591959531305E-3</v>
      </c>
      <c r="R96" s="92">
        <f t="shared" si="28"/>
        <v>3.2983186143651327E-3</v>
      </c>
      <c r="S96" s="136">
        <f t="shared" si="28"/>
        <v>3.8707757699772069E-3</v>
      </c>
      <c r="T96" s="136">
        <f t="shared" si="28"/>
        <v>4.4753919875042091E-3</v>
      </c>
      <c r="U96" s="136">
        <f t="shared" si="28"/>
        <v>5.0748529211510629E-3</v>
      </c>
      <c r="V96" s="136">
        <f t="shared" si="28"/>
        <v>5.6818280424011892E-3</v>
      </c>
      <c r="W96" s="136">
        <f t="shared" si="28"/>
        <v>6.2981596749900302E-3</v>
      </c>
      <c r="X96" s="141">
        <f t="shared" si="28"/>
        <v>6.8905242187145268E-3</v>
      </c>
      <c r="Y96" s="141">
        <f t="shared" si="28"/>
        <v>7.5073746866884186E-3</v>
      </c>
      <c r="Z96" s="141">
        <f t="shared" si="28"/>
        <v>8.132871892721787E-3</v>
      </c>
      <c r="AA96" s="141">
        <f t="shared" si="28"/>
        <v>8.7581546758701209E-3</v>
      </c>
      <c r="AB96" s="141">
        <f t="shared" si="28"/>
        <v>9.3778353371857543E-3</v>
      </c>
      <c r="AC96" s="141">
        <f t="shared" si="28"/>
        <v>9.9880050834250441E-3</v>
      </c>
      <c r="AD96" s="141">
        <f t="shared" si="28"/>
        <v>1.0579063389164483E-2</v>
      </c>
      <c r="AE96" s="141">
        <f t="shared" si="28"/>
        <v>1.115238510638402E-2</v>
      </c>
      <c r="AF96" s="141">
        <f t="shared" si="28"/>
        <v>1.1707018423853414E-2</v>
      </c>
      <c r="AG96" s="141">
        <f t="shared" si="28"/>
        <v>1.2240956767277534E-2</v>
      </c>
      <c r="AH96" s="141">
        <f t="shared" si="28"/>
        <v>1.2751676058151269E-2</v>
      </c>
      <c r="AI96" s="141">
        <f t="shared" si="28"/>
        <v>1.3234070198346184E-2</v>
      </c>
      <c r="AJ96" s="141">
        <f t="shared" si="28"/>
        <v>1.3687244242502342E-2</v>
      </c>
      <c r="AK96" s="141">
        <f t="shared" si="28"/>
        <v>1.4109284907900392E-2</v>
      </c>
      <c r="AL96" s="141">
        <f t="shared" si="28"/>
        <v>1.449789318132722E-2</v>
      </c>
      <c r="AM96" s="141">
        <f t="shared" si="28"/>
        <v>1.4850780159436206E-2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2.9099998499497676E-3</v>
      </c>
      <c r="G97" s="136">
        <f t="shared" si="28"/>
        <v>6.6823323739877809E-3</v>
      </c>
      <c r="H97" s="136">
        <f t="shared" si="28"/>
        <v>8.7076479216472245E-3</v>
      </c>
      <c r="I97" s="136">
        <f t="shared" si="28"/>
        <v>1.0811989961036789E-2</v>
      </c>
      <c r="J97" s="135">
        <f t="shared" si="28"/>
        <v>1.3164304319809158E-2</v>
      </c>
      <c r="K97" s="92">
        <f t="shared" si="28"/>
        <v>1.6030835826406936E-2</v>
      </c>
      <c r="L97" s="92">
        <f t="shared" si="28"/>
        <v>1.9615999869928912E-2</v>
      </c>
      <c r="M97" s="92">
        <f t="shared" si="28"/>
        <v>2.3835460582272542E-2</v>
      </c>
      <c r="N97" s="136">
        <f t="shared" si="28"/>
        <v>2.8696943906600474E-2</v>
      </c>
      <c r="O97" s="135">
        <f t="shared" si="28"/>
        <v>3.507787083693055E-2</v>
      </c>
      <c r="P97" s="92">
        <f t="shared" si="28"/>
        <v>4.262178806895741E-2</v>
      </c>
      <c r="Q97" s="92">
        <f t="shared" si="28"/>
        <v>5.1115208100720462E-2</v>
      </c>
      <c r="R97" s="92">
        <f t="shared" si="28"/>
        <v>6.0395607970893446E-2</v>
      </c>
      <c r="S97" s="136">
        <f t="shared" si="28"/>
        <v>7.0328203642287229E-2</v>
      </c>
      <c r="T97" s="136">
        <f t="shared" si="28"/>
        <v>8.0786707398999666E-2</v>
      </c>
      <c r="U97" s="136">
        <f t="shared" si="28"/>
        <v>9.1131828595686012E-2</v>
      </c>
      <c r="V97" s="136">
        <f t="shared" si="28"/>
        <v>0.1015896518953032</v>
      </c>
      <c r="W97" s="136">
        <f t="shared" si="28"/>
        <v>0.11219951751921613</v>
      </c>
      <c r="X97" s="141">
        <f t="shared" si="28"/>
        <v>0.12239625100503028</v>
      </c>
      <c r="Y97" s="141">
        <f t="shared" si="28"/>
        <v>0.13302304275230717</v>
      </c>
      <c r="Z97" s="141">
        <f t="shared" si="28"/>
        <v>0.14381766587775982</v>
      </c>
      <c r="AA97" s="141">
        <f t="shared" si="28"/>
        <v>0.15463866816887048</v>
      </c>
      <c r="AB97" s="141">
        <f t="shared" si="28"/>
        <v>0.16540500121988833</v>
      </c>
      <c r="AC97" s="141">
        <f t="shared" si="28"/>
        <v>0.17606165764804071</v>
      </c>
      <c r="AD97" s="141">
        <f t="shared" si="28"/>
        <v>0.1864776099653897</v>
      </c>
      <c r="AE97" s="141">
        <f t="shared" si="28"/>
        <v>0.19670117527140066</v>
      </c>
      <c r="AF97" s="141">
        <f t="shared" si="28"/>
        <v>0.20674207782239082</v>
      </c>
      <c r="AG97" s="141">
        <f t="shared" si="28"/>
        <v>0.21659318555914453</v>
      </c>
      <c r="AH97" s="141">
        <f t="shared" si="28"/>
        <v>0.22623952078698203</v>
      </c>
      <c r="AI97" s="141">
        <f t="shared" si="28"/>
        <v>0.23561728367716239</v>
      </c>
      <c r="AJ97" s="141">
        <f t="shared" si="28"/>
        <v>0.24474355910646003</v>
      </c>
      <c r="AK97" s="141">
        <f t="shared" si="28"/>
        <v>0.25361817968943789</v>
      </c>
      <c r="AL97" s="141">
        <f t="shared" si="28"/>
        <v>0.26223485767826021</v>
      </c>
      <c r="AM97" s="141">
        <f t="shared" si="28"/>
        <v>0.2705891537472721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1.1199332387992272E-3</v>
      </c>
      <c r="G98" s="136">
        <f t="shared" si="28"/>
        <v>2.5705804539725647E-3</v>
      </c>
      <c r="H98" s="136">
        <f t="shared" si="28"/>
        <v>3.3473368357043293E-3</v>
      </c>
      <c r="I98" s="136">
        <f t="shared" si="28"/>
        <v>4.150835613710083E-3</v>
      </c>
      <c r="J98" s="135">
        <f t="shared" si="28"/>
        <v>5.0446947458909893E-3</v>
      </c>
      <c r="K98" s="92">
        <f t="shared" si="28"/>
        <v>6.0995361971249145E-3</v>
      </c>
      <c r="L98" s="92">
        <f t="shared" si="28"/>
        <v>7.3916231575263331E-3</v>
      </c>
      <c r="M98" s="92">
        <f t="shared" si="28"/>
        <v>8.9048295751880252E-3</v>
      </c>
      <c r="N98" s="136">
        <f t="shared" si="28"/>
        <v>1.0638738825165609E-2</v>
      </c>
      <c r="O98" s="135">
        <f t="shared" si="28"/>
        <v>1.2901292810832759E-2</v>
      </c>
      <c r="P98" s="92">
        <f t="shared" si="28"/>
        <v>1.556008223093531E-2</v>
      </c>
      <c r="Q98" s="92">
        <f t="shared" si="28"/>
        <v>1.8535030941238144E-2</v>
      </c>
      <c r="R98" s="92">
        <f t="shared" si="28"/>
        <v>2.1765161311399276E-2</v>
      </c>
      <c r="S98" s="136">
        <f t="shared" si="28"/>
        <v>2.5200136493651406E-2</v>
      </c>
      <c r="T98" s="136">
        <f t="shared" si="28"/>
        <v>2.8793378352839891E-2</v>
      </c>
      <c r="U98" s="136">
        <f t="shared" si="28"/>
        <v>3.2324098129417528E-2</v>
      </c>
      <c r="V98" s="136">
        <f t="shared" si="28"/>
        <v>3.5868967851397461E-2</v>
      </c>
      <c r="W98" s="136">
        <f t="shared" si="28"/>
        <v>3.9440179102394168E-2</v>
      </c>
      <c r="X98" s="141">
        <f t="shared" si="28"/>
        <v>4.2847679819053262E-2</v>
      </c>
      <c r="Y98" s="141">
        <f t="shared" si="28"/>
        <v>4.6372352074446205E-2</v>
      </c>
      <c r="Z98" s="141">
        <f t="shared" si="28"/>
        <v>4.9925057141555512E-2</v>
      </c>
      <c r="AA98" s="141">
        <f t="shared" si="28"/>
        <v>5.3457892167897453E-2</v>
      </c>
      <c r="AB98" s="141">
        <f t="shared" si="28"/>
        <v>5.6943482299657636E-2</v>
      </c>
      <c r="AC98" s="141">
        <f t="shared" si="28"/>
        <v>6.0363379732483381E-2</v>
      </c>
      <c r="AD98" s="141">
        <f t="shared" si="28"/>
        <v>6.366431451995519E-2</v>
      </c>
      <c r="AE98" s="141">
        <f t="shared" si="28"/>
        <v>6.6861907589401498E-2</v>
      </c>
      <c r="AF98" s="141">
        <f t="shared" si="28"/>
        <v>6.9959283886807014E-2</v>
      </c>
      <c r="AG98" s="141">
        <f t="shared" si="28"/>
        <v>7.2954313695856476E-2</v>
      </c>
      <c r="AH98" s="141">
        <f t="shared" si="28"/>
        <v>7.5842624046301113E-2</v>
      </c>
      <c r="AI98" s="141">
        <f t="shared" si="28"/>
        <v>7.8605690373336701E-2</v>
      </c>
      <c r="AJ98" s="141">
        <f t="shared" si="28"/>
        <v>8.1249384301735728E-2</v>
      </c>
      <c r="AK98" s="141">
        <f t="shared" si="28"/>
        <v>8.3774501744856233E-2</v>
      </c>
      <c r="AL98" s="141">
        <f t="shared" si="28"/>
        <v>8.6180229948922896E-2</v>
      </c>
      <c r="AM98" s="141">
        <f t="shared" si="28"/>
        <v>8.8466460828156096E-2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3.3734737590944312E-7</v>
      </c>
      <c r="G99" s="136">
        <f t="shared" si="28"/>
        <v>2.8145979300397271E-7</v>
      </c>
      <c r="H99" s="136">
        <f t="shared" si="28"/>
        <v>2.6446999741310117E-7</v>
      </c>
      <c r="I99" s="136">
        <f t="shared" si="28"/>
        <v>2.5113263292075215E-7</v>
      </c>
      <c r="J99" s="135">
        <f t="shared" si="28"/>
        <v>2.3970148735247879E-7</v>
      </c>
      <c r="K99" s="92">
        <f t="shared" si="28"/>
        <v>2.2874090887180229E-7</v>
      </c>
      <c r="L99" s="92">
        <f t="shared" si="28"/>
        <v>2.1781943229081323E-7</v>
      </c>
      <c r="M99" s="92">
        <f t="shared" si="28"/>
        <v>2.0746770571229436E-7</v>
      </c>
      <c r="N99" s="136">
        <f t="shared" si="28"/>
        <v>1.9769210220637152E-7</v>
      </c>
      <c r="O99" s="135">
        <f t="shared" si="28"/>
        <v>1.8698537376277554E-7</v>
      </c>
      <c r="P99" s="92">
        <f t="shared" si="28"/>
        <v>1.7624736716357867E-7</v>
      </c>
      <c r="Q99" s="92">
        <f t="shared" si="28"/>
        <v>1.6583064091859078E-7</v>
      </c>
      <c r="R99" s="92">
        <f t="shared" si="28"/>
        <v>1.5587909621279876E-7</v>
      </c>
      <c r="S99" s="136">
        <f t="shared" si="28"/>
        <v>1.4644027025592876E-7</v>
      </c>
      <c r="T99" s="136">
        <f t="shared" si="28"/>
        <v>1.375245940363128E-7</v>
      </c>
      <c r="U99" s="136">
        <f t="shared" si="28"/>
        <v>1.2952680268630973E-7</v>
      </c>
      <c r="V99" s="136">
        <f t="shared" si="28"/>
        <v>1.2212204335759461E-7</v>
      </c>
      <c r="W99" s="136">
        <f t="shared" si="28"/>
        <v>1.1518162636750729E-7</v>
      </c>
      <c r="X99" s="141">
        <f t="shared" si="28"/>
        <v>1.0897264854171119E-7</v>
      </c>
      <c r="Y99" s="141">
        <f t="shared" si="28"/>
        <v>1.029083175444111E-7</v>
      </c>
      <c r="Z99" s="141">
        <f t="shared" si="28"/>
        <v>9.7102153897732227E-8</v>
      </c>
      <c r="AA99" s="141">
        <f t="shared" si="28"/>
        <v>9.15891635020351E-8</v>
      </c>
      <c r="AB99" s="141">
        <f t="shared" si="28"/>
        <v>8.6371416045401469E-8</v>
      </c>
      <c r="AC99" s="141">
        <f t="shared" si="28"/>
        <v>8.1440176282951683E-8</v>
      </c>
      <c r="AD99" s="141">
        <f t="shared" si="28"/>
        <v>7.6816790006565284E-8</v>
      </c>
      <c r="AE99" s="141">
        <f t="shared" si="28"/>
        <v>7.2450738602691372E-8</v>
      </c>
      <c r="AF99" s="141">
        <f t="shared" si="28"/>
        <v>6.8314115486346339E-8</v>
      </c>
      <c r="AG99" s="141">
        <f t="shared" si="28"/>
        <v>6.4389579602780585E-8</v>
      </c>
      <c r="AH99" s="141">
        <f t="shared" si="28"/>
        <v>6.0665335691577022E-8</v>
      </c>
      <c r="AI99" s="141">
        <f t="shared" si="28"/>
        <v>5.7149700338526765E-8</v>
      </c>
      <c r="AJ99" s="141">
        <f t="shared" si="28"/>
        <v>5.3821436601716174E-8</v>
      </c>
      <c r="AK99" s="141">
        <f t="shared" si="28"/>
        <v>5.0667694066660596E-8</v>
      </c>
      <c r="AL99" s="141">
        <f t="shared" si="28"/>
        <v>4.7679198488655957E-8</v>
      </c>
      <c r="AM99" s="141">
        <f t="shared" si="28"/>
        <v>4.4847125324206176E-8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1.6150307521455357E-4</v>
      </c>
      <c r="G100" s="136">
        <f t="shared" si="28"/>
        <v>3.6950948827154496E-4</v>
      </c>
      <c r="H100" s="136">
        <f t="shared" si="28"/>
        <v>4.7895333846790025E-4</v>
      </c>
      <c r="I100" s="136">
        <f t="shared" si="28"/>
        <v>5.8911378179527332E-4</v>
      </c>
      <c r="J100" s="135">
        <f t="shared" si="28"/>
        <v>7.0808399643623818E-4</v>
      </c>
      <c r="K100" s="92">
        <f t="shared" si="28"/>
        <v>8.2351270965938116E-4</v>
      </c>
      <c r="L100" s="92">
        <f t="shared" si="28"/>
        <v>9.4859123124258079E-4</v>
      </c>
      <c r="M100" s="92">
        <f t="shared" si="28"/>
        <v>1.091369603435869E-3</v>
      </c>
      <c r="N100" s="136">
        <f t="shared" si="28"/>
        <v>1.2503798199121269E-3</v>
      </c>
      <c r="O100" s="135">
        <f t="shared" ref="O100:AM108" si="29">O57/O$49</f>
        <v>1.4517127903185445E-3</v>
      </c>
      <c r="P100" s="92">
        <f t="shared" si="29"/>
        <v>1.6811377788483266E-3</v>
      </c>
      <c r="Q100" s="92">
        <f t="shared" si="29"/>
        <v>1.9299905574074441E-3</v>
      </c>
      <c r="R100" s="92">
        <f t="shared" si="29"/>
        <v>2.1918742384614822E-3</v>
      </c>
      <c r="S100" s="136">
        <f t="shared" si="29"/>
        <v>2.4617641235159487E-3</v>
      </c>
      <c r="T100" s="136">
        <f t="shared" si="29"/>
        <v>2.7353338459304819E-3</v>
      </c>
      <c r="U100" s="136">
        <f t="shared" si="29"/>
        <v>2.9957970152841335E-3</v>
      </c>
      <c r="V100" s="136">
        <f t="shared" si="29"/>
        <v>3.2490777125913626E-3</v>
      </c>
      <c r="W100" s="136">
        <f t="shared" si="29"/>
        <v>3.4961038161841441E-3</v>
      </c>
      <c r="X100" s="141">
        <f t="shared" si="29"/>
        <v>3.7242148740607205E-3</v>
      </c>
      <c r="Y100" s="141">
        <f t="shared" si="29"/>
        <v>3.9523766583567108E-3</v>
      </c>
      <c r="Z100" s="141">
        <f t="shared" si="29"/>
        <v>4.1746325966801013E-3</v>
      </c>
      <c r="AA100" s="141">
        <f t="shared" si="29"/>
        <v>4.3880603472726864E-3</v>
      </c>
      <c r="AB100" s="141">
        <f t="shared" si="29"/>
        <v>4.5912160173988102E-3</v>
      </c>
      <c r="AC100" s="141">
        <f t="shared" si="29"/>
        <v>4.7833172915237145E-3</v>
      </c>
      <c r="AD100" s="141">
        <f t="shared" si="29"/>
        <v>4.9591648449690533E-3</v>
      </c>
      <c r="AE100" s="141">
        <f t="shared" si="29"/>
        <v>5.1204839570765477E-3</v>
      </c>
      <c r="AF100" s="141">
        <f t="shared" si="29"/>
        <v>5.2682567360327068E-3</v>
      </c>
      <c r="AG100" s="141">
        <f t="shared" si="29"/>
        <v>5.403185900170103E-3</v>
      </c>
      <c r="AH100" s="141">
        <f t="shared" si="29"/>
        <v>5.5258802196337577E-3</v>
      </c>
      <c r="AI100" s="141">
        <f t="shared" si="29"/>
        <v>5.6363999123515713E-3</v>
      </c>
      <c r="AJ100" s="141">
        <f t="shared" si="29"/>
        <v>5.7358362720033584E-3</v>
      </c>
      <c r="AK100" s="141">
        <f t="shared" si="29"/>
        <v>5.8250423830218988E-3</v>
      </c>
      <c r="AL100" s="141">
        <f t="shared" si="29"/>
        <v>5.9047942626652018E-3</v>
      </c>
      <c r="AM100" s="141">
        <f t="shared" si="29"/>
        <v>5.9758730288263055E-3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0.9955444924786343</v>
      </c>
      <c r="G101" s="153">
        <f t="shared" si="30"/>
        <v>0.98976750156997961</v>
      </c>
      <c r="H101" s="153">
        <f t="shared" si="30"/>
        <v>0.98666288741980412</v>
      </c>
      <c r="I101" s="153">
        <f t="shared" si="30"/>
        <v>0.98343187601747917</v>
      </c>
      <c r="J101" s="152">
        <f t="shared" si="30"/>
        <v>0.97981371357313063</v>
      </c>
      <c r="K101" s="95">
        <f t="shared" si="30"/>
        <v>0.97535224239691165</v>
      </c>
      <c r="L101" s="95">
        <f t="shared" si="30"/>
        <v>0.96972905761096717</v>
      </c>
      <c r="M101" s="95">
        <f t="shared" si="30"/>
        <v>0.96309864393720312</v>
      </c>
      <c r="N101" s="153">
        <f t="shared" si="30"/>
        <v>0.95544345839088674</v>
      </c>
      <c r="O101" s="152">
        <f t="shared" si="30"/>
        <v>0.94537329797549319</v>
      </c>
      <c r="P101" s="95">
        <f t="shared" si="30"/>
        <v>0.93344026087433685</v>
      </c>
      <c r="Q101" s="95">
        <f t="shared" si="30"/>
        <v>0.9199734305881837</v>
      </c>
      <c r="R101" s="95">
        <f t="shared" si="30"/>
        <v>0.905223077621642</v>
      </c>
      <c r="S101" s="153">
        <f t="shared" si="30"/>
        <v>0.88939696198443585</v>
      </c>
      <c r="T101" s="153">
        <f t="shared" si="29"/>
        <v>0.87269062932458641</v>
      </c>
      <c r="U101" s="153">
        <f t="shared" si="29"/>
        <v>0.85612266138216309</v>
      </c>
      <c r="V101" s="153">
        <f t="shared" si="29"/>
        <v>0.83932949491612829</v>
      </c>
      <c r="W101" s="153">
        <f t="shared" si="29"/>
        <v>0.82224520820609903</v>
      </c>
      <c r="X101" s="145">
        <f t="shared" si="30"/>
        <v>0.80577953639090605</v>
      </c>
      <c r="Y101" s="145">
        <f t="shared" si="29"/>
        <v>0.78856847026266741</v>
      </c>
      <c r="Z101" s="145">
        <f t="shared" si="29"/>
        <v>0.77103173850057494</v>
      </c>
      <c r="AA101" s="145">
        <f t="shared" si="29"/>
        <v>0.75339562762488865</v>
      </c>
      <c r="AB101" s="145">
        <f t="shared" si="29"/>
        <v>0.73578945972371523</v>
      </c>
      <c r="AC101" s="145">
        <f t="shared" si="30"/>
        <v>0.71830086142992722</v>
      </c>
      <c r="AD101" s="145">
        <f t="shared" si="29"/>
        <v>0.70112044779958782</v>
      </c>
      <c r="AE101" s="145">
        <f t="shared" si="29"/>
        <v>0.68416696076363304</v>
      </c>
      <c r="AF101" s="145">
        <f t="shared" si="29"/>
        <v>0.66742202723904342</v>
      </c>
      <c r="AG101" s="145">
        <f t="shared" si="29"/>
        <v>0.65089502439032454</v>
      </c>
      <c r="AH101" s="145">
        <f t="shared" si="30"/>
        <v>0.63460854594789551</v>
      </c>
      <c r="AI101" s="145">
        <f t="shared" si="29"/>
        <v>0.61866842553123313</v>
      </c>
      <c r="AJ101" s="145">
        <f t="shared" si="29"/>
        <v>0.6030440804703634</v>
      </c>
      <c r="AK101" s="145">
        <f t="shared" si="29"/>
        <v>0.58773397554892304</v>
      </c>
      <c r="AL101" s="145">
        <f t="shared" si="29"/>
        <v>0.57274714770194768</v>
      </c>
      <c r="AM101" s="145">
        <f t="shared" si="30"/>
        <v>0.55808956940032917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1.0543886105555551E-2</v>
      </c>
      <c r="G102" s="155">
        <f t="shared" si="30"/>
        <v>1.2764188819506257E-2</v>
      </c>
      <c r="H102" s="155">
        <f t="shared" si="30"/>
        <v>1.3769582919616987E-2</v>
      </c>
      <c r="I102" s="155">
        <f t="shared" si="30"/>
        <v>1.5169112440727843E-2</v>
      </c>
      <c r="J102" s="154">
        <f t="shared" si="30"/>
        <v>1.6292206065349233E-2</v>
      </c>
      <c r="K102" s="96">
        <f t="shared" si="30"/>
        <v>1.8090227336295991E-2</v>
      </c>
      <c r="L102" s="96">
        <f t="shared" si="30"/>
        <v>2.028492431722357E-2</v>
      </c>
      <c r="M102" s="96">
        <f t="shared" si="30"/>
        <v>2.2521617668095045E-2</v>
      </c>
      <c r="N102" s="155">
        <f t="shared" si="30"/>
        <v>2.4769827065650563E-2</v>
      </c>
      <c r="O102" s="154">
        <f t="shared" si="30"/>
        <v>2.7274941530859312E-2</v>
      </c>
      <c r="P102" s="96">
        <f t="shared" si="30"/>
        <v>2.977087714928266E-2</v>
      </c>
      <c r="Q102" s="96">
        <f t="shared" si="30"/>
        <v>3.2147981391466143E-2</v>
      </c>
      <c r="R102" s="96">
        <f t="shared" si="30"/>
        <v>3.4356329227111258E-2</v>
      </c>
      <c r="S102" s="155">
        <f t="shared" si="30"/>
        <v>3.6378548061924317E-2</v>
      </c>
      <c r="T102" s="155">
        <f t="shared" si="29"/>
        <v>3.8212986292256446E-2</v>
      </c>
      <c r="U102" s="155">
        <f t="shared" si="29"/>
        <v>3.9787365634572511E-2</v>
      </c>
      <c r="V102" s="155">
        <f t="shared" si="29"/>
        <v>4.1180495067226389E-2</v>
      </c>
      <c r="W102" s="155">
        <f t="shared" si="29"/>
        <v>4.2428748966798956E-2</v>
      </c>
      <c r="X102" s="146">
        <f t="shared" si="30"/>
        <v>4.349700370814464E-2</v>
      </c>
      <c r="Y102" s="146">
        <f t="shared" si="29"/>
        <v>4.4497263445012911E-2</v>
      </c>
      <c r="Z102" s="146">
        <f t="shared" si="29"/>
        <v>4.5416471591325724E-2</v>
      </c>
      <c r="AA102" s="146">
        <f t="shared" si="29"/>
        <v>4.6254988838149817E-2</v>
      </c>
      <c r="AB102" s="146">
        <f t="shared" si="29"/>
        <v>4.7018929755438726E-2</v>
      </c>
      <c r="AC102" s="146">
        <f t="shared" si="30"/>
        <v>4.7715615034633278E-2</v>
      </c>
      <c r="AD102" s="146">
        <f t="shared" si="29"/>
        <v>4.8377469161086421E-2</v>
      </c>
      <c r="AE102" s="146">
        <f t="shared" si="29"/>
        <v>4.9015552073361467E-2</v>
      </c>
      <c r="AF102" s="146">
        <f t="shared" si="29"/>
        <v>4.9636656840545995E-2</v>
      </c>
      <c r="AG102" s="146">
        <f t="shared" si="29"/>
        <v>5.0246011430932269E-2</v>
      </c>
      <c r="AH102" s="146">
        <f t="shared" si="30"/>
        <v>5.084809871868444E-2</v>
      </c>
      <c r="AI102" s="146">
        <f t="shared" si="29"/>
        <v>5.1449936157810038E-2</v>
      </c>
      <c r="AJ102" s="146">
        <f t="shared" si="29"/>
        <v>5.2058421642911315E-2</v>
      </c>
      <c r="AK102" s="146">
        <f t="shared" si="29"/>
        <v>5.267789769093089E-2</v>
      </c>
      <c r="AL102" s="146">
        <f t="shared" si="29"/>
        <v>5.3311576654676784E-2</v>
      </c>
      <c r="AM102" s="146">
        <f t="shared" si="30"/>
        <v>5.3962357717789136E-2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0.11414039079810888</v>
      </c>
      <c r="G103" s="155">
        <f t="shared" si="30"/>
        <v>0.12603378503053986</v>
      </c>
      <c r="H103" s="155">
        <f t="shared" si="30"/>
        <v>0.12951658109264017</v>
      </c>
      <c r="I103" s="155">
        <f t="shared" si="30"/>
        <v>0.13244342339890045</v>
      </c>
      <c r="J103" s="154">
        <f t="shared" si="30"/>
        <v>0.13462319154103755</v>
      </c>
      <c r="K103" s="96">
        <f t="shared" si="30"/>
        <v>0.13686540456011947</v>
      </c>
      <c r="L103" s="96">
        <f t="shared" si="30"/>
        <v>0.13898810169052805</v>
      </c>
      <c r="M103" s="96">
        <f t="shared" si="30"/>
        <v>0.14075717478701713</v>
      </c>
      <c r="N103" s="155">
        <f t="shared" si="30"/>
        <v>0.14215551628310669</v>
      </c>
      <c r="O103" s="154">
        <f t="shared" si="30"/>
        <v>0.1433661725523987</v>
      </c>
      <c r="P103" s="96">
        <f t="shared" si="30"/>
        <v>0.14421660378995355</v>
      </c>
      <c r="Q103" s="96">
        <f t="shared" si="30"/>
        <v>0.14466048361910963</v>
      </c>
      <c r="R103" s="96">
        <f t="shared" si="30"/>
        <v>0.14469955939304308</v>
      </c>
      <c r="S103" s="155">
        <f t="shared" si="30"/>
        <v>0.14435815075468594</v>
      </c>
      <c r="T103" s="155">
        <f t="shared" si="29"/>
        <v>0.14367108234765183</v>
      </c>
      <c r="U103" s="155">
        <f t="shared" si="29"/>
        <v>0.14272526114795608</v>
      </c>
      <c r="V103" s="155">
        <f t="shared" si="29"/>
        <v>0.1415464800377372</v>
      </c>
      <c r="W103" s="155">
        <f t="shared" si="29"/>
        <v>0.14016135229634913</v>
      </c>
      <c r="X103" s="146">
        <f t="shared" si="30"/>
        <v>0.13867568646236336</v>
      </c>
      <c r="Y103" s="146">
        <f t="shared" si="29"/>
        <v>0.13698921155059252</v>
      </c>
      <c r="Z103" s="146">
        <f t="shared" si="29"/>
        <v>0.13515346231593764</v>
      </c>
      <c r="AA103" s="146">
        <f t="shared" si="29"/>
        <v>0.13320411383606309</v>
      </c>
      <c r="AB103" s="146">
        <f t="shared" si="29"/>
        <v>0.13116714029783885</v>
      </c>
      <c r="AC103" s="146">
        <f t="shared" si="30"/>
        <v>0.12906322978924289</v>
      </c>
      <c r="AD103" s="146">
        <f t="shared" si="29"/>
        <v>0.12692648211358898</v>
      </c>
      <c r="AE103" s="146">
        <f t="shared" si="29"/>
        <v>0.12475431203355486</v>
      </c>
      <c r="AF103" s="146">
        <f t="shared" si="29"/>
        <v>0.12255050365645219</v>
      </c>
      <c r="AG103" s="146">
        <f t="shared" si="29"/>
        <v>0.12032160771387722</v>
      </c>
      <c r="AH103" s="146">
        <f t="shared" si="30"/>
        <v>0.1180753502482612</v>
      </c>
      <c r="AI103" s="146">
        <f t="shared" si="29"/>
        <v>0.11582890590154385</v>
      </c>
      <c r="AJ103" s="146">
        <f t="shared" si="29"/>
        <v>0.11358164592010371</v>
      </c>
      <c r="AK103" s="146">
        <f t="shared" si="29"/>
        <v>0.11133636544140442</v>
      </c>
      <c r="AL103" s="146">
        <f t="shared" si="29"/>
        <v>0.10909696306923336</v>
      </c>
      <c r="AM103" s="146">
        <f t="shared" si="30"/>
        <v>0.10686653014841685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0.19501999842954756</v>
      </c>
      <c r="G104" s="155">
        <f t="shared" si="30"/>
        <v>0.20897722672825439</v>
      </c>
      <c r="H104" s="155">
        <f t="shared" si="30"/>
        <v>0.21288063133517587</v>
      </c>
      <c r="I104" s="155">
        <f t="shared" si="30"/>
        <v>0.21586602323270418</v>
      </c>
      <c r="J104" s="154">
        <f t="shared" si="30"/>
        <v>0.21811275524106627</v>
      </c>
      <c r="K104" s="96">
        <f t="shared" si="30"/>
        <v>0.2200295854733737</v>
      </c>
      <c r="L104" s="96">
        <f t="shared" si="30"/>
        <v>0.22153985274429716</v>
      </c>
      <c r="M104" s="96">
        <f t="shared" si="30"/>
        <v>0.22254601072693198</v>
      </c>
      <c r="N104" s="155">
        <f t="shared" si="30"/>
        <v>0.22304191040835186</v>
      </c>
      <c r="O104" s="154">
        <f t="shared" si="30"/>
        <v>0.22306273277705121</v>
      </c>
      <c r="P104" s="96">
        <f t="shared" si="30"/>
        <v>0.22252442265296202</v>
      </c>
      <c r="Q104" s="96">
        <f t="shared" si="30"/>
        <v>0.2214293287276623</v>
      </c>
      <c r="R104" s="96">
        <f t="shared" si="30"/>
        <v>0.21981441540047786</v>
      </c>
      <c r="S104" s="155">
        <f t="shared" si="30"/>
        <v>0.21773010522679845</v>
      </c>
      <c r="T104" s="155">
        <f t="shared" si="29"/>
        <v>0.21523284050693833</v>
      </c>
      <c r="U104" s="155">
        <f t="shared" si="29"/>
        <v>0.21251709297143762</v>
      </c>
      <c r="V104" s="155">
        <f t="shared" si="29"/>
        <v>0.20956492622184297</v>
      </c>
      <c r="W104" s="155">
        <f t="shared" si="29"/>
        <v>0.20639215677030384</v>
      </c>
      <c r="X104" s="146">
        <f t="shared" si="30"/>
        <v>0.20319609963583729</v>
      </c>
      <c r="Y104" s="146">
        <f t="shared" si="29"/>
        <v>0.199731648438672</v>
      </c>
      <c r="Z104" s="146">
        <f t="shared" si="29"/>
        <v>0.19609229724418534</v>
      </c>
      <c r="AA104" s="146">
        <f t="shared" si="29"/>
        <v>0.19233580720527291</v>
      </c>
      <c r="AB104" s="146">
        <f t="shared" si="29"/>
        <v>0.18850003106849811</v>
      </c>
      <c r="AC104" s="146">
        <f t="shared" si="30"/>
        <v>0.18461338717606171</v>
      </c>
      <c r="AD104" s="146">
        <f t="shared" si="29"/>
        <v>0.18071906540681743</v>
      </c>
      <c r="AE104" s="146">
        <f t="shared" si="29"/>
        <v>0.17680629198969633</v>
      </c>
      <c r="AF104" s="146">
        <f t="shared" si="29"/>
        <v>0.17287705161577294</v>
      </c>
      <c r="AG104" s="146">
        <f t="shared" si="29"/>
        <v>0.16893868829112643</v>
      </c>
      <c r="AH104" s="146">
        <f t="shared" si="30"/>
        <v>0.16500091977189538</v>
      </c>
      <c r="AI104" s="146">
        <f t="shared" si="29"/>
        <v>0.1610914907746665</v>
      </c>
      <c r="AJ104" s="146">
        <f t="shared" si="29"/>
        <v>0.15720614393920262</v>
      </c>
      <c r="AK104" s="146">
        <f t="shared" si="29"/>
        <v>0.15334744315834065</v>
      </c>
      <c r="AL104" s="146">
        <f t="shared" si="29"/>
        <v>0.14952032436993079</v>
      </c>
      <c r="AM104" s="146">
        <f t="shared" si="30"/>
        <v>0.14572870509281668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0.21728065764779236</v>
      </c>
      <c r="G105" s="155">
        <f t="shared" si="30"/>
        <v>0.22538958675939269</v>
      </c>
      <c r="H105" s="155">
        <f t="shared" si="30"/>
        <v>0.22748030231393648</v>
      </c>
      <c r="I105" s="155">
        <f t="shared" si="30"/>
        <v>0.22874481740031438</v>
      </c>
      <c r="J105" s="154">
        <f t="shared" si="30"/>
        <v>0.22985126274975159</v>
      </c>
      <c r="K105" s="96">
        <f t="shared" si="30"/>
        <v>0.23045619359406472</v>
      </c>
      <c r="L105" s="96">
        <f t="shared" si="30"/>
        <v>0.23056408288761226</v>
      </c>
      <c r="M105" s="96">
        <f t="shared" si="30"/>
        <v>0.23022316837300591</v>
      </c>
      <c r="N105" s="155">
        <f t="shared" si="30"/>
        <v>0.22943707921499126</v>
      </c>
      <c r="O105" s="154">
        <f t="shared" si="30"/>
        <v>0.22805387793941159</v>
      </c>
      <c r="P105" s="96">
        <f t="shared" si="30"/>
        <v>0.22612202119492167</v>
      </c>
      <c r="Q105" s="96">
        <f t="shared" si="30"/>
        <v>0.22369619297243451</v>
      </c>
      <c r="R105" s="96">
        <f t="shared" si="30"/>
        <v>0.22083563620475077</v>
      </c>
      <c r="S105" s="155">
        <f t="shared" si="30"/>
        <v>0.2175978845533742</v>
      </c>
      <c r="T105" s="155">
        <f t="shared" si="29"/>
        <v>0.21403978127457984</v>
      </c>
      <c r="U105" s="155">
        <f t="shared" si="29"/>
        <v>0.21039924484706049</v>
      </c>
      <c r="V105" s="155">
        <f t="shared" si="29"/>
        <v>0.20661555103696619</v>
      </c>
      <c r="W105" s="155">
        <f t="shared" si="29"/>
        <v>0.20268600111357293</v>
      </c>
      <c r="X105" s="146">
        <f t="shared" si="30"/>
        <v>0.19883261261642665</v>
      </c>
      <c r="Y105" s="146">
        <f t="shared" si="29"/>
        <v>0.1947445848311754</v>
      </c>
      <c r="Z105" s="146">
        <f t="shared" si="29"/>
        <v>0.19052548126027655</v>
      </c>
      <c r="AA105" s="146">
        <f t="shared" si="29"/>
        <v>0.18623473006077423</v>
      </c>
      <c r="AB105" s="146">
        <f t="shared" si="29"/>
        <v>0.18190838246336935</v>
      </c>
      <c r="AC105" s="146">
        <f t="shared" si="30"/>
        <v>0.17757213569088301</v>
      </c>
      <c r="AD105" s="146">
        <f t="shared" si="29"/>
        <v>0.17326513498913904</v>
      </c>
      <c r="AE105" s="146">
        <f t="shared" si="29"/>
        <v>0.16897116933202536</v>
      </c>
      <c r="AF105" s="146">
        <f t="shared" si="29"/>
        <v>0.16468904347690991</v>
      </c>
      <c r="AG105" s="146">
        <f t="shared" si="29"/>
        <v>0.16042389154642636</v>
      </c>
      <c r="AH105" s="146">
        <f t="shared" si="30"/>
        <v>0.15618374275371782</v>
      </c>
      <c r="AI105" s="146">
        <f t="shared" si="29"/>
        <v>0.15199645831042907</v>
      </c>
      <c r="AJ105" s="146">
        <f t="shared" si="29"/>
        <v>0.14785549832414197</v>
      </c>
      <c r="AK105" s="146">
        <f t="shared" si="29"/>
        <v>0.14376209162102757</v>
      </c>
      <c r="AL105" s="146">
        <f t="shared" si="29"/>
        <v>0.13972026588826117</v>
      </c>
      <c r="AM105" s="146">
        <f t="shared" si="30"/>
        <v>0.13573318312393004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0.31220704862475573</v>
      </c>
      <c r="G106" s="155">
        <f t="shared" si="30"/>
        <v>0.28660312912092994</v>
      </c>
      <c r="H106" s="155">
        <f t="shared" si="30"/>
        <v>0.27829580631219453</v>
      </c>
      <c r="I106" s="155">
        <f t="shared" si="30"/>
        <v>0.27111851578275353</v>
      </c>
      <c r="J106" s="154">
        <f t="shared" si="30"/>
        <v>0.26529612100745192</v>
      </c>
      <c r="K106" s="96">
        <f t="shared" si="30"/>
        <v>0.25888481353313481</v>
      </c>
      <c r="L106" s="96">
        <f t="shared" si="30"/>
        <v>0.25206074537977258</v>
      </c>
      <c r="M106" s="96">
        <f t="shared" si="30"/>
        <v>0.24530636272076581</v>
      </c>
      <c r="N106" s="155">
        <f t="shared" si="30"/>
        <v>0.23864192796813283</v>
      </c>
      <c r="O106" s="154">
        <f t="shared" si="30"/>
        <v>0.23103165071752915</v>
      </c>
      <c r="P106" s="96">
        <f t="shared" si="30"/>
        <v>0.22309368147031258</v>
      </c>
      <c r="Q106" s="96">
        <f t="shared" si="30"/>
        <v>0.21509213762714796</v>
      </c>
      <c r="R106" s="96">
        <f t="shared" si="30"/>
        <v>0.20715808443853029</v>
      </c>
      <c r="S106" s="155">
        <f t="shared" si="30"/>
        <v>0.19935722977093281</v>
      </c>
      <c r="T106" s="155">
        <f t="shared" si="29"/>
        <v>0.1917290067189571</v>
      </c>
      <c r="U106" s="155">
        <f t="shared" si="29"/>
        <v>0.18465467223147575</v>
      </c>
      <c r="V106" s="155">
        <f t="shared" si="29"/>
        <v>0.17789235153087479</v>
      </c>
      <c r="W106" s="155">
        <f t="shared" si="29"/>
        <v>0.17135721425364742</v>
      </c>
      <c r="X106" s="146">
        <f t="shared" si="30"/>
        <v>0.16533744115948409</v>
      </c>
      <c r="Y106" s="146">
        <f t="shared" si="29"/>
        <v>0.15929163954541636</v>
      </c>
      <c r="Z106" s="146">
        <f t="shared" si="29"/>
        <v>0.15334739824877391</v>
      </c>
      <c r="AA106" s="146">
        <f t="shared" si="29"/>
        <v>0.14755862449686474</v>
      </c>
      <c r="AB106" s="146">
        <f t="shared" si="29"/>
        <v>0.14194557091089155</v>
      </c>
      <c r="AC106" s="146">
        <f t="shared" si="30"/>
        <v>0.13651609284361715</v>
      </c>
      <c r="AD106" s="146">
        <f t="shared" si="29"/>
        <v>0.13130123858573753</v>
      </c>
      <c r="AE106" s="146">
        <f t="shared" si="29"/>
        <v>0.12626116060681189</v>
      </c>
      <c r="AF106" s="146">
        <f t="shared" si="29"/>
        <v>0.12137823378968543</v>
      </c>
      <c r="AG106" s="146">
        <f t="shared" si="29"/>
        <v>0.11664474270353718</v>
      </c>
      <c r="AH106" s="146">
        <f t="shared" si="30"/>
        <v>0.11205793386182562</v>
      </c>
      <c r="AI106" s="146">
        <f t="shared" si="29"/>
        <v>0.10763848543981004</v>
      </c>
      <c r="AJ106" s="146">
        <f t="shared" si="29"/>
        <v>0.10336999607840838</v>
      </c>
      <c r="AK106" s="146">
        <f t="shared" si="29"/>
        <v>9.9245531202359044E-2</v>
      </c>
      <c r="AL106" s="146">
        <f t="shared" si="29"/>
        <v>9.52618812881912E-2</v>
      </c>
      <c r="AM106" s="146">
        <f t="shared" si="30"/>
        <v>9.1415654066804672E-2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0.10500339177988739</v>
      </c>
      <c r="G107" s="155">
        <f t="shared" si="30"/>
        <v>9.4562124627537325E-2</v>
      </c>
      <c r="H107" s="155">
        <f t="shared" si="30"/>
        <v>9.1192216060951237E-2</v>
      </c>
      <c r="I107" s="155">
        <f t="shared" si="30"/>
        <v>8.8166003086205674E-2</v>
      </c>
      <c r="J107" s="154">
        <f t="shared" si="30"/>
        <v>8.516732353471837E-2</v>
      </c>
      <c r="K107" s="96">
        <f t="shared" si="30"/>
        <v>8.194847317502682E-2</v>
      </c>
      <c r="L107" s="96">
        <f t="shared" si="30"/>
        <v>7.8602144153912618E-2</v>
      </c>
      <c r="M107" s="96">
        <f t="shared" si="30"/>
        <v>7.5371014554074675E-2</v>
      </c>
      <c r="N107" s="155">
        <f t="shared" si="30"/>
        <v>7.2266577255401726E-2</v>
      </c>
      <c r="O107" s="154">
        <f t="shared" si="30"/>
        <v>6.8814341599548634E-2</v>
      </c>
      <c r="P107" s="96">
        <f t="shared" si="30"/>
        <v>6.5308089093739058E-2</v>
      </c>
      <c r="Q107" s="96">
        <f t="shared" si="30"/>
        <v>6.1866915115537387E-2</v>
      </c>
      <c r="R107" s="96">
        <f t="shared" si="30"/>
        <v>5.8543702126398263E-2</v>
      </c>
      <c r="S107" s="155">
        <f t="shared" si="30"/>
        <v>5.5359556285983366E-2</v>
      </c>
      <c r="T107" s="155">
        <f t="shared" si="29"/>
        <v>5.232280557562901E-2</v>
      </c>
      <c r="U107" s="155">
        <f t="shared" si="29"/>
        <v>4.9573577291983362E-2</v>
      </c>
      <c r="V107" s="155">
        <f t="shared" si="29"/>
        <v>4.7005536703611649E-2</v>
      </c>
      <c r="W107" s="155">
        <f t="shared" si="29"/>
        <v>4.4577846417863755E-2</v>
      </c>
      <c r="X107" s="146">
        <f t="shared" si="30"/>
        <v>4.2388089603034626E-2</v>
      </c>
      <c r="Y107" s="146">
        <f t="shared" si="29"/>
        <v>4.02324169325197E-2</v>
      </c>
      <c r="Z107" s="146">
        <f t="shared" si="29"/>
        <v>3.815300183580872E-2</v>
      </c>
      <c r="AA107" s="146">
        <f t="shared" si="29"/>
        <v>3.6164548461585622E-2</v>
      </c>
      <c r="AB107" s="146">
        <f t="shared" si="29"/>
        <v>3.4269870799477964E-2</v>
      </c>
      <c r="AC107" s="146">
        <f t="shared" si="30"/>
        <v>3.2467725447697909E-2</v>
      </c>
      <c r="AD107" s="146">
        <f t="shared" si="29"/>
        <v>3.0766107153362501E-2</v>
      </c>
      <c r="AE107" s="146">
        <f t="shared" si="29"/>
        <v>2.9148536733134681E-2</v>
      </c>
      <c r="AF107" s="146">
        <f t="shared" si="29"/>
        <v>2.7606447457403219E-2</v>
      </c>
      <c r="AG107" s="146">
        <f t="shared" si="29"/>
        <v>2.6134879363544052E-2</v>
      </c>
      <c r="AH107" s="146">
        <f t="shared" si="30"/>
        <v>2.473072305248401E-2</v>
      </c>
      <c r="AI107" s="146">
        <f t="shared" si="29"/>
        <v>2.339827899571411E-2</v>
      </c>
      <c r="AJ107" s="146">
        <f t="shared" si="29"/>
        <v>2.2130593485708599E-2</v>
      </c>
      <c r="AK107" s="146">
        <f t="shared" si="29"/>
        <v>2.0923769242245687E-2</v>
      </c>
      <c r="AL107" s="146">
        <f t="shared" si="29"/>
        <v>1.9775156605981874E-2</v>
      </c>
      <c r="AM107" s="146">
        <f t="shared" si="30"/>
        <v>1.8682172724940896E-2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4.1349119109694563E-2</v>
      </c>
      <c r="G108" s="157">
        <f t="shared" si="30"/>
        <v>3.5437460600956573E-2</v>
      </c>
      <c r="H108" s="157">
        <f t="shared" si="30"/>
        <v>3.3527767557731854E-2</v>
      </c>
      <c r="I108" s="157">
        <f t="shared" si="30"/>
        <v>3.1923980651634126E-2</v>
      </c>
      <c r="J108" s="156">
        <f t="shared" si="30"/>
        <v>3.047085338775548E-2</v>
      </c>
      <c r="K108" s="97">
        <f t="shared" si="30"/>
        <v>2.9077544637405698E-2</v>
      </c>
      <c r="L108" s="97">
        <f t="shared" si="30"/>
        <v>2.768920652060838E-2</v>
      </c>
      <c r="M108" s="97">
        <f t="shared" si="30"/>
        <v>2.6373295031727299E-2</v>
      </c>
      <c r="N108" s="157">
        <f t="shared" si="30"/>
        <v>2.5130620302954074E-2</v>
      </c>
      <c r="O108" s="156">
        <f t="shared" si="30"/>
        <v>2.3769580949840868E-2</v>
      </c>
      <c r="P108" s="97">
        <f t="shared" si="30"/>
        <v>2.2404565548838198E-2</v>
      </c>
      <c r="Q108" s="97">
        <f t="shared" si="30"/>
        <v>2.1080391280262366E-2</v>
      </c>
      <c r="R108" s="97">
        <f t="shared" si="30"/>
        <v>1.9815350925317925E-2</v>
      </c>
      <c r="S108" s="157">
        <f t="shared" si="30"/>
        <v>1.8615487336422577E-2</v>
      </c>
      <c r="T108" s="157">
        <f t="shared" si="29"/>
        <v>1.7482126585880671E-2</v>
      </c>
      <c r="U108" s="157">
        <f t="shared" si="29"/>
        <v>1.646544732864387E-2</v>
      </c>
      <c r="V108" s="157">
        <f t="shared" si="29"/>
        <v>1.5524154303650834E-2</v>
      </c>
      <c r="W108" s="157">
        <f t="shared" si="29"/>
        <v>1.4641888493001031E-2</v>
      </c>
      <c r="X108" s="147">
        <f t="shared" si="30"/>
        <v>1.3852603242854717E-2</v>
      </c>
      <c r="Y108" s="147">
        <f t="shared" si="29"/>
        <v>1.3081705450297104E-2</v>
      </c>
      <c r="Z108" s="147">
        <f t="shared" si="29"/>
        <v>1.2343625920701708E-2</v>
      </c>
      <c r="AA108" s="147">
        <f t="shared" si="29"/>
        <v>1.1642814587562172E-2</v>
      </c>
      <c r="AB108" s="147">
        <f t="shared" si="29"/>
        <v>1.0979534523687053E-2</v>
      </c>
      <c r="AC108" s="147">
        <f t="shared" si="30"/>
        <v>1.0352675305747863E-2</v>
      </c>
      <c r="AD108" s="147">
        <f t="shared" si="29"/>
        <v>9.7649504305433558E-3</v>
      </c>
      <c r="AE108" s="147">
        <f t="shared" si="29"/>
        <v>9.2099379746466807E-3</v>
      </c>
      <c r="AF108" s="147">
        <f t="shared" si="29"/>
        <v>8.6840904431982561E-3</v>
      </c>
      <c r="AG108" s="147">
        <f t="shared" si="29"/>
        <v>8.1852034347006403E-3</v>
      </c>
      <c r="AH108" s="147">
        <f t="shared" si="30"/>
        <v>7.7117775410270352E-3</v>
      </c>
      <c r="AI108" s="147">
        <f t="shared" si="29"/>
        <v>7.2648699807591572E-3</v>
      </c>
      <c r="AJ108" s="147">
        <f t="shared" si="29"/>
        <v>6.8417810769270176E-3</v>
      </c>
      <c r="AK108" s="147">
        <f t="shared" si="29"/>
        <v>6.4408773262481286E-3</v>
      </c>
      <c r="AL108" s="147">
        <f t="shared" si="29"/>
        <v>6.0609797660817121E-3</v>
      </c>
      <c r="AM108" s="147">
        <f t="shared" si="30"/>
        <v>5.700966612323259E-3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2715.6825130000002</v>
      </c>
      <c r="H4" s="22">
        <f>VLOOKUP($D4,Résultats!$B$2:$AX$212,H$2,FALSE)/1000000</f>
        <v>2745.4671250000001</v>
      </c>
      <c r="I4" s="132">
        <f>VLOOKUP($D4,Résultats!$B$2:$AX$212,I$2,FALSE)/1000000</f>
        <v>2775.1517399999998</v>
      </c>
      <c r="J4" s="131">
        <f>VLOOKUP($D4,Résultats!$B$2:$AX$212,J$2,FALSE)/1000000</f>
        <v>2804.2295709999999</v>
      </c>
      <c r="K4" s="22">
        <f>VLOOKUP($D4,Résultats!$B$2:$AX$212,K$2,FALSE)/1000000</f>
        <v>2833.057577</v>
      </c>
      <c r="L4" s="22">
        <f>VLOOKUP($D4,Résultats!$B$2:$AX$212,L$2,FALSE)/1000000</f>
        <v>2863.7831890000002</v>
      </c>
      <c r="M4" s="22">
        <f>VLOOKUP($D4,Résultats!$B$2:$AX$212,M$2,FALSE)/1000000</f>
        <v>2894.5245209999998</v>
      </c>
      <c r="N4" s="132">
        <f>VLOOKUP($D4,Résultats!$B$2:$AX$212,N$2,FALSE)/1000000</f>
        <v>2924.4115230000002</v>
      </c>
      <c r="O4" s="131">
        <f>VLOOKUP($D4,Résultats!$B$2:$AX$212,O$2,FALSE)/1000000</f>
        <v>2953.5440950000002</v>
      </c>
      <c r="P4" s="22">
        <f>VLOOKUP($D4,Résultats!$B$2:$AX$212,P$2,FALSE)/1000000</f>
        <v>2981.851909</v>
      </c>
      <c r="Q4" s="22">
        <f>VLOOKUP($D4,Résultats!$B$2:$AX$212,Q$2,FALSE)/1000000</f>
        <v>3009.4840250000002</v>
      </c>
      <c r="R4" s="22">
        <f>VLOOKUP($D4,Résultats!$B$2:$AX$212,R$2,FALSE)/1000000</f>
        <v>3036.284686</v>
      </c>
      <c r="S4" s="132">
        <f>VLOOKUP($D4,Résultats!$B$2:$AX$212,S$2,FALSE)/1000000</f>
        <v>3062.1841720000002</v>
      </c>
      <c r="T4" s="139">
        <f>VLOOKUP($D4,Résultats!$B$2:$AX$212,T$2,FALSE)/1000000</f>
        <v>3188.384924</v>
      </c>
      <c r="U4" s="139">
        <f>VLOOKUP($D4,Résultats!$B$2:$AX$212,U$2,FALSE)/1000000</f>
        <v>3306.5109349999998</v>
      </c>
      <c r="V4" s="22">
        <f>VLOOKUP($D4,Résultats!$B$2:$AX$212,V$2,FALSE)/1000000</f>
        <v>3405.5716659999998</v>
      </c>
      <c r="W4" s="139">
        <f>VLOOKUP($D4,Résultats!$B$2:$AX$212,W$2,FALSE)/1000000</f>
        <v>3479.017918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86503624.560000002</v>
      </c>
      <c r="G5" s="126">
        <f>VLOOKUP($D5,Résultats!$B$2:$AX$212,G$2,FALSE)/1000000</f>
        <v>136.4725732</v>
      </c>
      <c r="H5" s="31">
        <f>VLOOKUP($D5,Résultats!$B$2:$AX$212,H$2,FALSE)/1000000</f>
        <v>155.61889680000002</v>
      </c>
      <c r="I5" s="127">
        <f>VLOOKUP($D5,Résultats!$B$2:$AX$212,I$2,FALSE)/1000000</f>
        <v>177.69355730000001</v>
      </c>
      <c r="J5" s="126">
        <f>VLOOKUP($D5,Résultats!$B$2:$AX$212,J$2,FALSE)/1000000</f>
        <v>201.4106506</v>
      </c>
      <c r="K5" s="31">
        <f>VLOOKUP($D5,Résultats!$B$2:$AX$212,K$2,FALSE)/1000000</f>
        <v>229.34813510000001</v>
      </c>
      <c r="L5" s="31">
        <f>VLOOKUP($D5,Résultats!$B$2:$AX$212,L$2,FALSE)/1000000</f>
        <v>260.22696840000003</v>
      </c>
      <c r="M5" s="31">
        <f>VLOOKUP($D5,Résultats!$B$2:$AX$212,M$2,FALSE)/1000000</f>
        <v>295.60700370000001</v>
      </c>
      <c r="N5" s="127">
        <f>VLOOKUP($D5,Résultats!$B$2:$AX$212,N$2,FALSE)/1000000</f>
        <v>332.81358339999997</v>
      </c>
      <c r="O5" s="126">
        <f>VLOOKUP($D5,Résultats!$B$2:$AX$212,O$2,FALSE)/1000000</f>
        <v>373.63908350000003</v>
      </c>
      <c r="P5" s="31">
        <f>VLOOKUP($D5,Résultats!$B$2:$AX$212,P$2,FALSE)/1000000</f>
        <v>416.74564830000003</v>
      </c>
      <c r="Q5" s="31">
        <f>VLOOKUP($D5,Résultats!$B$2:$AX$212,Q$2,FALSE)/1000000</f>
        <v>460.59527250000002</v>
      </c>
      <c r="R5" s="31">
        <f>VLOOKUP($D5,Résultats!$B$2:$AX$212,R$2,FALSE)/1000000</f>
        <v>504.49206239999995</v>
      </c>
      <c r="S5" s="127">
        <f>VLOOKUP($D5,Résultats!$B$2:$AX$212,S$2,FALSE)/1000000</f>
        <v>548.10881089999998</v>
      </c>
      <c r="T5" s="130">
        <f>VLOOKUP($D5,Résultats!$B$2:$AX$212,T$2,FALSE)/1000000</f>
        <v>760.81615820000002</v>
      </c>
      <c r="U5" s="130">
        <f>VLOOKUP($D5,Résultats!$B$2:$AX$212,U$2,FALSE)/1000000</f>
        <v>964.0623597</v>
      </c>
      <c r="V5" s="31">
        <f>VLOOKUP($D5,Résultats!$B$2:$AX$212,V$2,FALSE)/1000000</f>
        <v>1162.278041</v>
      </c>
      <c r="W5" s="130">
        <f>VLOOKUP($D5,Résultats!$B$2:$AX$212,W$2,FALSE)/1000000</f>
        <v>1357.6142850000001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60244635.899999999</v>
      </c>
      <c r="G6" s="126">
        <f>VLOOKUP($D6,Résultats!$B$2:$AX$212,G$2,FALSE)/1000000</f>
        <v>66.292577620000003</v>
      </c>
      <c r="H6" s="31">
        <f>VLOOKUP($D6,Résultats!$B$2:$AX$212,H$2,FALSE)/1000000</f>
        <v>71.27570489</v>
      </c>
      <c r="I6" s="127">
        <f>VLOOKUP($D6,Résultats!$B$2:$AX$212,I$2,FALSE)/1000000</f>
        <v>76.141622999999996</v>
      </c>
      <c r="J6" s="126">
        <f>VLOOKUP($D6,Résultats!$B$2:$AX$212,J$2,FALSE)/1000000</f>
        <v>83.014664959999905</v>
      </c>
      <c r="K6" s="31">
        <f>VLOOKUP($D6,Résultats!$B$2:$AX$212,K$2,FALSE)/1000000</f>
        <v>91.043220069999904</v>
      </c>
      <c r="L6" s="31">
        <f>VLOOKUP($D6,Résultats!$B$2:$AX$212,L$2,FALSE)/1000000</f>
        <v>103.8842422</v>
      </c>
      <c r="M6" s="31">
        <f>VLOOKUP($D6,Résultats!$B$2:$AX$212,M$2,FALSE)/1000000</f>
        <v>116.3405424</v>
      </c>
      <c r="N6" s="127">
        <f>VLOOKUP($D6,Résultats!$B$2:$AX$212,N$2,FALSE)/1000000</f>
        <v>127.8835138</v>
      </c>
      <c r="O6" s="126">
        <f>VLOOKUP($D6,Résultats!$B$2:$AX$212,O$2,FALSE)/1000000</f>
        <v>136.5234413</v>
      </c>
      <c r="P6" s="31">
        <f>VLOOKUP($D6,Résultats!$B$2:$AX$212,P$2,FALSE)/1000000</f>
        <v>140.72225</v>
      </c>
      <c r="Q6" s="31">
        <f>VLOOKUP($D6,Résultats!$B$2:$AX$212,Q$2,FALSE)/1000000</f>
        <v>142.94077480000001</v>
      </c>
      <c r="R6" s="31">
        <f>VLOOKUP($D6,Résultats!$B$2:$AX$212,R$2,FALSE)/1000000</f>
        <v>143.92760100000001</v>
      </c>
      <c r="S6" s="127">
        <f>VLOOKUP($D6,Résultats!$B$2:$AX$212,S$2,FALSE)/1000000</f>
        <v>144.2967539</v>
      </c>
      <c r="T6" s="130">
        <f>VLOOKUP($D6,Résultats!$B$2:$AX$212,T$2,FALSE)/1000000</f>
        <v>142.0258011</v>
      </c>
      <c r="U6" s="130">
        <f>VLOOKUP($D6,Résultats!$B$2:$AX$212,U$2,FALSE)/1000000</f>
        <v>137.21403649999999</v>
      </c>
      <c r="V6" s="31">
        <f>VLOOKUP($D6,Résultats!$B$2:$AX$212,V$2,FALSE)/1000000</f>
        <v>133.8206758</v>
      </c>
      <c r="W6" s="130">
        <f>VLOOKUP($D6,Résultats!$B$2:$AX$212,W$2,FALSE)/1000000</f>
        <v>131.97432430000001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515682291.69999999</v>
      </c>
      <c r="G7" s="126">
        <f>VLOOKUP($D7,Résultats!$B$2:$AX$212,G$2,FALSE)/1000000</f>
        <v>569.94652429999996</v>
      </c>
      <c r="H7" s="31">
        <f>VLOOKUP($D7,Résultats!$B$2:$AX$212,H$2,FALSE)/1000000</f>
        <v>592.03526410000006</v>
      </c>
      <c r="I7" s="127">
        <f>VLOOKUP($D7,Résultats!$B$2:$AX$212,I$2,FALSE)/1000000</f>
        <v>614.40003220000006</v>
      </c>
      <c r="J7" s="126">
        <f>VLOOKUP($D7,Résultats!$B$2:$AX$212,J$2,FALSE)/1000000</f>
        <v>639.30639350000001</v>
      </c>
      <c r="K7" s="31">
        <f>VLOOKUP($D7,Résultats!$B$2:$AX$212,K$2,FALSE)/1000000</f>
        <v>663.77214049999998</v>
      </c>
      <c r="L7" s="31">
        <f>VLOOKUP($D7,Résultats!$B$2:$AX$212,L$2,FALSE)/1000000</f>
        <v>691.98093389999997</v>
      </c>
      <c r="M7" s="31">
        <f>VLOOKUP($D7,Résultats!$B$2:$AX$212,M$2,FALSE)/1000000</f>
        <v>719.66872810000007</v>
      </c>
      <c r="N7" s="127">
        <f>VLOOKUP($D7,Résultats!$B$2:$AX$212,N$2,FALSE)/1000000</f>
        <v>747.95645720000005</v>
      </c>
      <c r="O7" s="126">
        <f>VLOOKUP($D7,Résultats!$B$2:$AX$212,O$2,FALSE)/1000000</f>
        <v>772.95972410000002</v>
      </c>
      <c r="P7" s="31">
        <f>VLOOKUP($D7,Résultats!$B$2:$AX$212,P$2,FALSE)/1000000</f>
        <v>794.36742089999996</v>
      </c>
      <c r="Q7" s="31">
        <f>VLOOKUP($D7,Résultats!$B$2:$AX$212,Q$2,FALSE)/1000000</f>
        <v>811.68450870000004</v>
      </c>
      <c r="R7" s="31">
        <f>VLOOKUP($D7,Résultats!$B$2:$AX$212,R$2,FALSE)/1000000</f>
        <v>825.55563489999997</v>
      </c>
      <c r="S7" s="127">
        <f>VLOOKUP($D7,Résultats!$B$2:$AX$212,S$2,FALSE)/1000000</f>
        <v>836.67859629999998</v>
      </c>
      <c r="T7" s="130">
        <f>VLOOKUP($D7,Résultats!$B$2:$AX$212,T$2,FALSE)/1000000</f>
        <v>871.98831229999996</v>
      </c>
      <c r="U7" s="130">
        <f>VLOOKUP($D7,Résultats!$B$2:$AX$212,U$2,FALSE)/1000000</f>
        <v>891.16350810000006</v>
      </c>
      <c r="V7" s="31">
        <f>VLOOKUP($D7,Résultats!$B$2:$AX$212,V$2,FALSE)/1000000</f>
        <v>898.33656179999991</v>
      </c>
      <c r="W7" s="130">
        <f>VLOOKUP($D7,Résultats!$B$2:$AX$212,W$2,FALSE)/1000000</f>
        <v>893.45816660000003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835197378.29999995</v>
      </c>
      <c r="G8" s="126">
        <f>VLOOKUP($D8,Résultats!$B$2:$AX$212,G$2,FALSE)/1000000</f>
        <v>873.83734160000006</v>
      </c>
      <c r="H8" s="31">
        <f>VLOOKUP($D8,Résultats!$B$2:$AX$212,H$2,FALSE)/1000000</f>
        <v>884.68187620000003</v>
      </c>
      <c r="I8" s="127">
        <f>VLOOKUP($D8,Résultats!$B$2:$AX$212,I$2,FALSE)/1000000</f>
        <v>894.43615770000008</v>
      </c>
      <c r="J8" s="126">
        <f>VLOOKUP($D8,Résultats!$B$2:$AX$212,J$2,FALSE)/1000000</f>
        <v>901.64769870000009</v>
      </c>
      <c r="K8" s="31">
        <f>VLOOKUP($D8,Résultats!$B$2:$AX$212,K$2,FALSE)/1000000</f>
        <v>905.10074629999997</v>
      </c>
      <c r="L8" s="31">
        <f>VLOOKUP($D8,Résultats!$B$2:$AX$212,L$2,FALSE)/1000000</f>
        <v>902.89989020000007</v>
      </c>
      <c r="M8" s="31">
        <f>VLOOKUP($D8,Résultats!$B$2:$AX$212,M$2,FALSE)/1000000</f>
        <v>895.87611660000005</v>
      </c>
      <c r="N8" s="127">
        <f>VLOOKUP($D8,Résultats!$B$2:$AX$212,N$2,FALSE)/1000000</f>
        <v>885.00804670000002</v>
      </c>
      <c r="O8" s="126">
        <f>VLOOKUP($D8,Résultats!$B$2:$AX$212,O$2,FALSE)/1000000</f>
        <v>873.23486989999992</v>
      </c>
      <c r="P8" s="31">
        <f>VLOOKUP($D8,Résultats!$B$2:$AX$212,P$2,FALSE)/1000000</f>
        <v>862.08251940000002</v>
      </c>
      <c r="Q8" s="31">
        <f>VLOOKUP($D8,Résultats!$B$2:$AX$212,Q$2,FALSE)/1000000</f>
        <v>852.13672970000005</v>
      </c>
      <c r="R8" s="31">
        <f>VLOOKUP($D8,Résultats!$B$2:$AX$212,R$2,FALSE)/1000000</f>
        <v>843.22316339999998</v>
      </c>
      <c r="S8" s="127">
        <f>VLOOKUP($D8,Résultats!$B$2:$AX$212,S$2,FALSE)/1000000</f>
        <v>834.95153220000009</v>
      </c>
      <c r="T8" s="130">
        <f>VLOOKUP($D8,Résultats!$B$2:$AX$212,T$2,FALSE)/1000000</f>
        <v>802.01055020000001</v>
      </c>
      <c r="U8" s="130">
        <f>VLOOKUP($D8,Résultats!$B$2:$AX$212,U$2,FALSE)/1000000</f>
        <v>772.43960629999992</v>
      </c>
      <c r="V8" s="31">
        <f>VLOOKUP($D8,Résultats!$B$2:$AX$212,V$2,FALSE)/1000000</f>
        <v>732.14115320000008</v>
      </c>
      <c r="W8" s="130">
        <f>VLOOKUP($D8,Résultats!$B$2:$AX$212,W$2,FALSE)/1000000</f>
        <v>678.8530925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667558382.60000002</v>
      </c>
      <c r="G9" s="126">
        <f>VLOOKUP($D9,Résultats!$B$2:$AX$212,G$2,FALSE)/1000000</f>
        <v>642.5750862000001</v>
      </c>
      <c r="H9" s="31">
        <f>VLOOKUP($D9,Résultats!$B$2:$AX$212,H$2,FALSE)/1000000</f>
        <v>629.123873</v>
      </c>
      <c r="I9" s="127">
        <f>VLOOKUP($D9,Résultats!$B$2:$AX$212,I$2,FALSE)/1000000</f>
        <v>614.34778289999997</v>
      </c>
      <c r="J9" s="126">
        <f>VLOOKUP($D9,Résultats!$B$2:$AX$212,J$2,FALSE)/1000000</f>
        <v>596.79040650000002</v>
      </c>
      <c r="K9" s="31">
        <f>VLOOKUP($D9,Résultats!$B$2:$AX$212,K$2,FALSE)/1000000</f>
        <v>578.21043829999996</v>
      </c>
      <c r="L9" s="31">
        <f>VLOOKUP($D9,Résultats!$B$2:$AX$212,L$2,FALSE)/1000000</f>
        <v>556.86677959999997</v>
      </c>
      <c r="M9" s="31">
        <f>VLOOKUP($D9,Résultats!$B$2:$AX$212,M$2,FALSE)/1000000</f>
        <v>536.03054739999993</v>
      </c>
      <c r="N9" s="127">
        <f>VLOOKUP($D9,Résultats!$B$2:$AX$212,N$2,FALSE)/1000000</f>
        <v>516.01713810000001</v>
      </c>
      <c r="O9" s="126">
        <f>VLOOKUP($D9,Résultats!$B$2:$AX$212,O$2,FALSE)/1000000</f>
        <v>497.49239449999999</v>
      </c>
      <c r="P9" s="31">
        <f>VLOOKUP($D9,Résultats!$B$2:$AX$212,P$2,FALSE)/1000000</f>
        <v>481.51069010000003</v>
      </c>
      <c r="Q9" s="31">
        <f>VLOOKUP($D9,Résultats!$B$2:$AX$212,Q$2,FALSE)/1000000</f>
        <v>467.46671029999999</v>
      </c>
      <c r="R9" s="31">
        <f>VLOOKUP($D9,Résultats!$B$2:$AX$212,R$2,FALSE)/1000000</f>
        <v>454.96004619999997</v>
      </c>
      <c r="S9" s="127">
        <f>VLOOKUP($D9,Résultats!$B$2:$AX$212,S$2,FALSE)/1000000</f>
        <v>443.5972491</v>
      </c>
      <c r="T9" s="130">
        <f>VLOOKUP($D9,Résultats!$B$2:$AX$212,T$2,FALSE)/1000000</f>
        <v>396.18091930000003</v>
      </c>
      <c r="U9" s="130">
        <f>VLOOKUP($D9,Résultats!$B$2:$AX$212,U$2,FALSE)/1000000</f>
        <v>357.11917460000001</v>
      </c>
      <c r="V9" s="31">
        <f>VLOOKUP($D9,Résultats!$B$2:$AX$212,V$2,FALSE)/1000000</f>
        <v>321.2361957</v>
      </c>
      <c r="W9" s="130">
        <f>VLOOKUP($D9,Résultats!$B$2:$AX$212,W$2,FALSE)/1000000</f>
        <v>285.6309794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342069762.60000002</v>
      </c>
      <c r="G10" s="126">
        <f>VLOOKUP($D10,Résultats!$B$2:$AX$212,G$2,FALSE)/1000000</f>
        <v>326.0250848</v>
      </c>
      <c r="H10" s="31">
        <f>VLOOKUP($D10,Résultats!$B$2:$AX$212,H$2,FALSE)/1000000</f>
        <v>317.91012439999997</v>
      </c>
      <c r="I10" s="127">
        <f>VLOOKUP($D10,Résultats!$B$2:$AX$212,I$2,FALSE)/1000000</f>
        <v>308.95556649999997</v>
      </c>
      <c r="J10" s="126">
        <f>VLOOKUP($D10,Résultats!$B$2:$AX$212,J$2,FALSE)/1000000</f>
        <v>298.6974439</v>
      </c>
      <c r="K10" s="31">
        <f>VLOOKUP($D10,Résultats!$B$2:$AX$212,K$2,FALSE)/1000000</f>
        <v>287.82777579999998</v>
      </c>
      <c r="L10" s="31">
        <f>VLOOKUP($D10,Résultats!$B$2:$AX$212,L$2,FALSE)/1000000</f>
        <v>275.81517739999998</v>
      </c>
      <c r="M10" s="31">
        <f>VLOOKUP($D10,Résultats!$B$2:$AX$212,M$2,FALSE)/1000000</f>
        <v>264.09602209999997</v>
      </c>
      <c r="N10" s="127">
        <f>VLOOKUP($D10,Résultats!$B$2:$AX$212,N$2,FALSE)/1000000</f>
        <v>252.68687990000001</v>
      </c>
      <c r="O10" s="126">
        <f>VLOOKUP($D10,Résultats!$B$2:$AX$212,O$2,FALSE)/1000000</f>
        <v>242.00618359999999</v>
      </c>
      <c r="P10" s="31">
        <f>VLOOKUP($D10,Résultats!$B$2:$AX$212,P$2,FALSE)/1000000</f>
        <v>232.55025369999998</v>
      </c>
      <c r="Q10" s="31">
        <f>VLOOKUP($D10,Résultats!$B$2:$AX$212,Q$2,FALSE)/1000000</f>
        <v>224.1330227</v>
      </c>
      <c r="R10" s="31">
        <f>VLOOKUP($D10,Résultats!$B$2:$AX$212,R$2,FALSE)/1000000</f>
        <v>216.56989919999998</v>
      </c>
      <c r="S10" s="127">
        <f>VLOOKUP($D10,Résultats!$B$2:$AX$212,S$2,FALSE)/1000000</f>
        <v>209.66896519999997</v>
      </c>
      <c r="T10" s="130">
        <f>VLOOKUP($D10,Résultats!$B$2:$AX$212,T$2,FALSE)/1000000</f>
        <v>180.96380440000001</v>
      </c>
      <c r="U10" s="130">
        <f>VLOOKUP($D10,Résultats!$B$2:$AX$212,U$2,FALSE)/1000000</f>
        <v>157.53284869999999</v>
      </c>
      <c r="V10" s="31">
        <f>VLOOKUP($D10,Résultats!$B$2:$AX$212,V$2,FALSE)/1000000</f>
        <v>136.39317550000001</v>
      </c>
      <c r="W10" s="130">
        <f>VLOOKUP($D10,Résultats!$B$2:$AX$212,W$2,FALSE)/1000000</f>
        <v>116.0101045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116412924.40000001</v>
      </c>
      <c r="G11" s="113">
        <f>VLOOKUP($D11,Résultats!$B$2:$AX$212,G$2,FALSE)/1000000</f>
        <v>100.53332490000001</v>
      </c>
      <c r="H11" s="20">
        <f>VLOOKUP($D11,Résultats!$B$2:$AX$212,H$2,FALSE)/1000000</f>
        <v>94.821386060000009</v>
      </c>
      <c r="I11" s="114">
        <f>VLOOKUP($D11,Résultats!$B$2:$AX$212,I$2,FALSE)/1000000</f>
        <v>89.177020139999996</v>
      </c>
      <c r="J11" s="113">
        <f>VLOOKUP($D11,Résultats!$B$2:$AX$212,J$2,FALSE)/1000000</f>
        <v>83.362313239999992</v>
      </c>
      <c r="K11" s="20">
        <f>VLOOKUP($D11,Résultats!$B$2:$AX$212,K$2,FALSE)/1000000</f>
        <v>77.755120919999996</v>
      </c>
      <c r="L11" s="20">
        <f>VLOOKUP($D11,Résultats!$B$2:$AX$212,L$2,FALSE)/1000000</f>
        <v>72.109197809999998</v>
      </c>
      <c r="M11" s="20">
        <f>VLOOKUP($D11,Résultats!$B$2:$AX$212,M$2,FALSE)/1000000</f>
        <v>66.905560829999999</v>
      </c>
      <c r="N11" s="114">
        <f>VLOOKUP($D11,Résultats!$B$2:$AX$212,N$2,FALSE)/1000000</f>
        <v>62.045903590000002</v>
      </c>
      <c r="O11" s="113">
        <f>VLOOKUP($D11,Résultats!$B$2:$AX$212,O$2,FALSE)/1000000</f>
        <v>57.688398200000002</v>
      </c>
      <c r="P11" s="20">
        <f>VLOOKUP($D11,Résultats!$B$2:$AX$212,P$2,FALSE)/1000000</f>
        <v>53.87312695</v>
      </c>
      <c r="Q11" s="20">
        <f>VLOOKUP($D11,Résultats!$B$2:$AX$212,Q$2,FALSE)/1000000</f>
        <v>50.527006189999994</v>
      </c>
      <c r="R11" s="20">
        <f>VLOOKUP($D11,Résultats!$B$2:$AX$212,R$2,FALSE)/1000000</f>
        <v>47.556278840000004</v>
      </c>
      <c r="S11" s="114">
        <f>VLOOKUP($D11,Résultats!$B$2:$AX$212,S$2,FALSE)/1000000</f>
        <v>44.882264640000002</v>
      </c>
      <c r="T11" s="122">
        <f>VLOOKUP($D11,Résultats!$B$2:$AX$212,T$2,FALSE)/1000000</f>
        <v>34.399378840000004</v>
      </c>
      <c r="U11" s="122">
        <f>VLOOKUP($D11,Résultats!$B$2:$AX$212,U$2,FALSE)/1000000</f>
        <v>26.979400949999999</v>
      </c>
      <c r="V11" s="20">
        <f>VLOOKUP($D11,Résultats!$B$2:$AX$212,V$2,FALSE)/1000000</f>
        <v>21.365863269999998</v>
      </c>
      <c r="W11" s="122">
        <f>VLOOKUP($D11,Résultats!$B$2:$AX$212,W$2,FALSE)/1000000</f>
        <v>16.866977819999999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27156.825130000001</v>
      </c>
      <c r="H15" s="22">
        <f t="shared" ref="H15:W15" si="1">H4*1000/100</f>
        <v>27454.671249999999</v>
      </c>
      <c r="I15" s="132">
        <f t="shared" si="1"/>
        <v>27751.517399999997</v>
      </c>
      <c r="J15" s="131">
        <f t="shared" si="1"/>
        <v>28042.295709999999</v>
      </c>
      <c r="K15" s="22">
        <f t="shared" si="1"/>
        <v>28330.575769999999</v>
      </c>
      <c r="L15" s="22">
        <f t="shared" si="1"/>
        <v>28637.831890000001</v>
      </c>
      <c r="M15" s="22">
        <f t="shared" si="1"/>
        <v>28945.245209999997</v>
      </c>
      <c r="N15" s="132">
        <f t="shared" si="1"/>
        <v>29244.115229999999</v>
      </c>
      <c r="O15" s="131">
        <f t="shared" si="1"/>
        <v>29535.440950000004</v>
      </c>
      <c r="P15" s="22">
        <f t="shared" si="1"/>
        <v>29818.519090000002</v>
      </c>
      <c r="Q15" s="22">
        <f t="shared" si="1"/>
        <v>30094.840250000005</v>
      </c>
      <c r="R15" s="22">
        <f t="shared" si="1"/>
        <v>30362.846859999998</v>
      </c>
      <c r="S15" s="132">
        <f t="shared" si="1"/>
        <v>30621.841720000004</v>
      </c>
      <c r="T15" s="22">
        <f t="shared" si="1"/>
        <v>31883.84924</v>
      </c>
      <c r="U15" s="139">
        <f t="shared" si="1"/>
        <v>33065.109349999999</v>
      </c>
      <c r="V15" s="22">
        <f t="shared" si="1"/>
        <v>34055.716659999998</v>
      </c>
      <c r="W15" s="139">
        <f t="shared" si="1"/>
        <v>34790.179179999999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3.2970479340191164E-2</v>
      </c>
      <c r="G16" s="133">
        <f>G5/G$4</f>
        <v>5.0253508113229137E-2</v>
      </c>
      <c r="H16" s="98">
        <f t="shared" ref="H16:W16" si="2">H5/H$4</f>
        <v>5.6682119914293276E-2</v>
      </c>
      <c r="I16" s="134">
        <f t="shared" si="2"/>
        <v>6.4030213101068129E-2</v>
      </c>
      <c r="J16" s="133">
        <f t="shared" si="2"/>
        <v>7.1823880855865926E-2</v>
      </c>
      <c r="K16" s="98">
        <f t="shared" si="2"/>
        <v>8.095427956069387E-2</v>
      </c>
      <c r="L16" s="98">
        <f t="shared" si="2"/>
        <v>9.0868250571324943E-2</v>
      </c>
      <c r="M16" s="98">
        <f t="shared" si="2"/>
        <v>0.10212627378187619</v>
      </c>
      <c r="N16" s="134">
        <f t="shared" si="2"/>
        <v>0.11380531802124209</v>
      </c>
      <c r="O16" s="133">
        <f t="shared" si="2"/>
        <v>0.12650533443280115</v>
      </c>
      <c r="P16" s="98">
        <f t="shared" si="2"/>
        <v>0.13976067927523628</v>
      </c>
      <c r="Q16" s="98">
        <f t="shared" si="2"/>
        <v>0.15304792073119577</v>
      </c>
      <c r="R16" s="98">
        <f t="shared" si="2"/>
        <v>0.16615440071418913</v>
      </c>
      <c r="S16" s="134">
        <f t="shared" si="2"/>
        <v>0.17899276467816577</v>
      </c>
      <c r="T16" s="98">
        <f t="shared" si="2"/>
        <v>0.23862117540234612</v>
      </c>
      <c r="U16" s="140">
        <f t="shared" si="2"/>
        <v>0.29156484846163078</v>
      </c>
      <c r="V16" s="98">
        <f t="shared" si="2"/>
        <v>0.3412872066689317</v>
      </c>
      <c r="W16" s="140">
        <f t="shared" si="2"/>
        <v>0.39022917300191962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2.2961980303155619E-2</v>
      </c>
      <c r="G17" s="135">
        <f t="shared" si="3"/>
        <v>2.4411019072611305E-2</v>
      </c>
      <c r="H17" s="92">
        <f t="shared" ref="H17:W17" si="4">H6/H$4</f>
        <v>2.5961230510090336E-2</v>
      </c>
      <c r="I17" s="136">
        <f t="shared" si="4"/>
        <v>2.7436922422123124E-2</v>
      </c>
      <c r="J17" s="135">
        <f t="shared" si="4"/>
        <v>2.96033769198135E-2</v>
      </c>
      <c r="K17" s="92">
        <f t="shared" si="4"/>
        <v>3.2136028864760309E-2</v>
      </c>
      <c r="L17" s="92">
        <f t="shared" si="4"/>
        <v>3.6275177045185174E-2</v>
      </c>
      <c r="M17" s="92">
        <f t="shared" si="4"/>
        <v>4.0193317263661217E-2</v>
      </c>
      <c r="N17" s="136">
        <f t="shared" si="4"/>
        <v>4.3729657332498478E-2</v>
      </c>
      <c r="O17" s="135">
        <f t="shared" si="4"/>
        <v>4.6223600159252066E-2</v>
      </c>
      <c r="P17" s="92">
        <f t="shared" si="4"/>
        <v>4.7192903703656065E-2</v>
      </c>
      <c r="Q17" s="92">
        <f t="shared" si="4"/>
        <v>4.7496771410840105E-2</v>
      </c>
      <c r="R17" s="92">
        <f t="shared" si="4"/>
        <v>4.7402538261196503E-2</v>
      </c>
      <c r="S17" s="136">
        <f t="shared" si="4"/>
        <v>4.7122166987675226E-2</v>
      </c>
      <c r="T17" s="92">
        <f t="shared" si="4"/>
        <v>4.4544747414569069E-2</v>
      </c>
      <c r="U17" s="141">
        <f t="shared" si="4"/>
        <v>4.1498134800512919E-2</v>
      </c>
      <c r="V17" s="92">
        <f t="shared" si="4"/>
        <v>3.9294629191338831E-2</v>
      </c>
      <c r="W17" s="141">
        <f t="shared" si="4"/>
        <v>3.7934361768354651E-2</v>
      </c>
      <c r="X17" s="3"/>
      <c r="Y17" s="161" t="s">
        <v>164</v>
      </c>
      <c r="Z17" s="162">
        <f>I16+I17</f>
        <v>9.1467135523191245E-2</v>
      </c>
      <c r="AA17" s="162">
        <f>S16+S17</f>
        <v>0.22611493166584101</v>
      </c>
      <c r="AB17" s="163">
        <f>W16+W17</f>
        <v>0.42816353477027425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0.19655005707655956</v>
      </c>
      <c r="G18" s="135">
        <f t="shared" si="3"/>
        <v>0.2098722960330083</v>
      </c>
      <c r="H18" s="92">
        <f t="shared" ref="H18:W18" si="5">H7/H$4</f>
        <v>0.21564099555553776</v>
      </c>
      <c r="I18" s="136">
        <f t="shared" si="5"/>
        <v>0.22139331098342035</v>
      </c>
      <c r="J18" s="135">
        <f t="shared" si="5"/>
        <v>0.22797933525535882</v>
      </c>
      <c r="K18" s="92">
        <f t="shared" si="5"/>
        <v>0.23429532314796297</v>
      </c>
      <c r="L18" s="92">
        <f t="shared" si="5"/>
        <v>0.24163174662032696</v>
      </c>
      <c r="M18" s="92">
        <f t="shared" si="5"/>
        <v>0.24863106975903906</v>
      </c>
      <c r="N18" s="136">
        <f t="shared" si="5"/>
        <v>0.25576306594248088</v>
      </c>
      <c r="O18" s="135">
        <f t="shared" si="5"/>
        <v>0.26170583517223567</v>
      </c>
      <c r="P18" s="92">
        <f t="shared" si="5"/>
        <v>0.26640069498501712</v>
      </c>
      <c r="Q18" s="92">
        <f t="shared" si="5"/>
        <v>0.26970886103972591</v>
      </c>
      <c r="R18" s="92">
        <f t="shared" si="5"/>
        <v>0.27189665010878361</v>
      </c>
      <c r="S18" s="136">
        <f t="shared" si="5"/>
        <v>0.27322935176480295</v>
      </c>
      <c r="T18" s="92">
        <f t="shared" si="5"/>
        <v>0.27348903381654555</v>
      </c>
      <c r="U18" s="141">
        <f t="shared" si="5"/>
        <v>0.26951778645788754</v>
      </c>
      <c r="V18" s="92">
        <f t="shared" si="5"/>
        <v>0.26378436571124558</v>
      </c>
      <c r="W18" s="141">
        <f t="shared" si="5"/>
        <v>0.25681332711089533</v>
      </c>
      <c r="X18" s="3"/>
      <c r="Y18" s="161" t="s">
        <v>165</v>
      </c>
      <c r="Z18" s="162">
        <f>I18+I19+I20</f>
        <v>0.76506950672181995</v>
      </c>
      <c r="AA18" s="162">
        <f>S18+S19+S20</f>
        <v>0.69075772676941394</v>
      </c>
      <c r="AB18" s="163">
        <f>W18+W19+W20</f>
        <v>0.53404215853193548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0.31833183922971992</v>
      </c>
      <c r="G19" s="135">
        <f t="shared" si="3"/>
        <v>0.32177448483647542</v>
      </c>
      <c r="H19" s="92">
        <f t="shared" ref="H19:W19" si="6">H8/H$4</f>
        <v>0.3222336440105798</v>
      </c>
      <c r="I19" s="136">
        <f t="shared" si="6"/>
        <v>0.32230171230204518</v>
      </c>
      <c r="J19" s="135">
        <f t="shared" si="6"/>
        <v>0.32153134252074406</v>
      </c>
      <c r="K19" s="92">
        <f t="shared" si="6"/>
        <v>0.31947841570464486</v>
      </c>
      <c r="L19" s="92">
        <f t="shared" si="6"/>
        <v>0.31528220909603222</v>
      </c>
      <c r="M19" s="92">
        <f t="shared" si="6"/>
        <v>0.30950717815667111</v>
      </c>
      <c r="N19" s="136">
        <f t="shared" si="6"/>
        <v>0.30262773885944638</v>
      </c>
      <c r="O19" s="135">
        <f t="shared" si="6"/>
        <v>0.29565662194726766</v>
      </c>
      <c r="P19" s="92">
        <f t="shared" si="6"/>
        <v>0.28910976993794096</v>
      </c>
      <c r="Q19" s="92">
        <f t="shared" si="6"/>
        <v>0.28315044127871719</v>
      </c>
      <c r="R19" s="92">
        <f t="shared" si="6"/>
        <v>0.27771544851772834</v>
      </c>
      <c r="S19" s="136">
        <f t="shared" si="6"/>
        <v>0.27266535430318983</v>
      </c>
      <c r="T19" s="92">
        <f t="shared" si="6"/>
        <v>0.25154131929398121</v>
      </c>
      <c r="U19" s="141">
        <f t="shared" si="6"/>
        <v>0.23361168962836046</v>
      </c>
      <c r="V19" s="92">
        <f t="shared" si="6"/>
        <v>0.21498333466578709</v>
      </c>
      <c r="W19" s="141">
        <f t="shared" si="6"/>
        <v>0.19512779425127411</v>
      </c>
      <c r="X19" s="3"/>
      <c r="Y19" s="164" t="s">
        <v>170</v>
      </c>
      <c r="Z19" s="165">
        <f>I21+I22</f>
        <v>0.14346335766130036</v>
      </c>
      <c r="AA19" s="165">
        <f>S21+S22</f>
        <v>8.3127341643120453E-2</v>
      </c>
      <c r="AB19" s="166">
        <f>W21+W22</f>
        <v>3.8193848221508349E-2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0.25443696693447232</v>
      </c>
      <c r="G20" s="135">
        <f t="shared" si="3"/>
        <v>0.23661642446198572</v>
      </c>
      <c r="H20" s="92">
        <f t="shared" ref="H20:W20" si="7">H9/H$4</f>
        <v>0.22915002961472358</v>
      </c>
      <c r="I20" s="136">
        <f t="shared" si="7"/>
        <v>0.22137448343635438</v>
      </c>
      <c r="J20" s="135">
        <f t="shared" si="7"/>
        <v>0.21281795637265963</v>
      </c>
      <c r="K20" s="92">
        <f t="shared" si="7"/>
        <v>0.20409413595903064</v>
      </c>
      <c r="L20" s="92">
        <f t="shared" si="7"/>
        <v>0.194451445116015</v>
      </c>
      <c r="M20" s="92">
        <f t="shared" si="7"/>
        <v>0.18518777212321288</v>
      </c>
      <c r="N20" s="136">
        <f t="shared" si="7"/>
        <v>0.17645161566407902</v>
      </c>
      <c r="O20" s="135">
        <f t="shared" si="7"/>
        <v>0.16843912888999885</v>
      </c>
      <c r="P20" s="92">
        <f t="shared" si="7"/>
        <v>0.16148041713496109</v>
      </c>
      <c r="Q20" s="92">
        <f t="shared" si="7"/>
        <v>0.15533118182941674</v>
      </c>
      <c r="R20" s="92">
        <f t="shared" si="7"/>
        <v>0.14984103707329371</v>
      </c>
      <c r="S20" s="136">
        <f t="shared" si="7"/>
        <v>0.14486302070142107</v>
      </c>
      <c r="T20" s="92">
        <f t="shared" si="7"/>
        <v>0.12425755633136347</v>
      </c>
      <c r="U20" s="141">
        <f t="shared" si="7"/>
        <v>0.10800483700804699</v>
      </c>
      <c r="V20" s="92">
        <f t="shared" si="7"/>
        <v>9.4326658548139333E-2</v>
      </c>
      <c r="W20" s="141">
        <f t="shared" si="7"/>
        <v>8.2101037169766022E-2</v>
      </c>
      <c r="X20" s="3"/>
      <c r="Y20" s="227" t="s">
        <v>238</v>
      </c>
      <c r="Z20" s="228">
        <f>SUM(Z17:Z19)</f>
        <v>0.9999999999063115</v>
      </c>
      <c r="AA20" s="228">
        <f t="shared" ref="AA20:AB20" si="8">SUM(AA17:AA19)</f>
        <v>1.0000000000783753</v>
      </c>
      <c r="AB20" s="228">
        <f t="shared" si="8"/>
        <v>1.0003995415237181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0.13037839857085631</v>
      </c>
      <c r="G21" s="135">
        <f t="shared" si="3"/>
        <v>0.1200527245873973</v>
      </c>
      <c r="H21" s="92">
        <f t="shared" ref="H21:W21" si="9">H10/H$4</f>
        <v>0.11579454785859071</v>
      </c>
      <c r="I21" s="136">
        <f t="shared" si="9"/>
        <v>0.11132925167544172</v>
      </c>
      <c r="J21" s="135">
        <f t="shared" si="9"/>
        <v>0.1065167584669194</v>
      </c>
      <c r="K21" s="92">
        <f t="shared" si="9"/>
        <v>0.10159616173589683</v>
      </c>
      <c r="L21" s="92">
        <f t="shared" si="9"/>
        <v>9.6311473040077256E-2</v>
      </c>
      <c r="M21" s="92">
        <f t="shared" si="9"/>
        <v>9.1239863467717355E-2</v>
      </c>
      <c r="N21" s="136">
        <f t="shared" si="9"/>
        <v>8.6406060813486951E-2</v>
      </c>
      <c r="O21" s="135">
        <f t="shared" si="9"/>
        <v>8.1937555633480388E-2</v>
      </c>
      <c r="P21" s="92">
        <f t="shared" si="9"/>
        <v>7.7988532226601598E-2</v>
      </c>
      <c r="Q21" s="92">
        <f t="shared" si="9"/>
        <v>7.447556486032518E-2</v>
      </c>
      <c r="R21" s="92">
        <f t="shared" si="9"/>
        <v>7.1327270528544887E-2</v>
      </c>
      <c r="S21" s="136">
        <f t="shared" si="9"/>
        <v>6.8470396757050425E-2</v>
      </c>
      <c r="T21" s="92">
        <f t="shared" si="9"/>
        <v>5.6757201126447186E-2</v>
      </c>
      <c r="U21" s="141">
        <f t="shared" si="9"/>
        <v>4.7643226288014678E-2</v>
      </c>
      <c r="V21" s="92">
        <f t="shared" si="9"/>
        <v>4.0050008890342943E-2</v>
      </c>
      <c r="W21" s="141">
        <f t="shared" si="9"/>
        <v>3.3345647316094101E-2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4.4370278567913868E-2</v>
      </c>
      <c r="G22" s="137">
        <f t="shared" si="3"/>
        <v>3.7019542755364794E-2</v>
      </c>
      <c r="H22" s="94">
        <f t="shared" ref="H22:W22" si="10">H11/H$4</f>
        <v>3.4537432700091068E-2</v>
      </c>
      <c r="I22" s="138">
        <f t="shared" si="10"/>
        <v>3.2134105985858634E-2</v>
      </c>
      <c r="J22" s="137">
        <f t="shared" si="10"/>
        <v>2.9727349751280403E-2</v>
      </c>
      <c r="K22" s="94">
        <f t="shared" si="10"/>
        <v>2.7445655023480658E-2</v>
      </c>
      <c r="L22" s="94">
        <f t="shared" si="10"/>
        <v>2.517969868912447E-2</v>
      </c>
      <c r="M22" s="94">
        <f t="shared" si="10"/>
        <v>2.3114525492734635E-2</v>
      </c>
      <c r="N22" s="138">
        <f t="shared" si="10"/>
        <v>2.1216543260761868E-2</v>
      </c>
      <c r="O22" s="137">
        <f t="shared" si="10"/>
        <v>1.9531923798821765E-2</v>
      </c>
      <c r="P22" s="94">
        <f t="shared" si="10"/>
        <v>1.8067002853963666E-2</v>
      </c>
      <c r="Q22" s="94">
        <f t="shared" si="10"/>
        <v>1.6789258813227955E-2</v>
      </c>
      <c r="R22" s="94">
        <f t="shared" si="10"/>
        <v>1.5662654776502735E-2</v>
      </c>
      <c r="S22" s="138">
        <f t="shared" si="10"/>
        <v>1.4656944886070033E-2</v>
      </c>
      <c r="T22" s="94">
        <f t="shared" si="10"/>
        <v>1.0788966721384486E-2</v>
      </c>
      <c r="U22" s="142">
        <f t="shared" si="10"/>
        <v>8.159477310181646E-3</v>
      </c>
      <c r="V22" s="94">
        <f t="shared" si="10"/>
        <v>6.2737964034963872E-3</v>
      </c>
      <c r="W22" s="142">
        <f t="shared" si="10"/>
        <v>4.8482009054142501E-3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2024-03-29T11:19:24Z</dcterms:modified>
</cp:coreProperties>
</file>