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1082" documentId="8_{62474347-D1F4-4B57-B3E9-727B2DD56DEA}" xr6:coauthVersionLast="47" xr6:coauthVersionMax="47" xr10:uidLastSave="{F81CA6EF-C597-4860-A8F7-6827890A00F3}"/>
  <bookViews>
    <workbookView xWindow="-108" yWindow="-108" windowWidth="23256" windowHeight="12576" xr2:uid="{00000000-000D-0000-FFFF-FFFF00000000}"/>
  </bookViews>
  <sheets>
    <sheet name="Liste de composants" sheetId="1" r:id="rId1"/>
  </sheets>
  <definedNames>
    <definedName name="_xlnm.Print_Titles" localSheetId="0">'Liste de composants'!$2:$2</definedName>
    <definedName name="SpaltenTitel1">ProduktPreisListe[[#Headers],[Référence schéma]]</definedName>
    <definedName name="ZeileTitelBereich1..F5">'Liste de composants'!#REF!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4" i="1" l="1"/>
  <c r="H3" i="1"/>
  <c r="H66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</calcChain>
</file>

<file path=xl/sharedStrings.xml><?xml version="1.0" encoding="utf-8"?>
<sst xmlns="http://schemas.openxmlformats.org/spreadsheetml/2006/main" count="255" uniqueCount="168">
  <si>
    <t>Fournisseur</t>
  </si>
  <si>
    <t>N° fournisseur</t>
  </si>
  <si>
    <t>Libellé</t>
  </si>
  <si>
    <t>Quantité</t>
  </si>
  <si>
    <t>Prix unitaire</t>
  </si>
  <si>
    <t>Total</t>
  </si>
  <si>
    <t>Mouser</t>
  </si>
  <si>
    <t>579-MCP79410-I/SN</t>
  </si>
  <si>
    <t>926-LM386N-1/NOPB</t>
  </si>
  <si>
    <t>763-NHD31225664UCW2</t>
  </si>
  <si>
    <t>356-ESP32WRM32E128PH</t>
  </si>
  <si>
    <t>ESP32-WROOM-32E-N16</t>
  </si>
  <si>
    <t>634-CP2105-F01-GMR</t>
  </si>
  <si>
    <t>CP2105-F01-GMR</t>
  </si>
  <si>
    <t>771-SC16IS0IPW128</t>
  </si>
  <si>
    <t>SC16IS740IPW,128</t>
  </si>
  <si>
    <t>538-104031-0811</t>
  </si>
  <si>
    <t>428-201112-ML01</t>
  </si>
  <si>
    <t>1528-2873-ND</t>
  </si>
  <si>
    <t>647-PCM1J220MCL1GS</t>
  </si>
  <si>
    <t>710-744772100</t>
  </si>
  <si>
    <t>Bobines radiale 10uH</t>
  </si>
  <si>
    <t>771-2N7002BK215</t>
  </si>
  <si>
    <t>511-STPS2L40U</t>
  </si>
  <si>
    <t>Diode Schottky 2.0A / 40V</t>
  </si>
  <si>
    <t>863-MBT3904DW1T1G</t>
  </si>
  <si>
    <t>Transistors bipolaires - BJT 200mA 60V Dual NPN</t>
  </si>
  <si>
    <t>Charge Management Controllers</t>
  </si>
  <si>
    <t>594-NTCLE203E3103GB0</t>
  </si>
  <si>
    <t>645-598-8610-207F</t>
  </si>
  <si>
    <t>LED standard - CMS Red/Green</t>
  </si>
  <si>
    <t>512-FDN340P</t>
  </si>
  <si>
    <t>769-AHF22</t>
  </si>
  <si>
    <t>Reichelt</t>
  </si>
  <si>
    <t>DEBO ENCODER</t>
  </si>
  <si>
    <t>614-HU2032-LF</t>
  </si>
  <si>
    <t>732-FC135-32.76KAAG</t>
  </si>
  <si>
    <t>TOTAL</t>
  </si>
  <si>
    <t>80-C1206C220JGGAUTO</t>
  </si>
  <si>
    <t>581-1206GA330JAT1A</t>
  </si>
  <si>
    <t>Référence schéma</t>
  </si>
  <si>
    <t>C1, C2</t>
  </si>
  <si>
    <t>C5, C15, C20</t>
  </si>
  <si>
    <t>C7</t>
  </si>
  <si>
    <t>C8</t>
  </si>
  <si>
    <t>C9</t>
  </si>
  <si>
    <t>C10</t>
  </si>
  <si>
    <t>C11</t>
  </si>
  <si>
    <t>C12</t>
  </si>
  <si>
    <t>C14, C17</t>
  </si>
  <si>
    <t>C16, C21</t>
  </si>
  <si>
    <t>C18</t>
  </si>
  <si>
    <t>C19</t>
  </si>
  <si>
    <t>IC1</t>
  </si>
  <si>
    <t>IC2</t>
  </si>
  <si>
    <t>IC3</t>
  </si>
  <si>
    <t>IC4</t>
  </si>
  <si>
    <t>IC5</t>
  </si>
  <si>
    <t>IC6</t>
  </si>
  <si>
    <t>IC7, IC10</t>
  </si>
  <si>
    <t>IC8</t>
  </si>
  <si>
    <t>K1, Q2, Q3</t>
  </si>
  <si>
    <t>K2, Q1</t>
  </si>
  <si>
    <t>L1, L2</t>
  </si>
  <si>
    <t>P2</t>
  </si>
  <si>
    <t>Q4, Q5</t>
  </si>
  <si>
    <t>R1, R3, R4, R5, R13, R20, R21, R26, R27, R31</t>
  </si>
  <si>
    <t>R2, R18</t>
  </si>
  <si>
    <t>R6, R7</t>
  </si>
  <si>
    <t>R8, R28</t>
  </si>
  <si>
    <t>R9</t>
  </si>
  <si>
    <t>R10, R11</t>
  </si>
  <si>
    <t>R12</t>
  </si>
  <si>
    <t>R14, R22</t>
  </si>
  <si>
    <t>R15</t>
  </si>
  <si>
    <t>R16, R24</t>
  </si>
  <si>
    <t>R17</t>
  </si>
  <si>
    <t>R19</t>
  </si>
  <si>
    <t>R23</t>
  </si>
  <si>
    <t>R25</t>
  </si>
  <si>
    <t>R29</t>
  </si>
  <si>
    <t>R30</t>
  </si>
  <si>
    <t>RT1</t>
  </si>
  <si>
    <t>S1</t>
  </si>
  <si>
    <t>S2</t>
  </si>
  <si>
    <t>IC9</t>
  </si>
  <si>
    <t>X1</t>
  </si>
  <si>
    <t>X2, X5, X7</t>
  </si>
  <si>
    <t>X3</t>
  </si>
  <si>
    <t>X4</t>
  </si>
  <si>
    <t>X6</t>
  </si>
  <si>
    <t>Y1</t>
  </si>
  <si>
    <t>Y2</t>
  </si>
  <si>
    <t>C3, C4, C6, C13</t>
  </si>
  <si>
    <t>Condensateur 3,6pF 0805</t>
  </si>
  <si>
    <t>Condensateur 100nF 1206</t>
  </si>
  <si>
    <t>Condensateur 10uF 1206</t>
  </si>
  <si>
    <t>Condensateur 1uF 1206</t>
  </si>
  <si>
    <t xml:space="preserve">Condensateur 10uF polarisé </t>
  </si>
  <si>
    <t xml:space="preserve">Condensateur 22uF polarisé </t>
  </si>
  <si>
    <t xml:space="preserve">Condensateur 220uF polarisé </t>
  </si>
  <si>
    <t>Condensateur 220nF 1206</t>
  </si>
  <si>
    <t>Condensateur 47nF 1206</t>
  </si>
  <si>
    <t>Condensateur 1,5nF 1206</t>
  </si>
  <si>
    <t>Condensateur 33pF 1206</t>
  </si>
  <si>
    <t>Condensateur 22pF 1206</t>
  </si>
  <si>
    <t xml:space="preserve">Condensateur 47uF polarisé </t>
  </si>
  <si>
    <t>RTC MCP79410-I/SN</t>
  </si>
  <si>
    <t>579-MCP73833T-AMI/MF</t>
  </si>
  <si>
    <t>LTC3444EMS#PBF</t>
  </si>
  <si>
    <t xml:space="preserve">MOSFET N </t>
  </si>
  <si>
    <t>MOSFET P</t>
  </si>
  <si>
    <t>R31</t>
  </si>
  <si>
    <t>Ecran oled NHD-3.12-25664UCB2</t>
  </si>
  <si>
    <r>
      <t>Resistance 10</t>
    </r>
    <r>
      <rPr>
        <sz val="12"/>
        <color theme="1"/>
        <rFont val="Calibri"/>
        <family val="2"/>
      </rPr>
      <t>Ω</t>
    </r>
    <r>
      <rPr>
        <sz val="12"/>
        <color theme="1"/>
        <rFont val="Arial"/>
        <family val="1"/>
        <scheme val="minor"/>
      </rPr>
      <t>1W</t>
    </r>
  </si>
  <si>
    <t>Resistance 150Ω</t>
  </si>
  <si>
    <t>Resistance 1.2kΩ</t>
  </si>
  <si>
    <t>Resistance 1kΩ</t>
  </si>
  <si>
    <t>Resistance 1.8kΩ</t>
  </si>
  <si>
    <t>Resistance 33kΩ</t>
  </si>
  <si>
    <t>Resistance 10kΩ</t>
  </si>
  <si>
    <t>Potentiomètre 10kΩ SMD</t>
  </si>
  <si>
    <t>Resistance 15kΩ</t>
  </si>
  <si>
    <t>Resistance 560kΩ</t>
  </si>
  <si>
    <t>Resistance 56kΩ</t>
  </si>
  <si>
    <t>Resistance 330kΩ</t>
  </si>
  <si>
    <t>Resistance 100Ω</t>
  </si>
  <si>
    <t>Resistance 680kΩ</t>
  </si>
  <si>
    <t>Resistance 220kΩ</t>
  </si>
  <si>
    <t>Thermistance NTC 10kΩ</t>
  </si>
  <si>
    <t>Interrupteur à bascule AHF22</t>
  </si>
  <si>
    <t>Ampli audio LM386</t>
  </si>
  <si>
    <t xml:space="preserve">adafruit 4090 usb_c breakout board </t>
  </si>
  <si>
    <t>Connecteur JST XH 2pin</t>
  </si>
  <si>
    <t>Connecteur JST XH 5pin</t>
  </si>
  <si>
    <t>Support pour pile 2032 (HU2032-LF)</t>
  </si>
  <si>
    <t>Header 4pin, 2.54mm 90°</t>
  </si>
  <si>
    <t>Quartz 1.8432Mhz</t>
  </si>
  <si>
    <t>Quartz 32.768kHz</t>
  </si>
  <si>
    <t>Encodeur rotatif KY-040</t>
  </si>
  <si>
    <t>Haut parleur 3W 32KC08</t>
  </si>
  <si>
    <t>X8</t>
  </si>
  <si>
    <t>Réceptacle micro SD</t>
  </si>
  <si>
    <t>Interrupteur ON/OFF 1684.1101</t>
  </si>
  <si>
    <t>Batterie LiPo 2700mA 3.7V</t>
  </si>
  <si>
    <t>Carte microSD 8GB</t>
  </si>
  <si>
    <t>DigiKey</t>
  </si>
  <si>
    <t>979-1684.1101</t>
  </si>
  <si>
    <t>1214021 - UQ</t>
  </si>
  <si>
    <t>Conrad</t>
  </si>
  <si>
    <t>Digitec</t>
  </si>
  <si>
    <t>Distrelec</t>
  </si>
  <si>
    <t>710-436331045822</t>
  </si>
  <si>
    <t xml:space="preserve">Bouton poussoir SMD </t>
  </si>
  <si>
    <t>302-86-069</t>
  </si>
  <si>
    <t>700-MAX98357AETE+T</t>
  </si>
  <si>
    <t>MAX98357</t>
  </si>
  <si>
    <t>Atelier ELT</t>
  </si>
  <si>
    <t>-</t>
  </si>
  <si>
    <t>710-865230542002</t>
  </si>
  <si>
    <t>80-A785MN227M1VLAV23</t>
  </si>
  <si>
    <t>667-EEH-ZA1K470V</t>
  </si>
  <si>
    <t>P1</t>
  </si>
  <si>
    <t>584-LTC3440EMS#PBF</t>
  </si>
  <si>
    <t>Les prix des composants récupéré à l'atelier ont été fixés environ au prix affiché chez Mouser</t>
  </si>
  <si>
    <t>Resistance 18kΩ</t>
  </si>
  <si>
    <t>R32, R33, R34</t>
  </si>
  <si>
    <t>Resistance 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</si>
</sst>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\ &quot;€&quot;_-;\-* #,##0\ &quot;€&quot;_-;_-* &quot;-&quot;\ &quot;€&quot;_-;_-@_-"/>
    <numFmt numFmtId="165" formatCode="_(* #,##0_);_(* \(#,##0\);_(* &quot;-&quot;_);_(@_)"/>
    <numFmt numFmtId="166" formatCode="_(* #,##0.00_);_(* \(#,##0.00\);_(* &quot;-&quot;??_);_(@_)"/>
    <numFmt numFmtId="167" formatCode="[&lt;=9999999]###\-####;\(###\)\ ###\-####"/>
    <numFmt numFmtId="168" formatCode="#,##0.00\ &quot;€&quot;"/>
    <numFmt numFmtId="169" formatCode="#,##0.00\ &quot;CHF&quot;"/>
  </numFmts>
  <fonts count="25" x14ac:knownFonts="1">
    <font>
      <sz val="11"/>
      <name val="Arial"/>
      <family val="1"/>
      <scheme val="minor"/>
    </font>
    <font>
      <sz val="11"/>
      <color theme="1"/>
      <name val="Arial"/>
      <family val="2"/>
      <scheme val="minor"/>
    </font>
    <font>
      <sz val="8"/>
      <name val="Arial"/>
      <family val="2"/>
    </font>
    <font>
      <b/>
      <sz val="24"/>
      <color theme="4" tint="-0.499984740745262"/>
      <name val="Arial"/>
      <family val="2"/>
      <scheme val="major"/>
    </font>
    <font>
      <sz val="11"/>
      <color theme="1" tint="0.24994659260841701"/>
      <name val="Arial"/>
      <family val="2"/>
      <scheme val="major"/>
    </font>
    <font>
      <sz val="11"/>
      <name val="Arial"/>
      <family val="1"/>
      <scheme val="minor"/>
    </font>
    <font>
      <i/>
      <sz val="11"/>
      <color theme="1" tint="0.24994659260841701"/>
      <name val="Arial"/>
      <family val="2"/>
      <scheme val="major"/>
    </font>
    <font>
      <sz val="11"/>
      <color theme="1" tint="0.24994659260841701"/>
      <name val="Arial"/>
      <family val="1"/>
      <scheme val="minor"/>
    </font>
    <font>
      <sz val="24"/>
      <color theme="4" tint="-0.499984740745262"/>
      <name val="Arial"/>
      <family val="2"/>
      <charset val="238"/>
      <scheme val="major"/>
    </font>
    <font>
      <sz val="12"/>
      <color theme="1"/>
      <name val="Arial"/>
      <family val="1"/>
      <scheme val="minor"/>
    </font>
    <font>
      <b/>
      <sz val="12"/>
      <name val="Arial"/>
      <family val="2"/>
      <charset val="238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horizontal="left" vertical="center" wrapText="1"/>
    </xf>
    <xf numFmtId="0" fontId="4" fillId="0" borderId="0" applyNumberFormat="0" applyFill="0" applyProtection="0">
      <alignment horizontal="center" vertical="top" wrapText="1"/>
    </xf>
    <xf numFmtId="0" fontId="6" fillId="0" borderId="0" applyNumberFormat="0" applyFill="0" applyProtection="0">
      <alignment horizontal="right" vertical="center"/>
    </xf>
    <xf numFmtId="0" fontId="6" fillId="0" borderId="0" applyNumberFormat="0" applyFill="0" applyProtection="0">
      <alignment horizontal="left" vertical="center"/>
    </xf>
    <xf numFmtId="0" fontId="4" fillId="0" borderId="0" applyNumberFormat="0" applyFill="0" applyBorder="0" applyProtection="0">
      <alignment horizontal="center" vertical="center"/>
    </xf>
    <xf numFmtId="168" fontId="5" fillId="0" borderId="0" applyFont="0" applyFill="0" applyBorder="0" applyProtection="0">
      <alignment horizontal="right" vertical="center"/>
    </xf>
    <xf numFmtId="0" fontId="3" fillId="0" borderId="0" applyNumberFormat="0" applyFill="0" applyBorder="0" applyProtection="0">
      <alignment horizontal="center" vertical="center"/>
    </xf>
    <xf numFmtId="14" fontId="6" fillId="2" borderId="0" applyFill="0" applyBorder="0">
      <alignment horizontal="left" vertical="center"/>
    </xf>
    <xf numFmtId="0" fontId="6" fillId="0" borderId="0" applyNumberFormat="0" applyFill="0" applyBorder="0" applyProtection="0">
      <alignment horizontal="center" vertical="center"/>
    </xf>
    <xf numFmtId="167" fontId="4" fillId="2" borderId="0" applyFont="0" applyFill="0" applyBorder="0" applyAlignment="0">
      <alignment vertical="center" wrapText="1"/>
    </xf>
    <xf numFmtId="0" fontId="7" fillId="0" borderId="0" applyNumberFormat="0" applyFill="0" applyBorder="0" applyAlignment="0" applyProtection="0">
      <alignment horizontal="left" vertical="center" wrapText="1"/>
    </xf>
    <xf numFmtId="0" fontId="7" fillId="0" borderId="0" applyNumberFormat="0" applyFill="0" applyBorder="0" applyAlignment="0" applyProtection="0">
      <alignment horizontal="left" vertical="center" wrapText="1"/>
    </xf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" applyNumberFormat="0" applyAlignment="0" applyProtection="0"/>
    <xf numFmtId="0" fontId="15" fillId="7" borderId="2" applyNumberFormat="0" applyAlignment="0" applyProtection="0"/>
    <xf numFmtId="0" fontId="16" fillId="7" borderId="1" applyNumberFormat="0" applyAlignment="0" applyProtection="0"/>
    <xf numFmtId="0" fontId="17" fillId="0" borderId="3" applyNumberFormat="0" applyFill="0" applyAlignment="0" applyProtection="0"/>
    <xf numFmtId="0" fontId="18" fillId="8" borderId="4" applyNumberFormat="0" applyAlignment="0" applyProtection="0"/>
    <xf numFmtId="0" fontId="19" fillId="0" borderId="0" applyNumberFormat="0" applyFill="0" applyBorder="0" applyAlignment="0" applyProtection="0"/>
    <xf numFmtId="0" fontId="5" fillId="9" borderId="5" applyNumberFormat="0" applyFont="0" applyAlignment="0" applyProtection="0"/>
    <xf numFmtId="0" fontId="20" fillId="0" borderId="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169" fontId="9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169" fontId="22" fillId="0" borderId="0" xfId="0" applyNumberFormat="1" applyFont="1" applyAlignment="1">
      <alignment horizontal="left" vertical="center" indent="1"/>
    </xf>
    <xf numFmtId="0" fontId="23" fillId="0" borderId="0" xfId="0" applyFont="1" applyAlignment="1">
      <alignment horizontal="left" vertical="center" wrapText="1" indent="1"/>
    </xf>
    <xf numFmtId="169" fontId="23" fillId="0" borderId="0" xfId="0" applyNumberFormat="1" applyFont="1" applyAlignment="1">
      <alignment horizontal="left" vertical="center" indent="1"/>
    </xf>
    <xf numFmtId="0" fontId="7" fillId="0" borderId="0" xfId="10">
      <alignment horizontal="left" vertical="center" wrapText="1"/>
    </xf>
    <xf numFmtId="169" fontId="9" fillId="0" borderId="0" xfId="0" applyNumberFormat="1" applyFont="1" applyAlignment="1">
      <alignment horizontal="left" vertical="center" indent="1"/>
    </xf>
    <xf numFmtId="169" fontId="9" fillId="0" borderId="0" xfId="5" applyNumberFormat="1" applyFont="1" applyFill="1" applyBorder="1" applyAlignment="1">
      <alignment horizontal="left" vertical="center" indent="1"/>
    </xf>
    <xf numFmtId="0" fontId="9" fillId="0" borderId="0" xfId="0" quotePrefix="1" applyFont="1" applyAlignment="1">
      <alignment horizontal="left" vertical="center" wrapText="1" indent="1"/>
    </xf>
    <xf numFmtId="0" fontId="8" fillId="0" borderId="0" xfId="6" applyFont="1">
      <alignment horizontal="center" vertical="center"/>
    </xf>
    <xf numFmtId="0" fontId="0" fillId="0" borderId="0" xfId="0">
      <alignment horizontal="left" vertical="center" wrapText="1"/>
    </xf>
  </cellXfs>
  <cellStyles count="51">
    <cellStyle name="20 % - Accent1" xfId="28" builtinId="30" customBuiltin="1"/>
    <cellStyle name="20 % - Accent2" xfId="32" builtinId="34" customBuiltin="1"/>
    <cellStyle name="20 % - Accent3" xfId="36" builtinId="38" customBuiltin="1"/>
    <cellStyle name="20 % - Accent4" xfId="40" builtinId="42" customBuiltin="1"/>
    <cellStyle name="20 % - Accent5" xfId="44" builtinId="46" customBuiltin="1"/>
    <cellStyle name="20 % - Accent6" xfId="48" builtinId="50" customBuiltin="1"/>
    <cellStyle name="40 % - Accent1" xfId="29" builtinId="31" customBuiltin="1"/>
    <cellStyle name="40 % - Accent2" xfId="33" builtinId="35" customBuiltin="1"/>
    <cellStyle name="40 % - Accent3" xfId="37" builtinId="39" customBuiltin="1"/>
    <cellStyle name="40 % - Accent4" xfId="41" builtinId="43" customBuiltin="1"/>
    <cellStyle name="40 % - Accent5" xfId="45" builtinId="47" customBuiltin="1"/>
    <cellStyle name="40 % - Accent6" xfId="49" builtinId="51" customBuiltin="1"/>
    <cellStyle name="60 % - Accent1" xfId="30" builtinId="32" customBuiltin="1"/>
    <cellStyle name="60 % - Accent2" xfId="34" builtinId="36" customBuiltin="1"/>
    <cellStyle name="60 % - Accent3" xfId="38" builtinId="40" customBuiltin="1"/>
    <cellStyle name="60 % - Accent4" xfId="42" builtinId="44" customBuiltin="1"/>
    <cellStyle name="60 % - Accent5" xfId="46" builtinId="48" customBuiltin="1"/>
    <cellStyle name="60 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Avertissement" xfId="24" builtinId="11" customBuiltin="1"/>
    <cellStyle name="Calcul" xfId="21" builtinId="22" customBuiltin="1"/>
    <cellStyle name="Cellule liée" xfId="22" builtinId="24" customBuiltin="1"/>
    <cellStyle name="Datum" xfId="7" xr:uid="{00000000-0005-0000-0000-000001000000}"/>
    <cellStyle name="Entrée" xfId="19" builtinId="20" customBuiltin="1"/>
    <cellStyle name="Insatisfaisant" xfId="17" builtinId="27" customBuiltin="1"/>
    <cellStyle name="Lien hypertexte" xfId="10" builtinId="8" customBuiltin="1"/>
    <cellStyle name="Lien hypertexte visité" xfId="11" builtinId="9" customBuiltin="1"/>
    <cellStyle name="Milliers" xfId="12" builtinId="3" customBuiltin="1"/>
    <cellStyle name="Milliers [0]" xfId="13" builtinId="6" customBuiltin="1"/>
    <cellStyle name="Monétaire" xfId="5" builtinId="4" customBuiltin="1"/>
    <cellStyle name="Monétaire [0]" xfId="14" builtinId="7" customBuiltin="1"/>
    <cellStyle name="Neutre" xfId="18" builtinId="28" customBuiltin="1"/>
    <cellStyle name="Normal" xfId="0" builtinId="0" customBuiltin="1"/>
    <cellStyle name="Note" xfId="25" builtinId="10" customBuiltin="1"/>
    <cellStyle name="Pourcentage" xfId="15" builtinId="5" customBuiltin="1"/>
    <cellStyle name="Satisfaisant" xfId="16" builtinId="26" customBuiltin="1"/>
    <cellStyle name="Sortie" xfId="20" builtinId="21" customBuiltin="1"/>
    <cellStyle name="Telefon" xfId="9" xr:uid="{00000000-0005-0000-0000-00000A000000}"/>
    <cellStyle name="Texte explicatif" xfId="8" builtinId="53" customBuiltin="1"/>
    <cellStyle name="Titre" xfId="6" builtinId="15" customBuiltin="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26" builtinId="25" customBuiltin="1"/>
    <cellStyle name="Vérification" xfId="23" builtinId="23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169" formatCode="#,##0.00\ &quot;CHF&quot;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numFmt numFmtId="169" formatCode="#,##0.00\ &quot;CHF&quot;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1"/>
        <scheme val="minor"/>
      </font>
      <numFmt numFmtId="169" formatCode="#,##0.00\ &quot;CHF&quot;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alignment horizontal="left" vertical="center" textRotation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alignment horizontal="left" vertical="center" textRotation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1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alignment horizontal="left" vertical="center" textRotation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alignment horizontal="left" vertical="center" textRotation="0" 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Arial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color theme="1" tint="0.24994659260841701"/>
      </font>
      <fill>
        <patternFill>
          <bgColor theme="4" tint="0.79998168889431442"/>
        </patternFill>
      </fill>
      <border>
        <left style="thin">
          <color theme="4" tint="-0.499984740745262"/>
        </left>
        <right style="thin">
          <color theme="4" tint="-0.499984740745262"/>
        </right>
        <top/>
      </border>
    </dxf>
    <dxf>
      <font>
        <b val="0"/>
        <i val="0"/>
        <color theme="0"/>
      </font>
      <fill>
        <patternFill patternType="solid">
          <fgColor theme="4"/>
          <bgColor theme="4" tint="-0.499984740745262"/>
        </patternFill>
      </fill>
      <border>
        <left/>
        <right/>
      </border>
    </dxf>
    <dxf>
      <font>
        <b val="0"/>
        <i val="0"/>
        <color theme="1" tint="0.24994659260841701"/>
      </font>
      <border>
        <left style="thin">
          <color theme="4" tint="-0.499984740745262"/>
        </left>
        <right style="thin">
          <color theme="4" tint="-0.499984740745262"/>
        </right>
        <top/>
        <bottom style="thin">
          <color theme="4" tint="-0.499984740745262"/>
        </bottom>
        <vertical style="dotted">
          <color theme="4" tint="-0.499984740745262"/>
        </vertical>
      </border>
    </dxf>
  </dxfs>
  <tableStyles count="1" defaultTableStyle="TableStyleMedium2" defaultPivotStyle="PivotStyleMedium2">
    <tableStyle name="Produktpreisliste" pivot="0" count="3" xr9:uid="{00000000-0011-0000-FFFF-FFFF00000000}">
      <tableStyleElement type="wholeTable" dxfId="18"/>
      <tableStyleElement type="headerRow" dxfId="17"/>
      <tableStyleElement type="secondRowStripe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</xdr:rowOff>
    </xdr:from>
    <xdr:to>
      <xdr:col>8</xdr:col>
      <xdr:colOff>0</xdr:colOff>
      <xdr:row>1</xdr:row>
      <xdr:rowOff>0</xdr:rowOff>
    </xdr:to>
    <xdr:grpSp>
      <xdr:nvGrpSpPr>
        <xdr:cNvPr id="31" name="Gruppe 30" descr="Mastertitelgrafik mit Produktbarcode ">
          <a:extLst>
            <a:ext uri="{FF2B5EF4-FFF2-40B4-BE49-F238E27FC236}">
              <a16:creationId xmlns:a16="http://schemas.microsoft.com/office/drawing/2014/main" id="{7CFE0BB2-E970-4B9A-BE31-28D396523ACB}"/>
            </a:ext>
          </a:extLst>
        </xdr:cNvPr>
        <xdr:cNvGrpSpPr/>
      </xdr:nvGrpSpPr>
      <xdr:grpSpPr>
        <a:xfrm>
          <a:off x="195943" y="1"/>
          <a:ext cx="11244943" cy="380999"/>
          <a:chOff x="200025" y="438149"/>
          <a:chExt cx="11639550" cy="600076"/>
        </a:xfrm>
      </xdr:grpSpPr>
      <xdr:sp macro="" textlink="">
        <xdr:nvSpPr>
          <xdr:cNvPr id="29" name="Rechteck 28">
            <a:extLst>
              <a:ext uri="{FF2B5EF4-FFF2-40B4-BE49-F238E27FC236}">
                <a16:creationId xmlns:a16="http://schemas.microsoft.com/office/drawing/2014/main" id="{A3378069-A483-4611-8340-4076479C8417}"/>
              </a:ext>
            </a:extLst>
          </xdr:cNvPr>
          <xdr:cNvSpPr/>
        </xdr:nvSpPr>
        <xdr:spPr>
          <a:xfrm>
            <a:off x="200025" y="438149"/>
            <a:ext cx="11639550" cy="600075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grpSp>
        <xdr:nvGrpSpPr>
          <xdr:cNvPr id="8" name="Gruppe 7">
            <a:extLst>
              <a:ext uri="{FF2B5EF4-FFF2-40B4-BE49-F238E27FC236}">
                <a16:creationId xmlns:a16="http://schemas.microsoft.com/office/drawing/2014/main" id="{76085AE7-EC9B-4DC8-A3AE-88A04F1C8F66}"/>
              </a:ext>
            </a:extLst>
          </xdr:cNvPr>
          <xdr:cNvGrpSpPr/>
        </xdr:nvGrpSpPr>
        <xdr:grpSpPr>
          <a:xfrm>
            <a:off x="346676" y="504093"/>
            <a:ext cx="701881" cy="461596"/>
            <a:chOff x="5486400" y="2286000"/>
            <a:chExt cx="2312988" cy="1550988"/>
          </a:xfrm>
        </xdr:grpSpPr>
        <xdr:sp macro="" textlink="">
          <xdr:nvSpPr>
            <xdr:cNvPr id="9" name="Freihandform 28">
              <a:extLst>
                <a:ext uri="{FF2B5EF4-FFF2-40B4-BE49-F238E27FC236}">
                  <a16:creationId xmlns:a16="http://schemas.microsoft.com/office/drawing/2014/main" id="{4C826FB0-F97F-4187-8F13-B147C206B013}"/>
                </a:ext>
              </a:extLst>
            </xdr:cNvPr>
            <xdr:cNvSpPr>
              <a:spLocks/>
            </xdr:cNvSpPr>
          </xdr:nvSpPr>
          <xdr:spPr bwMode="auto">
            <a:xfrm>
              <a:off x="5486400" y="2286000"/>
              <a:ext cx="2312988" cy="1550988"/>
            </a:xfrm>
            <a:custGeom>
              <a:avLst/>
              <a:gdLst>
                <a:gd name="T0" fmla="*/ 34 w 340"/>
                <a:gd name="T1" fmla="*/ 227 h 227"/>
                <a:gd name="T2" fmla="*/ 0 w 340"/>
                <a:gd name="T3" fmla="*/ 203 h 227"/>
                <a:gd name="T4" fmla="*/ 0 w 340"/>
                <a:gd name="T5" fmla="*/ 44 h 227"/>
                <a:gd name="T6" fmla="*/ 34 w 340"/>
                <a:gd name="T7" fmla="*/ 0 h 227"/>
                <a:gd name="T8" fmla="*/ 306 w 340"/>
                <a:gd name="T9" fmla="*/ 0 h 227"/>
                <a:gd name="T10" fmla="*/ 340 w 340"/>
                <a:gd name="T11" fmla="*/ 34 h 227"/>
                <a:gd name="T12" fmla="*/ 340 w 340"/>
                <a:gd name="T13" fmla="*/ 193 h 227"/>
                <a:gd name="T14" fmla="*/ 306 w 340"/>
                <a:gd name="T15" fmla="*/ 227 h 227"/>
                <a:gd name="T16" fmla="*/ 34 w 340"/>
                <a:gd name="T17" fmla="*/ 227 h 2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40" h="227">
                  <a:moveTo>
                    <a:pt x="34" y="227"/>
                  </a:moveTo>
                  <a:cubicBezTo>
                    <a:pt x="15" y="227"/>
                    <a:pt x="0" y="211"/>
                    <a:pt x="0" y="203"/>
                  </a:cubicBezTo>
                  <a:cubicBezTo>
                    <a:pt x="0" y="44"/>
                    <a:pt x="0" y="44"/>
                    <a:pt x="0" y="44"/>
                  </a:cubicBezTo>
                  <a:cubicBezTo>
                    <a:pt x="0" y="15"/>
                    <a:pt x="15" y="0"/>
                    <a:pt x="34" y="0"/>
                  </a:cubicBezTo>
                  <a:cubicBezTo>
                    <a:pt x="306" y="0"/>
                    <a:pt x="306" y="0"/>
                    <a:pt x="306" y="0"/>
                  </a:cubicBezTo>
                  <a:cubicBezTo>
                    <a:pt x="325" y="0"/>
                    <a:pt x="340" y="15"/>
                    <a:pt x="340" y="34"/>
                  </a:cubicBezTo>
                  <a:cubicBezTo>
                    <a:pt x="340" y="193"/>
                    <a:pt x="340" y="193"/>
                    <a:pt x="340" y="193"/>
                  </a:cubicBezTo>
                  <a:cubicBezTo>
                    <a:pt x="340" y="211"/>
                    <a:pt x="325" y="227"/>
                    <a:pt x="306" y="227"/>
                  </a:cubicBezTo>
                  <a:lnTo>
                    <a:pt x="34" y="227"/>
                  </a:lnTo>
                  <a:close/>
                </a:path>
              </a:pathLst>
            </a:custGeom>
            <a:solidFill>
              <a:schemeClr val="bg1">
                <a:lumMod val="95000"/>
              </a:schemeClr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0" name="Rechteck 9">
              <a:extLst>
                <a:ext uri="{FF2B5EF4-FFF2-40B4-BE49-F238E27FC236}">
                  <a16:creationId xmlns:a16="http://schemas.microsoft.com/office/drawing/2014/main" id="{C4CABF96-E147-448E-B779-81305C23A1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716588" y="2517775"/>
              <a:ext cx="103188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1" name="Rechteck 10">
              <a:extLst>
                <a:ext uri="{FF2B5EF4-FFF2-40B4-BE49-F238E27FC236}">
                  <a16:creationId xmlns:a16="http://schemas.microsoft.com/office/drawing/2014/main" id="{6565369B-CDB3-40CB-9B3D-9EA000DB6C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716588" y="3448050"/>
              <a:ext cx="103188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2" name="Rechteck 11">
              <a:extLst>
                <a:ext uri="{FF2B5EF4-FFF2-40B4-BE49-F238E27FC236}">
                  <a16:creationId xmlns:a16="http://schemas.microsoft.com/office/drawing/2014/main" id="{199F892E-440F-4624-AF58-28B090EA7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888038" y="2517775"/>
              <a:ext cx="101600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D0A544C0-C316-4674-A7F6-385017462B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888038" y="3448050"/>
              <a:ext cx="101600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4" name="Rechteck 13">
              <a:extLst>
                <a:ext uri="{FF2B5EF4-FFF2-40B4-BE49-F238E27FC236}">
                  <a16:creationId xmlns:a16="http://schemas.microsoft.com/office/drawing/2014/main" id="{E501E58C-8A4B-4B12-AE5E-72C7D7A0C7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57900" y="2517775"/>
              <a:ext cx="211138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5" name="Rechteck 14">
              <a:extLst>
                <a:ext uri="{FF2B5EF4-FFF2-40B4-BE49-F238E27FC236}">
                  <a16:creationId xmlns:a16="http://schemas.microsoft.com/office/drawing/2014/main" id="{AFA73047-A702-4E6B-8B1A-3A0B12B2A4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57900" y="3448050"/>
              <a:ext cx="211138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6" name="Rechteck 15">
              <a:extLst>
                <a:ext uri="{FF2B5EF4-FFF2-40B4-BE49-F238E27FC236}">
                  <a16:creationId xmlns:a16="http://schemas.microsoft.com/office/drawing/2014/main" id="{09900B4C-2CCC-4443-B698-820F13D0E7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7300" y="3448050"/>
              <a:ext cx="107950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7" name="Rechteck 16">
              <a:extLst>
                <a:ext uri="{FF2B5EF4-FFF2-40B4-BE49-F238E27FC236}">
                  <a16:creationId xmlns:a16="http://schemas.microsoft.com/office/drawing/2014/main" id="{DE4A407F-AFAC-438B-A28B-C7F1E98BB2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7300" y="2517775"/>
              <a:ext cx="107950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8" name="Rechteck 17">
              <a:extLst>
                <a:ext uri="{FF2B5EF4-FFF2-40B4-BE49-F238E27FC236}">
                  <a16:creationId xmlns:a16="http://schemas.microsoft.com/office/drawing/2014/main" id="{3C54ED25-42DB-4946-B75B-C8586006B8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07163" y="2517775"/>
              <a:ext cx="265113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9" name="Rechteck 18">
              <a:extLst>
                <a:ext uri="{FF2B5EF4-FFF2-40B4-BE49-F238E27FC236}">
                  <a16:creationId xmlns:a16="http://schemas.microsoft.com/office/drawing/2014/main" id="{0AA20B64-D3FC-46B7-B682-F3AC54611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07163" y="3448050"/>
              <a:ext cx="265113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0" name="Rechteck 19">
              <a:extLst>
                <a:ext uri="{FF2B5EF4-FFF2-40B4-BE49-F238E27FC236}">
                  <a16:creationId xmlns:a16="http://schemas.microsoft.com/office/drawing/2014/main" id="{365F5A6D-3F89-43C3-9BA4-47AF9F67EB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40538" y="3448050"/>
              <a:ext cx="101600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1" name="Rechteck 20">
              <a:extLst>
                <a:ext uri="{FF2B5EF4-FFF2-40B4-BE49-F238E27FC236}">
                  <a16:creationId xmlns:a16="http://schemas.microsoft.com/office/drawing/2014/main" id="{158DE083-10FF-4D2A-B060-EB041B5E3E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40538" y="2517775"/>
              <a:ext cx="101600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2" name="Rechteck 21">
              <a:extLst>
                <a:ext uri="{FF2B5EF4-FFF2-40B4-BE49-F238E27FC236}">
                  <a16:creationId xmlns:a16="http://schemas.microsoft.com/office/drawing/2014/main" id="{74104DDB-B902-42BC-9D62-A36F1D8029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10400" y="2517775"/>
              <a:ext cx="211138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3" name="Rechteck 22">
              <a:extLst>
                <a:ext uri="{FF2B5EF4-FFF2-40B4-BE49-F238E27FC236}">
                  <a16:creationId xmlns:a16="http://schemas.microsoft.com/office/drawing/2014/main" id="{D3214791-5E68-4B40-91E1-0729E773CE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10400" y="3448050"/>
              <a:ext cx="211138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4" name="Rechteck 23">
              <a:extLst>
                <a:ext uri="{FF2B5EF4-FFF2-40B4-BE49-F238E27FC236}">
                  <a16:creationId xmlns:a16="http://schemas.microsoft.com/office/drawing/2014/main" id="{9723DA9E-A76A-43A6-A209-76D3C426D6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289800" y="2517775"/>
              <a:ext cx="107950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5" name="Rechteck 24">
              <a:extLst>
                <a:ext uri="{FF2B5EF4-FFF2-40B4-BE49-F238E27FC236}">
                  <a16:creationId xmlns:a16="http://schemas.microsoft.com/office/drawing/2014/main" id="{7E96FF2B-6B9F-4197-BE49-9F6191F3DD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289800" y="3448050"/>
              <a:ext cx="107950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6" name="Rechteck 25">
              <a:extLst>
                <a:ext uri="{FF2B5EF4-FFF2-40B4-BE49-F238E27FC236}">
                  <a16:creationId xmlns:a16="http://schemas.microsoft.com/office/drawing/2014/main" id="{615523E6-FD10-4FE7-A84E-C37112A05E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466013" y="3448050"/>
              <a:ext cx="101600" cy="1571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7" name="Rechteck 26">
              <a:extLst>
                <a:ext uri="{FF2B5EF4-FFF2-40B4-BE49-F238E27FC236}">
                  <a16:creationId xmlns:a16="http://schemas.microsoft.com/office/drawing/2014/main" id="{83CC6652-C012-4C2B-903C-39A5991126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466013" y="2517775"/>
              <a:ext cx="101600" cy="601663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8" name="Freihandform 47">
              <a:extLst>
                <a:ext uri="{FF2B5EF4-FFF2-40B4-BE49-F238E27FC236}">
                  <a16:creationId xmlns:a16="http://schemas.microsoft.com/office/drawing/2014/main" id="{F5C09DC0-B215-4ADE-8D3E-B695C28C551E}"/>
                </a:ext>
              </a:extLst>
            </xdr:cNvPr>
            <xdr:cNvSpPr>
              <a:spLocks/>
            </xdr:cNvSpPr>
          </xdr:nvSpPr>
          <xdr:spPr bwMode="auto">
            <a:xfrm>
              <a:off x="5614988" y="3235325"/>
              <a:ext cx="2055813" cy="95250"/>
            </a:xfrm>
            <a:custGeom>
              <a:avLst/>
              <a:gdLst>
                <a:gd name="T0" fmla="*/ 302 w 302"/>
                <a:gd name="T1" fmla="*/ 8 h 14"/>
                <a:gd name="T2" fmla="*/ 296 w 302"/>
                <a:gd name="T3" fmla="*/ 14 h 14"/>
                <a:gd name="T4" fmla="*/ 6 w 302"/>
                <a:gd name="T5" fmla="*/ 14 h 14"/>
                <a:gd name="T6" fmla="*/ 0 w 302"/>
                <a:gd name="T7" fmla="*/ 8 h 14"/>
                <a:gd name="T8" fmla="*/ 0 w 302"/>
                <a:gd name="T9" fmla="*/ 6 h 14"/>
                <a:gd name="T10" fmla="*/ 6 w 302"/>
                <a:gd name="T11" fmla="*/ 0 h 14"/>
                <a:gd name="T12" fmla="*/ 296 w 302"/>
                <a:gd name="T13" fmla="*/ 0 h 14"/>
                <a:gd name="T14" fmla="*/ 302 w 302"/>
                <a:gd name="T15" fmla="*/ 6 h 14"/>
                <a:gd name="T16" fmla="*/ 302 w 302"/>
                <a:gd name="T17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302" h="14">
                  <a:moveTo>
                    <a:pt x="302" y="8"/>
                  </a:moveTo>
                  <a:cubicBezTo>
                    <a:pt x="302" y="11"/>
                    <a:pt x="299" y="14"/>
                    <a:pt x="296" y="14"/>
                  </a:cubicBezTo>
                  <a:cubicBezTo>
                    <a:pt x="6" y="14"/>
                    <a:pt x="6" y="14"/>
                    <a:pt x="6" y="14"/>
                  </a:cubicBezTo>
                  <a:cubicBezTo>
                    <a:pt x="2" y="14"/>
                    <a:pt x="0" y="11"/>
                    <a:pt x="0" y="8"/>
                  </a:cubicBezTo>
                  <a:cubicBezTo>
                    <a:pt x="0" y="6"/>
                    <a:pt x="0" y="6"/>
                    <a:pt x="0" y="6"/>
                  </a:cubicBezTo>
                  <a:cubicBezTo>
                    <a:pt x="0" y="3"/>
                    <a:pt x="2" y="0"/>
                    <a:pt x="6" y="0"/>
                  </a:cubicBezTo>
                  <a:cubicBezTo>
                    <a:pt x="296" y="0"/>
                    <a:pt x="296" y="0"/>
                    <a:pt x="296" y="0"/>
                  </a:cubicBezTo>
                  <a:cubicBezTo>
                    <a:pt x="299" y="0"/>
                    <a:pt x="302" y="3"/>
                    <a:pt x="302" y="6"/>
                  </a:cubicBezTo>
                  <a:lnTo>
                    <a:pt x="302" y="8"/>
                  </a:lnTo>
                  <a:close/>
                </a:path>
              </a:pathLst>
            </a:custGeom>
            <a:solidFill>
              <a:srgbClr val="FF0000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sp macro="" textlink="">
        <xdr:nvSpPr>
          <xdr:cNvPr id="30" name="Textfeld 29">
            <a:extLst>
              <a:ext uri="{FF2B5EF4-FFF2-40B4-BE49-F238E27FC236}">
                <a16:creationId xmlns:a16="http://schemas.microsoft.com/office/drawing/2014/main" id="{BC83D9C5-493C-4484-A168-900BD5D82210}"/>
              </a:ext>
            </a:extLst>
          </xdr:cNvPr>
          <xdr:cNvSpPr txBox="1"/>
        </xdr:nvSpPr>
        <xdr:spPr>
          <a:xfrm>
            <a:off x="1343024" y="438150"/>
            <a:ext cx="3971926" cy="600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rtl="0"/>
            <a:r>
              <a:rPr lang="de" sz="1800">
                <a:solidFill>
                  <a:schemeClr val="bg1"/>
                </a:solidFill>
                <a:latin typeface="Arial" panose="020B0604020202020204" pitchFamily="34" charset="0"/>
              </a:rPr>
              <a:t>7 Liste</a:t>
            </a:r>
            <a:r>
              <a:rPr lang="de" sz="1800" baseline="0">
                <a:solidFill>
                  <a:schemeClr val="bg1"/>
                </a:solidFill>
                <a:latin typeface="Arial" panose="020B0604020202020204" pitchFamily="34" charset="0"/>
              </a:rPr>
              <a:t> de composants</a:t>
            </a:r>
            <a:endParaRPr lang="de" sz="1800">
              <a:solidFill>
                <a:schemeClr val="bg1"/>
              </a:solidFill>
              <a:latin typeface="Arial" panose="020B0604020202020204" pitchFamily="34" charset="0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ktPreisListe" displayName="ProduktPreisListe" ref="B2:H66" totalsRowCount="1" headerRowDxfId="15" dataDxfId="14">
  <autoFilter ref="B2:H65" xr:uid="{00000000-0009-0000-0100-000001000000}"/>
  <tableColumns count="7">
    <tableColumn id="1" xr3:uid="{00000000-0010-0000-0000-000001000000}" name="Référence schéma" totalsRowLabel="TOTAL" dataDxfId="13" totalsRowDxfId="6"/>
    <tableColumn id="5" xr3:uid="{5BB80C51-34D2-40E7-AD76-1E8C2D04A75E}" name="Fournisseur" dataDxfId="12" totalsRowDxfId="5"/>
    <tableColumn id="6" xr3:uid="{FF88BC7E-55CA-4BC8-A8F7-2B9E26638624}" name="N° fournisseur" dataDxfId="11" totalsRowDxfId="4"/>
    <tableColumn id="2" xr3:uid="{00000000-0010-0000-0000-000002000000}" name="Libellé" dataDxfId="10" totalsRowDxfId="3"/>
    <tableColumn id="3" xr3:uid="{00000000-0010-0000-0000-000003000000}" name="Quantité" dataDxfId="9" totalsRowDxfId="2"/>
    <tableColumn id="7" xr3:uid="{9584BC29-267E-483C-B116-5E6210407B47}" name="Prix unitaire" dataDxfId="8" totalsRowDxfId="1"/>
    <tableColumn id="4" xr3:uid="{00000000-0010-0000-0000-000004000000}" name="Total" totalsRowFunction="custom" dataDxfId="7" totalsRowDxfId="0">
      <calculatedColumnFormula>ProduktPreisListe[[#This Row],[Quantité]]*ProduktPreisListe[[#This Row],[Prix unitaire]]</calculatedColumnFormula>
      <totalsRowFormula>SUM(H3:H64)</totalsRowFormula>
    </tableColumn>
  </tableColumns>
  <tableStyleInfo name="Produktpreisliste" showFirstColumn="0" showLastColumn="0" showRowStripes="1" showColumnStripes="0"/>
  <extLst>
    <ext xmlns:x14="http://schemas.microsoft.com/office/spreadsheetml/2009/9/main" uri="{504A1905-F514-4f6f-8877-14C23A59335A}">
      <x14:table altTextSummary="Geben Sie in dieser Tabelle die Produktnummer, den Namen, die Beschreibung, sowie den Einzelhandels- und Großhandelspreis pro Einheit ein."/>
    </ext>
  </extLst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autoPageBreaks="0" fitToPage="1"/>
  </sheetPr>
  <dimension ref="B1:R69"/>
  <sheetViews>
    <sheetView showGridLines="0" tabSelected="1" zoomScale="70" zoomScaleNormal="70" zoomScaleSheetLayoutView="55" zoomScalePageLayoutView="85" workbookViewId="0">
      <selection activeCell="M9" sqref="M9"/>
    </sheetView>
  </sheetViews>
  <sheetFormatPr baseColWidth="10" defaultColWidth="9" defaultRowHeight="13.8" x14ac:dyDescent="0.25"/>
  <cols>
    <col min="1" max="1" width="2.59765625" customWidth="1"/>
    <col min="2" max="2" width="12.5" customWidth="1"/>
    <col min="3" max="3" width="18.59765625" bestFit="1" customWidth="1"/>
    <col min="4" max="4" width="28.5" bestFit="1" customWidth="1"/>
    <col min="5" max="5" width="41.19921875" bestFit="1" customWidth="1"/>
    <col min="6" max="6" width="14.59765625" bestFit="1" customWidth="1"/>
    <col min="7" max="7" width="18.296875" bestFit="1" customWidth="1"/>
    <col min="8" max="8" width="13.796875" bestFit="1" customWidth="1"/>
    <col min="9" max="9" width="2.59765625" customWidth="1"/>
    <col min="14" max="14" width="23.69921875" bestFit="1" customWidth="1"/>
    <col min="15" max="15" width="57.09765625" bestFit="1" customWidth="1"/>
    <col min="16" max="16" width="4.3984375" bestFit="1" customWidth="1"/>
    <col min="17" max="17" width="12.8984375" bestFit="1" customWidth="1"/>
    <col min="18" max="18" width="11.8984375" bestFit="1" customWidth="1"/>
  </cols>
  <sheetData>
    <row r="1" spans="2:18" ht="30" x14ac:dyDescent="0.25">
      <c r="B1" s="12"/>
      <c r="C1" s="12"/>
      <c r="D1" s="12"/>
      <c r="E1" s="12"/>
      <c r="F1" s="12"/>
      <c r="G1" s="12"/>
      <c r="H1" s="12"/>
    </row>
    <row r="2" spans="2:18" ht="31.2" x14ac:dyDescent="0.25">
      <c r="B2" s="2" t="s">
        <v>40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18" ht="15" x14ac:dyDescent="0.25">
      <c r="B3" s="1" t="s">
        <v>41</v>
      </c>
      <c r="C3" s="1" t="s">
        <v>157</v>
      </c>
      <c r="D3" s="1" t="s">
        <v>158</v>
      </c>
      <c r="E3" s="1" t="s">
        <v>94</v>
      </c>
      <c r="F3" s="6">
        <v>2</v>
      </c>
      <c r="G3" s="3">
        <v>0.2</v>
      </c>
      <c r="H3" s="7">
        <f>ProduktPreisListe[[#This Row],[Quantité]]*ProduktPreisListe[[#This Row],[Prix unitaire]]</f>
        <v>0.4</v>
      </c>
      <c r="N3" s="1"/>
      <c r="O3" s="1"/>
      <c r="P3" s="1"/>
      <c r="Q3" s="3"/>
      <c r="R3" s="10"/>
    </row>
    <row r="4" spans="2:18" ht="30" x14ac:dyDescent="0.25">
      <c r="B4" s="1" t="s">
        <v>93</v>
      </c>
      <c r="C4" s="1" t="s">
        <v>157</v>
      </c>
      <c r="D4" s="1" t="s">
        <v>158</v>
      </c>
      <c r="E4" s="1" t="s">
        <v>95</v>
      </c>
      <c r="F4" s="6">
        <v>4</v>
      </c>
      <c r="G4" s="3">
        <v>0.2</v>
      </c>
      <c r="H4" s="7">
        <f>ProduktPreisListe[[#This Row],[Quantité]]*ProduktPreisListe[[#This Row],[Prix unitaire]]</f>
        <v>0.8</v>
      </c>
      <c r="N4" s="1"/>
      <c r="O4" s="1"/>
      <c r="P4" s="1"/>
      <c r="Q4" s="3"/>
      <c r="R4" s="10"/>
    </row>
    <row r="5" spans="2:18" ht="30" x14ac:dyDescent="0.25">
      <c r="B5" s="1" t="s">
        <v>42</v>
      </c>
      <c r="C5" s="1" t="s">
        <v>157</v>
      </c>
      <c r="D5" s="1" t="s">
        <v>158</v>
      </c>
      <c r="E5" s="1" t="s">
        <v>96</v>
      </c>
      <c r="F5" s="6">
        <v>3</v>
      </c>
      <c r="G5" s="3">
        <v>0.2</v>
      </c>
      <c r="H5" s="7">
        <f>ProduktPreisListe[[#This Row],[Quantité]]*ProduktPreisListe[[#This Row],[Prix unitaire]]</f>
        <v>0.60000000000000009</v>
      </c>
      <c r="N5" s="1"/>
      <c r="O5" s="4"/>
      <c r="P5" s="4"/>
      <c r="Q5" s="3"/>
      <c r="R5" s="5"/>
    </row>
    <row r="6" spans="2:18" ht="15" x14ac:dyDescent="0.25">
      <c r="B6" s="4" t="s">
        <v>43</v>
      </c>
      <c r="C6" s="1" t="s">
        <v>157</v>
      </c>
      <c r="D6" s="1" t="s">
        <v>158</v>
      </c>
      <c r="E6" s="1" t="s">
        <v>97</v>
      </c>
      <c r="F6" s="6">
        <v>1</v>
      </c>
      <c r="G6" s="3">
        <v>0.2</v>
      </c>
      <c r="H6" s="7">
        <f>ProduktPreisListe[[#This Row],[Quantité]]*ProduktPreisListe[[#This Row],[Prix unitaire]]</f>
        <v>0.2</v>
      </c>
      <c r="N6" s="1"/>
      <c r="O6" s="1"/>
      <c r="P6" s="1"/>
      <c r="Q6" s="3"/>
      <c r="R6" s="9"/>
    </row>
    <row r="7" spans="2:18" ht="15" x14ac:dyDescent="0.25">
      <c r="B7" s="4" t="s">
        <v>44</v>
      </c>
      <c r="C7" s="1" t="s">
        <v>6</v>
      </c>
      <c r="D7" s="1" t="s">
        <v>159</v>
      </c>
      <c r="E7" s="1" t="s">
        <v>98</v>
      </c>
      <c r="F7" s="6">
        <v>1</v>
      </c>
      <c r="G7" s="3">
        <v>0.19</v>
      </c>
      <c r="H7" s="7">
        <f>ProduktPreisListe[[#This Row],[Quantité]]*ProduktPreisListe[[#This Row],[Prix unitaire]]</f>
        <v>0.19</v>
      </c>
      <c r="N7" s="1"/>
      <c r="O7" s="1"/>
      <c r="P7" s="1"/>
      <c r="Q7" s="3"/>
      <c r="R7" s="9"/>
    </row>
    <row r="8" spans="2:18" ht="15" x14ac:dyDescent="0.25">
      <c r="B8" s="4" t="s">
        <v>45</v>
      </c>
      <c r="C8" s="1" t="s">
        <v>6</v>
      </c>
      <c r="D8" s="1" t="s">
        <v>160</v>
      </c>
      <c r="E8" s="1" t="s">
        <v>100</v>
      </c>
      <c r="F8" s="6">
        <v>1</v>
      </c>
      <c r="G8" s="3">
        <v>1.38</v>
      </c>
      <c r="H8" s="7">
        <f>ProduktPreisListe[[#This Row],[Quantité]]*ProduktPreisListe[[#This Row],[Prix unitaire]]</f>
        <v>1.38</v>
      </c>
      <c r="N8" s="1"/>
      <c r="O8" s="4"/>
      <c r="P8" s="4"/>
      <c r="Q8" s="3"/>
      <c r="R8" s="5"/>
    </row>
    <row r="9" spans="2:18" ht="15" x14ac:dyDescent="0.25">
      <c r="B9" s="4" t="s">
        <v>46</v>
      </c>
      <c r="C9" s="1" t="s">
        <v>157</v>
      </c>
      <c r="D9" s="1" t="s">
        <v>158</v>
      </c>
      <c r="E9" s="1" t="s">
        <v>101</v>
      </c>
      <c r="F9" s="6">
        <v>1</v>
      </c>
      <c r="G9" s="3">
        <v>0.2</v>
      </c>
      <c r="H9" s="7">
        <f>ProduktPreisListe[[#This Row],[Quantité]]*ProduktPreisListe[[#This Row],[Prix unitaire]]</f>
        <v>0.2</v>
      </c>
      <c r="N9" s="1"/>
      <c r="O9" s="4"/>
      <c r="P9" s="4"/>
      <c r="Q9" s="3"/>
      <c r="R9" s="5"/>
    </row>
    <row r="10" spans="2:18" ht="15" x14ac:dyDescent="0.25">
      <c r="B10" s="4" t="s">
        <v>47</v>
      </c>
      <c r="C10" s="1" t="s">
        <v>157</v>
      </c>
      <c r="D10" s="1" t="s">
        <v>158</v>
      </c>
      <c r="E10" s="1" t="s">
        <v>102</v>
      </c>
      <c r="F10" s="6">
        <v>1</v>
      </c>
      <c r="G10" s="3">
        <v>0.2</v>
      </c>
      <c r="H10" s="7">
        <f>ProduktPreisListe[[#This Row],[Quantité]]*ProduktPreisListe[[#This Row],[Prix unitaire]]</f>
        <v>0.2</v>
      </c>
      <c r="N10" s="1"/>
      <c r="O10" s="4"/>
      <c r="P10" s="4"/>
      <c r="Q10" s="3"/>
      <c r="R10" s="5"/>
    </row>
    <row r="11" spans="2:18" ht="15" x14ac:dyDescent="0.25">
      <c r="B11" s="1" t="s">
        <v>48</v>
      </c>
      <c r="C11" s="1" t="s">
        <v>6</v>
      </c>
      <c r="D11" s="1" t="s">
        <v>161</v>
      </c>
      <c r="E11" s="1" t="s">
        <v>106</v>
      </c>
      <c r="F11" s="6">
        <v>1</v>
      </c>
      <c r="G11" s="3">
        <v>2.0699999999999998</v>
      </c>
      <c r="H11" s="7">
        <f>ProduktPreisListe[[#This Row],[Quantité]]*ProduktPreisListe[[#This Row],[Prix unitaire]]</f>
        <v>2.0699999999999998</v>
      </c>
      <c r="N11" s="1"/>
      <c r="O11" s="1"/>
      <c r="P11" s="1"/>
      <c r="Q11" s="3"/>
      <c r="R11" s="9"/>
    </row>
    <row r="12" spans="2:18" ht="15" x14ac:dyDescent="0.25">
      <c r="B12" s="1" t="s">
        <v>49</v>
      </c>
      <c r="C12" s="1" t="s">
        <v>157</v>
      </c>
      <c r="D12" s="11" t="s">
        <v>158</v>
      </c>
      <c r="E12" s="6" t="s">
        <v>103</v>
      </c>
      <c r="F12" s="6">
        <v>2</v>
      </c>
      <c r="G12" s="3">
        <v>0.2</v>
      </c>
      <c r="H12" s="7">
        <f>ProduktPreisListe[[#This Row],[Quantité]]*ProduktPreisListe[[#This Row],[Prix unitaire]]</f>
        <v>0.4</v>
      </c>
      <c r="N12" s="1"/>
      <c r="O12" s="1"/>
      <c r="P12" s="1"/>
      <c r="Q12" s="3"/>
      <c r="R12" s="9"/>
    </row>
    <row r="13" spans="2:18" ht="15" x14ac:dyDescent="0.25">
      <c r="B13" s="1" t="s">
        <v>50</v>
      </c>
      <c r="C13" s="1" t="s">
        <v>6</v>
      </c>
      <c r="D13" s="1" t="s">
        <v>19</v>
      </c>
      <c r="E13" s="6" t="s">
        <v>99</v>
      </c>
      <c r="F13" s="6">
        <v>2</v>
      </c>
      <c r="G13" s="3">
        <v>1.8</v>
      </c>
      <c r="H13" s="7">
        <f>ProduktPreisListe[[#This Row],[Quantité]]*ProduktPreisListe[[#This Row],[Prix unitaire]]</f>
        <v>3.6</v>
      </c>
      <c r="N13" s="1"/>
      <c r="O13" s="1"/>
      <c r="P13" s="1"/>
      <c r="Q13" s="3"/>
      <c r="R13" s="9"/>
    </row>
    <row r="14" spans="2:18" ht="15" x14ac:dyDescent="0.25">
      <c r="B14" s="4" t="s">
        <v>51</v>
      </c>
      <c r="C14" s="1" t="s">
        <v>6</v>
      </c>
      <c r="D14" s="1" t="s">
        <v>39</v>
      </c>
      <c r="E14" s="6" t="s">
        <v>104</v>
      </c>
      <c r="F14" s="6">
        <v>1</v>
      </c>
      <c r="G14" s="3">
        <v>0.65300000000000002</v>
      </c>
      <c r="H14" s="7">
        <f>ProduktPreisListe[[#This Row],[Quantité]]*ProduktPreisListe[[#This Row],[Prix unitaire]]</f>
        <v>0.65300000000000002</v>
      </c>
      <c r="N14" s="1"/>
      <c r="O14" s="4"/>
      <c r="P14" s="4"/>
      <c r="Q14" s="3"/>
      <c r="R14" s="5"/>
    </row>
    <row r="15" spans="2:18" ht="15" x14ac:dyDescent="0.25">
      <c r="B15" s="1" t="s">
        <v>52</v>
      </c>
      <c r="C15" s="1" t="s">
        <v>6</v>
      </c>
      <c r="D15" s="1" t="s">
        <v>38</v>
      </c>
      <c r="E15" s="1" t="s">
        <v>105</v>
      </c>
      <c r="F15" s="6">
        <v>1</v>
      </c>
      <c r="G15" s="3">
        <v>0.90700000000000003</v>
      </c>
      <c r="H15" s="7">
        <f>ProduktPreisListe[[#This Row],[Quantité]]*ProduktPreisListe[[#This Row],[Prix unitaire]]</f>
        <v>0.90700000000000003</v>
      </c>
      <c r="N15" s="1"/>
      <c r="O15" s="1"/>
      <c r="P15" s="1"/>
      <c r="Q15" s="3"/>
      <c r="R15" s="9"/>
    </row>
    <row r="16" spans="2:18" ht="15" x14ac:dyDescent="0.25">
      <c r="B16" s="4" t="s">
        <v>53</v>
      </c>
      <c r="C16" s="1" t="s">
        <v>6</v>
      </c>
      <c r="D16" s="1" t="s">
        <v>7</v>
      </c>
      <c r="E16" s="1" t="s">
        <v>107</v>
      </c>
      <c r="F16" s="6">
        <v>1</v>
      </c>
      <c r="G16" s="3">
        <v>0.90700000000000003</v>
      </c>
      <c r="H16" s="7">
        <f>ProduktPreisListe[[#This Row],[Quantité]]*ProduktPreisListe[[#This Row],[Prix unitaire]]</f>
        <v>0.90700000000000003</v>
      </c>
      <c r="N16" s="1"/>
      <c r="O16" s="1"/>
      <c r="P16" s="1"/>
      <c r="Q16" s="3"/>
      <c r="R16" s="5"/>
    </row>
    <row r="17" spans="2:18" ht="30" x14ac:dyDescent="0.25">
      <c r="B17" s="4" t="s">
        <v>54</v>
      </c>
      <c r="C17" s="1" t="s">
        <v>6</v>
      </c>
      <c r="D17" s="1" t="s">
        <v>25</v>
      </c>
      <c r="E17" s="1" t="s">
        <v>26</v>
      </c>
      <c r="F17" s="6">
        <v>1</v>
      </c>
      <c r="G17" s="3">
        <v>0.18099999999999999</v>
      </c>
      <c r="H17" s="7">
        <f>ProduktPreisListe[[#This Row],[Quantité]]*ProduktPreisListe[[#This Row],[Prix unitaire]]</f>
        <v>0.18099999999999999</v>
      </c>
      <c r="N17" s="1"/>
      <c r="O17" s="1"/>
      <c r="P17" s="1"/>
      <c r="Q17" s="3"/>
      <c r="R17" s="5"/>
    </row>
    <row r="18" spans="2:18" ht="15" x14ac:dyDescent="0.25">
      <c r="B18" s="4" t="s">
        <v>55</v>
      </c>
      <c r="C18" s="1" t="s">
        <v>6</v>
      </c>
      <c r="D18" s="1" t="s">
        <v>155</v>
      </c>
      <c r="E18" s="1" t="s">
        <v>156</v>
      </c>
      <c r="F18" s="6">
        <v>1</v>
      </c>
      <c r="G18" s="3">
        <v>2.62</v>
      </c>
      <c r="H18" s="7">
        <f>ProduktPreisListe[[#This Row],[Quantité]]*ProduktPreisListe[[#This Row],[Prix unitaire]]</f>
        <v>2.62</v>
      </c>
      <c r="N18" s="1"/>
      <c r="O18" s="1"/>
      <c r="P18" s="1"/>
      <c r="Q18" s="3"/>
      <c r="R18" s="5"/>
    </row>
    <row r="19" spans="2:18" ht="15" x14ac:dyDescent="0.25">
      <c r="B19" s="4" t="s">
        <v>56</v>
      </c>
      <c r="C19" s="1" t="s">
        <v>6</v>
      </c>
      <c r="D19" s="1" t="s">
        <v>108</v>
      </c>
      <c r="E19" s="1" t="s">
        <v>27</v>
      </c>
      <c r="F19" s="6">
        <v>1</v>
      </c>
      <c r="G19" s="3">
        <v>1.03</v>
      </c>
      <c r="H19" s="7">
        <f>ProduktPreisListe[[#This Row],[Quantité]]*ProduktPreisListe[[#This Row],[Prix unitaire]]</f>
        <v>1.03</v>
      </c>
      <c r="N19" s="1"/>
      <c r="O19" s="4"/>
      <c r="P19" s="4"/>
      <c r="Q19" s="3"/>
      <c r="R19" s="5"/>
    </row>
    <row r="20" spans="2:18" ht="15" x14ac:dyDescent="0.25">
      <c r="B20" s="4" t="s">
        <v>57</v>
      </c>
      <c r="C20" s="1" t="s">
        <v>6</v>
      </c>
      <c r="D20" s="1" t="s">
        <v>10</v>
      </c>
      <c r="E20" s="1" t="s">
        <v>11</v>
      </c>
      <c r="F20" s="6">
        <v>1</v>
      </c>
      <c r="G20" s="3">
        <v>2.83</v>
      </c>
      <c r="H20" s="7">
        <f>ProduktPreisListe[[#This Row],[Quantité]]*ProduktPreisListe[[#This Row],[Prix unitaire]]</f>
        <v>2.83</v>
      </c>
      <c r="N20" s="1"/>
      <c r="O20" s="4"/>
      <c r="P20" s="4"/>
      <c r="Q20" s="3"/>
      <c r="R20" s="5"/>
    </row>
    <row r="21" spans="2:18" ht="15" x14ac:dyDescent="0.25">
      <c r="B21" s="4" t="s">
        <v>58</v>
      </c>
      <c r="C21" s="1" t="s">
        <v>6</v>
      </c>
      <c r="D21" s="1" t="s">
        <v>12</v>
      </c>
      <c r="E21" s="1" t="s">
        <v>13</v>
      </c>
      <c r="F21" s="6">
        <v>1</v>
      </c>
      <c r="G21" s="3">
        <v>4.37</v>
      </c>
      <c r="H21" s="7">
        <f>ProduktPreisListe[[#This Row],[Quantité]]*ProduktPreisListe[[#This Row],[Prix unitaire]]</f>
        <v>4.37</v>
      </c>
      <c r="N21" s="1"/>
      <c r="O21" s="4"/>
      <c r="P21" s="4"/>
      <c r="Q21" s="3"/>
      <c r="R21" s="5"/>
    </row>
    <row r="22" spans="2:18" ht="15" x14ac:dyDescent="0.25">
      <c r="B22" s="4" t="s">
        <v>59</v>
      </c>
      <c r="C22" s="1" t="s">
        <v>6</v>
      </c>
      <c r="D22" s="1" t="s">
        <v>163</v>
      </c>
      <c r="E22" s="1" t="s">
        <v>109</v>
      </c>
      <c r="F22" s="6">
        <v>2</v>
      </c>
      <c r="G22" s="3">
        <v>7.19</v>
      </c>
      <c r="H22" s="7">
        <f>ProduktPreisListe[[#This Row],[Quantité]]*ProduktPreisListe[[#This Row],[Prix unitaire]]</f>
        <v>14.38</v>
      </c>
      <c r="N22" s="1"/>
      <c r="O22" s="4"/>
      <c r="P22" s="4"/>
      <c r="Q22" s="3"/>
      <c r="R22" s="5"/>
    </row>
    <row r="23" spans="2:18" ht="15" x14ac:dyDescent="0.25">
      <c r="B23" s="4" t="s">
        <v>60</v>
      </c>
      <c r="C23" s="1" t="s">
        <v>6</v>
      </c>
      <c r="D23" s="1" t="s">
        <v>14</v>
      </c>
      <c r="E23" s="1" t="s">
        <v>15</v>
      </c>
      <c r="F23" s="6">
        <v>1</v>
      </c>
      <c r="G23" s="3">
        <v>3.19</v>
      </c>
      <c r="H23" s="7">
        <f>ProduktPreisListe[[#This Row],[Quantité]]*ProduktPreisListe[[#This Row],[Prix unitaire]]</f>
        <v>3.19</v>
      </c>
      <c r="N23" s="1"/>
      <c r="O23" s="1"/>
      <c r="P23" s="1"/>
      <c r="Q23" s="3"/>
      <c r="R23" s="10"/>
    </row>
    <row r="24" spans="2:18" ht="30" x14ac:dyDescent="0.25">
      <c r="B24" s="4" t="s">
        <v>61</v>
      </c>
      <c r="C24" s="1" t="s">
        <v>6</v>
      </c>
      <c r="D24" s="1" t="s">
        <v>22</v>
      </c>
      <c r="E24" s="1" t="s">
        <v>110</v>
      </c>
      <c r="F24" s="6">
        <v>3</v>
      </c>
      <c r="G24" s="3">
        <v>0.23599999999999999</v>
      </c>
      <c r="H24" s="7">
        <f>ProduktPreisListe[[#This Row],[Quantité]]*ProduktPreisListe[[#This Row],[Prix unitaire]]</f>
        <v>0.70799999999999996</v>
      </c>
      <c r="N24" s="1"/>
      <c r="O24" s="4"/>
      <c r="P24" s="4"/>
      <c r="Q24" s="3"/>
      <c r="R24" s="5"/>
    </row>
    <row r="25" spans="2:18" ht="15" x14ac:dyDescent="0.25">
      <c r="B25" s="4" t="s">
        <v>62</v>
      </c>
      <c r="C25" s="1" t="s">
        <v>6</v>
      </c>
      <c r="D25" s="1" t="s">
        <v>31</v>
      </c>
      <c r="E25" s="1" t="s">
        <v>111</v>
      </c>
      <c r="F25" s="6">
        <v>2</v>
      </c>
      <c r="G25" s="3">
        <v>0.39900000000000002</v>
      </c>
      <c r="H25" s="7">
        <f>ProduktPreisListe[[#This Row],[Quantité]]*ProduktPreisListe[[#This Row],[Prix unitaire]]</f>
        <v>0.79800000000000004</v>
      </c>
      <c r="N25" s="1"/>
      <c r="O25" s="4"/>
      <c r="P25" s="4"/>
      <c r="Q25" s="3"/>
      <c r="R25" s="5"/>
    </row>
    <row r="26" spans="2:18" ht="15" x14ac:dyDescent="0.25">
      <c r="B26" s="4" t="s">
        <v>63</v>
      </c>
      <c r="C26" s="1" t="s">
        <v>6</v>
      </c>
      <c r="D26" s="1" t="s">
        <v>20</v>
      </c>
      <c r="E26" s="1" t="s">
        <v>21</v>
      </c>
      <c r="F26" s="6">
        <v>2</v>
      </c>
      <c r="G26" s="3">
        <v>0.65300000000000002</v>
      </c>
      <c r="H26" s="7">
        <f>ProduktPreisListe[[#This Row],[Quantité]]*ProduktPreisListe[[#This Row],[Prix unitaire]]</f>
        <v>1.306</v>
      </c>
      <c r="N26" s="1"/>
      <c r="O26" s="4"/>
      <c r="P26" s="4"/>
      <c r="Q26" s="3"/>
      <c r="R26" s="5"/>
    </row>
    <row r="27" spans="2:18" ht="15" x14ac:dyDescent="0.25">
      <c r="B27" s="1" t="s">
        <v>64</v>
      </c>
      <c r="C27" s="1" t="s">
        <v>6</v>
      </c>
      <c r="D27" s="1" t="s">
        <v>9</v>
      </c>
      <c r="E27" s="1" t="s">
        <v>113</v>
      </c>
      <c r="F27" s="6">
        <v>1</v>
      </c>
      <c r="G27" s="3">
        <v>37.21</v>
      </c>
      <c r="H27" s="7">
        <f>ProduktPreisListe[[#This Row],[Quantité]]*ProduktPreisListe[[#This Row],[Prix unitaire]]</f>
        <v>37.21</v>
      </c>
      <c r="N27" s="1"/>
      <c r="O27" s="1"/>
      <c r="P27" s="1"/>
      <c r="Q27" s="3"/>
      <c r="R27" s="9"/>
    </row>
    <row r="28" spans="2:18" ht="15" x14ac:dyDescent="0.25">
      <c r="B28" s="1" t="s">
        <v>112</v>
      </c>
      <c r="C28" s="1" t="s">
        <v>151</v>
      </c>
      <c r="D28" s="1" t="s">
        <v>154</v>
      </c>
      <c r="E28" s="1" t="s">
        <v>121</v>
      </c>
      <c r="F28" s="6">
        <v>1</v>
      </c>
      <c r="G28" s="3">
        <v>1.85</v>
      </c>
      <c r="H28" s="7">
        <f>ProduktPreisListe[[#This Row],[Quantité]]*ProduktPreisListe[[#This Row],[Prix unitaire]]</f>
        <v>1.85</v>
      </c>
      <c r="N28" s="1"/>
      <c r="O28" s="1"/>
      <c r="P28" s="1"/>
      <c r="Q28" s="3"/>
      <c r="R28" s="9"/>
    </row>
    <row r="29" spans="2:18" ht="15" x14ac:dyDescent="0.25">
      <c r="B29" s="1" t="s">
        <v>65</v>
      </c>
      <c r="C29" s="1" t="s">
        <v>6</v>
      </c>
      <c r="D29" s="1" t="s">
        <v>23</v>
      </c>
      <c r="E29" s="1" t="s">
        <v>24</v>
      </c>
      <c r="F29" s="6">
        <v>2</v>
      </c>
      <c r="G29" s="3">
        <v>0.35399999999999998</v>
      </c>
      <c r="H29" s="7">
        <f>ProduktPreisListe[[#This Row],[Quantité]]*ProduktPreisListe[[#This Row],[Prix unitaire]]</f>
        <v>0.70799999999999996</v>
      </c>
      <c r="N29" s="1"/>
      <c r="O29" s="1"/>
      <c r="P29" s="1"/>
      <c r="Q29" s="3"/>
      <c r="R29" s="9"/>
    </row>
    <row r="30" spans="2:18" ht="75" x14ac:dyDescent="0.25">
      <c r="B30" s="1" t="s">
        <v>66</v>
      </c>
      <c r="C30" s="1" t="s">
        <v>157</v>
      </c>
      <c r="D30" s="1" t="s">
        <v>158</v>
      </c>
      <c r="E30" s="1" t="s">
        <v>120</v>
      </c>
      <c r="F30" s="6">
        <v>9</v>
      </c>
      <c r="G30" s="3">
        <v>0.15</v>
      </c>
      <c r="H30" s="7">
        <f>ProduktPreisListe[[#This Row],[Quantité]]*ProduktPreisListe[[#This Row],[Prix unitaire]]</f>
        <v>1.3499999999999999</v>
      </c>
      <c r="N30" s="1"/>
      <c r="O30" s="1"/>
      <c r="P30" s="1"/>
      <c r="Q30" s="3"/>
      <c r="R30" s="9"/>
    </row>
    <row r="31" spans="2:18" ht="15" x14ac:dyDescent="0.25">
      <c r="B31" s="1" t="s">
        <v>67</v>
      </c>
      <c r="C31" s="1" t="s">
        <v>157</v>
      </c>
      <c r="D31" s="1" t="s">
        <v>158</v>
      </c>
      <c r="E31" s="1" t="s">
        <v>119</v>
      </c>
      <c r="F31" s="6">
        <v>2</v>
      </c>
      <c r="G31" s="3">
        <v>0.15</v>
      </c>
      <c r="H31" s="7">
        <f>ProduktPreisListe[[#This Row],[Quantité]]*ProduktPreisListe[[#This Row],[Prix unitaire]]</f>
        <v>0.3</v>
      </c>
      <c r="N31" s="1"/>
      <c r="O31" s="1"/>
      <c r="P31" s="1"/>
      <c r="Q31" s="3"/>
      <c r="R31" s="9"/>
    </row>
    <row r="32" spans="2:18" ht="15" x14ac:dyDescent="0.25">
      <c r="B32" s="1" t="s">
        <v>68</v>
      </c>
      <c r="C32" s="1" t="s">
        <v>157</v>
      </c>
      <c r="D32" s="1" t="s">
        <v>158</v>
      </c>
      <c r="E32" s="1" t="s">
        <v>118</v>
      </c>
      <c r="F32" s="6">
        <v>2</v>
      </c>
      <c r="G32" s="3">
        <v>0.15</v>
      </c>
      <c r="H32" s="7">
        <f>ProduktPreisListe[[#This Row],[Quantité]]*ProduktPreisListe[[#This Row],[Prix unitaire]]</f>
        <v>0.3</v>
      </c>
      <c r="N32" s="1"/>
      <c r="O32" s="1"/>
      <c r="P32" s="1"/>
      <c r="Q32" s="3"/>
      <c r="R32" s="9"/>
    </row>
    <row r="33" spans="2:18" ht="15" x14ac:dyDescent="0.25">
      <c r="B33" s="1" t="s">
        <v>69</v>
      </c>
      <c r="C33" s="1" t="s">
        <v>157</v>
      </c>
      <c r="D33" s="1" t="s">
        <v>158</v>
      </c>
      <c r="E33" s="1" t="s">
        <v>117</v>
      </c>
      <c r="F33" s="6">
        <v>2</v>
      </c>
      <c r="G33" s="3">
        <v>0.15</v>
      </c>
      <c r="H33" s="7">
        <f>ProduktPreisListe[[#This Row],[Quantité]]*ProduktPreisListe[[#This Row],[Prix unitaire]]</f>
        <v>0.3</v>
      </c>
      <c r="N33" s="1"/>
      <c r="O33" s="1"/>
      <c r="P33" s="1"/>
      <c r="Q33" s="3"/>
      <c r="R33" s="9"/>
    </row>
    <row r="34" spans="2:18" ht="15" x14ac:dyDescent="0.25">
      <c r="B34" s="1" t="s">
        <v>70</v>
      </c>
      <c r="C34" s="1" t="s">
        <v>157</v>
      </c>
      <c r="D34" s="1" t="s">
        <v>158</v>
      </c>
      <c r="E34" s="1" t="s">
        <v>116</v>
      </c>
      <c r="F34" s="6">
        <v>1</v>
      </c>
      <c r="G34" s="3">
        <v>0.15</v>
      </c>
      <c r="H34" s="7">
        <f>ProduktPreisListe[[#This Row],[Quantité]]*ProduktPreisListe[[#This Row],[Prix unitaire]]</f>
        <v>0.15</v>
      </c>
      <c r="N34" s="1"/>
      <c r="O34" s="1"/>
      <c r="P34" s="1"/>
      <c r="Q34" s="3"/>
      <c r="R34" s="9"/>
    </row>
    <row r="35" spans="2:18" ht="15" x14ac:dyDescent="0.25">
      <c r="B35" s="1" t="s">
        <v>71</v>
      </c>
      <c r="C35" s="1" t="s">
        <v>157</v>
      </c>
      <c r="D35" s="1" t="s">
        <v>158</v>
      </c>
      <c r="E35" s="1" t="s">
        <v>115</v>
      </c>
      <c r="F35" s="6">
        <v>2</v>
      </c>
      <c r="G35" s="3">
        <v>0.15</v>
      </c>
      <c r="H35" s="7">
        <f>ProduktPreisListe[[#This Row],[Quantité]]*ProduktPreisListe[[#This Row],[Prix unitaire]]</f>
        <v>0.3</v>
      </c>
      <c r="N35" s="1"/>
      <c r="O35" s="1"/>
      <c r="P35" s="1"/>
      <c r="Q35" s="3"/>
      <c r="R35" s="9"/>
    </row>
    <row r="36" spans="2:18" ht="15.6" x14ac:dyDescent="0.25">
      <c r="B36" s="1" t="s">
        <v>72</v>
      </c>
      <c r="C36" s="1" t="s">
        <v>157</v>
      </c>
      <c r="D36" s="1" t="s">
        <v>158</v>
      </c>
      <c r="E36" s="4" t="s">
        <v>114</v>
      </c>
      <c r="F36" s="6">
        <v>1</v>
      </c>
      <c r="G36" s="3">
        <v>0.15</v>
      </c>
      <c r="H36" s="7">
        <f>ProduktPreisListe[[#This Row],[Quantité]]*ProduktPreisListe[[#This Row],[Prix unitaire]]</f>
        <v>0.15</v>
      </c>
      <c r="N36" s="1"/>
      <c r="O36" s="1"/>
      <c r="P36" s="1"/>
      <c r="Q36" s="3"/>
      <c r="R36" s="9"/>
    </row>
    <row r="37" spans="2:18" ht="15" x14ac:dyDescent="0.25">
      <c r="B37" s="1" t="s">
        <v>73</v>
      </c>
      <c r="C37" s="1" t="s">
        <v>157</v>
      </c>
      <c r="D37" s="1" t="s">
        <v>158</v>
      </c>
      <c r="E37" s="1" t="s">
        <v>122</v>
      </c>
      <c r="F37" s="6">
        <v>2</v>
      </c>
      <c r="G37" s="3">
        <v>0.15</v>
      </c>
      <c r="H37" s="7">
        <f>ProduktPreisListe[[#This Row],[Quantité]]*ProduktPreisListe[[#This Row],[Prix unitaire]]</f>
        <v>0.3</v>
      </c>
      <c r="N37" s="1"/>
      <c r="O37" s="1"/>
      <c r="P37" s="1"/>
      <c r="Q37" s="3"/>
      <c r="R37" s="9"/>
    </row>
    <row r="38" spans="2:18" ht="15" x14ac:dyDescent="0.25">
      <c r="B38" s="1" t="s">
        <v>74</v>
      </c>
      <c r="C38" s="1" t="s">
        <v>157</v>
      </c>
      <c r="D38" s="1" t="s">
        <v>158</v>
      </c>
      <c r="E38" s="1" t="s">
        <v>123</v>
      </c>
      <c r="F38" s="6">
        <v>1</v>
      </c>
      <c r="G38" s="3">
        <v>0.15</v>
      </c>
      <c r="H38" s="7">
        <f>ProduktPreisListe[[#This Row],[Quantité]]*ProduktPreisListe[[#This Row],[Prix unitaire]]</f>
        <v>0.15</v>
      </c>
      <c r="N38" s="1"/>
      <c r="O38" s="1"/>
      <c r="P38" s="1"/>
      <c r="Q38" s="3"/>
      <c r="R38" s="9"/>
    </row>
    <row r="39" spans="2:18" ht="15" x14ac:dyDescent="0.25">
      <c r="B39" s="1" t="s">
        <v>75</v>
      </c>
      <c r="C39" s="1" t="s">
        <v>157</v>
      </c>
      <c r="D39" s="1" t="s">
        <v>158</v>
      </c>
      <c r="E39" s="1" t="s">
        <v>124</v>
      </c>
      <c r="F39" s="6">
        <v>2</v>
      </c>
      <c r="G39" s="3">
        <v>0.15</v>
      </c>
      <c r="H39" s="7">
        <f>ProduktPreisListe[[#This Row],[Quantité]]*ProduktPreisListe[[#This Row],[Prix unitaire]]</f>
        <v>0.3</v>
      </c>
      <c r="N39" s="1"/>
      <c r="O39" s="1"/>
      <c r="P39" s="1"/>
      <c r="Q39" s="3"/>
      <c r="R39" s="9"/>
    </row>
    <row r="40" spans="2:18" ht="15" x14ac:dyDescent="0.25">
      <c r="B40" s="1" t="s">
        <v>76</v>
      </c>
      <c r="C40" s="1" t="s">
        <v>157</v>
      </c>
      <c r="D40" s="1" t="s">
        <v>158</v>
      </c>
      <c r="E40" s="1" t="s">
        <v>125</v>
      </c>
      <c r="F40" s="6">
        <v>1</v>
      </c>
      <c r="G40" s="3">
        <v>0.15</v>
      </c>
      <c r="H40" s="7">
        <f>ProduktPreisListe[[#This Row],[Quantité]]*ProduktPreisListe[[#This Row],[Prix unitaire]]</f>
        <v>0.15</v>
      </c>
      <c r="N40" s="1"/>
      <c r="O40" s="1"/>
      <c r="P40" s="1"/>
      <c r="Q40" s="3"/>
      <c r="R40" s="9"/>
    </row>
    <row r="41" spans="2:18" ht="15" x14ac:dyDescent="0.25">
      <c r="B41" s="1" t="s">
        <v>77</v>
      </c>
      <c r="C41" s="1" t="s">
        <v>157</v>
      </c>
      <c r="D41" s="1" t="s">
        <v>158</v>
      </c>
      <c r="E41" s="1" t="s">
        <v>126</v>
      </c>
      <c r="F41" s="6">
        <v>1</v>
      </c>
      <c r="G41" s="3">
        <v>0.15</v>
      </c>
      <c r="H41" s="7">
        <f>ProduktPreisListe[[#This Row],[Quantité]]*ProduktPreisListe[[#This Row],[Prix unitaire]]</f>
        <v>0.15</v>
      </c>
      <c r="N41" s="1"/>
      <c r="O41" s="1"/>
      <c r="P41" s="1"/>
      <c r="Q41" s="3"/>
      <c r="R41" s="9"/>
    </row>
    <row r="42" spans="2:18" ht="15" x14ac:dyDescent="0.25">
      <c r="B42" s="1" t="s">
        <v>78</v>
      </c>
      <c r="C42" s="1" t="s">
        <v>157</v>
      </c>
      <c r="D42" s="1" t="s">
        <v>158</v>
      </c>
      <c r="E42" s="1" t="s">
        <v>127</v>
      </c>
      <c r="F42" s="6">
        <v>1</v>
      </c>
      <c r="G42" s="3">
        <v>0.15</v>
      </c>
      <c r="H42" s="7">
        <f>ProduktPreisListe[[#This Row],[Quantité]]*ProduktPreisListe[[#This Row],[Prix unitaire]]</f>
        <v>0.15</v>
      </c>
      <c r="N42" s="1"/>
      <c r="O42" s="1"/>
      <c r="P42" s="1"/>
      <c r="Q42" s="3"/>
      <c r="R42" s="9"/>
    </row>
    <row r="43" spans="2:18" ht="15" x14ac:dyDescent="0.25">
      <c r="B43" s="1" t="s">
        <v>79</v>
      </c>
      <c r="C43" s="1" t="s">
        <v>157</v>
      </c>
      <c r="D43" s="1" t="s">
        <v>158</v>
      </c>
      <c r="E43" s="1" t="s">
        <v>128</v>
      </c>
      <c r="F43" s="6">
        <v>1</v>
      </c>
      <c r="G43" s="3">
        <v>0.15</v>
      </c>
      <c r="H43" s="7">
        <f>ProduktPreisListe[[#This Row],[Quantité]]*ProduktPreisListe[[#This Row],[Prix unitaire]]</f>
        <v>0.15</v>
      </c>
      <c r="N43" s="1"/>
      <c r="O43" s="1"/>
      <c r="P43" s="1"/>
      <c r="Q43" s="3"/>
      <c r="R43" s="9"/>
    </row>
    <row r="44" spans="2:18" ht="15" x14ac:dyDescent="0.25">
      <c r="B44" s="1" t="s">
        <v>80</v>
      </c>
      <c r="C44" s="1" t="s">
        <v>157</v>
      </c>
      <c r="D44" s="1" t="s">
        <v>158</v>
      </c>
      <c r="E44" s="1" t="s">
        <v>165</v>
      </c>
      <c r="F44" s="6">
        <v>1</v>
      </c>
      <c r="G44" s="3">
        <v>0.15</v>
      </c>
      <c r="H44" s="7">
        <f>ProduktPreisListe[[#This Row],[Quantité]]*ProduktPreisListe[[#This Row],[Prix unitaire]]</f>
        <v>0.15</v>
      </c>
      <c r="N44" s="1"/>
      <c r="O44" s="1"/>
      <c r="P44" s="1"/>
      <c r="Q44" s="3"/>
      <c r="R44" s="9"/>
    </row>
    <row r="45" spans="2:18" ht="15" x14ac:dyDescent="0.25">
      <c r="B45" s="1" t="s">
        <v>81</v>
      </c>
      <c r="C45" s="1" t="s">
        <v>157</v>
      </c>
      <c r="D45" s="1" t="s">
        <v>158</v>
      </c>
      <c r="E45" s="1" t="s">
        <v>119</v>
      </c>
      <c r="F45" s="6">
        <v>1</v>
      </c>
      <c r="G45" s="3">
        <v>0.15</v>
      </c>
      <c r="H45" s="7">
        <f>ProduktPreisListe[[#This Row],[Quantité]]*ProduktPreisListe[[#This Row],[Prix unitaire]]</f>
        <v>0.15</v>
      </c>
      <c r="N45" s="1"/>
      <c r="O45" s="1"/>
      <c r="P45" s="1"/>
      <c r="Q45" s="3"/>
      <c r="R45" s="9"/>
    </row>
    <row r="46" spans="2:18" ht="15" x14ac:dyDescent="0.25">
      <c r="B46" s="1" t="s">
        <v>82</v>
      </c>
      <c r="C46" s="1" t="s">
        <v>6</v>
      </c>
      <c r="D46" s="1" t="s">
        <v>28</v>
      </c>
      <c r="E46" s="1" t="s">
        <v>129</v>
      </c>
      <c r="F46" s="6">
        <v>1</v>
      </c>
      <c r="G46" s="3">
        <v>1.22</v>
      </c>
      <c r="H46" s="7">
        <f>ProduktPreisListe[[#This Row],[Quantité]]*ProduktPreisListe[[#This Row],[Prix unitaire]]</f>
        <v>1.22</v>
      </c>
      <c r="N46" s="1"/>
      <c r="O46" s="1"/>
      <c r="P46" s="1"/>
      <c r="Q46" s="3"/>
      <c r="R46" s="9"/>
    </row>
    <row r="47" spans="2:18" ht="15" x14ac:dyDescent="0.25">
      <c r="B47" s="6" t="s">
        <v>83</v>
      </c>
      <c r="C47" s="1" t="s">
        <v>6</v>
      </c>
      <c r="D47" s="1" t="s">
        <v>32</v>
      </c>
      <c r="E47" s="1" t="s">
        <v>130</v>
      </c>
      <c r="F47" s="6">
        <v>1</v>
      </c>
      <c r="G47" s="3">
        <v>5.75</v>
      </c>
      <c r="H47" s="7">
        <f>ProduktPreisListe[[#This Row],[Quantité]]*ProduktPreisListe[[#This Row],[Prix unitaire]]</f>
        <v>5.75</v>
      </c>
      <c r="N47" s="1"/>
      <c r="O47" s="1"/>
      <c r="P47" s="1"/>
      <c r="Q47" s="3"/>
      <c r="R47" s="9"/>
    </row>
    <row r="48" spans="2:18" ht="15" x14ac:dyDescent="0.25">
      <c r="B48" s="6" t="s">
        <v>84</v>
      </c>
      <c r="C48" s="1" t="s">
        <v>6</v>
      </c>
      <c r="D48" s="1" t="s">
        <v>152</v>
      </c>
      <c r="E48" s="1" t="s">
        <v>153</v>
      </c>
      <c r="F48" s="6">
        <v>1</v>
      </c>
      <c r="G48" s="3">
        <v>0.52600000000000002</v>
      </c>
      <c r="H48" s="7">
        <f>ProduktPreisListe[[#This Row],[Quantité]]*ProduktPreisListe[[#This Row],[Prix unitaire]]</f>
        <v>0.52600000000000002</v>
      </c>
      <c r="N48" s="1"/>
      <c r="O48" s="1"/>
      <c r="P48" s="1"/>
      <c r="Q48" s="3"/>
      <c r="R48" s="9"/>
    </row>
    <row r="49" spans="2:18" ht="15" x14ac:dyDescent="0.25">
      <c r="B49" s="1" t="s">
        <v>85</v>
      </c>
      <c r="C49" s="1" t="s">
        <v>6</v>
      </c>
      <c r="D49" s="1" t="s">
        <v>8</v>
      </c>
      <c r="E49" s="1" t="s">
        <v>131</v>
      </c>
      <c r="F49" s="6">
        <v>1</v>
      </c>
      <c r="G49" s="3">
        <v>0.96099999999999997</v>
      </c>
      <c r="H49" s="7">
        <f>ProduktPreisListe[[#This Row],[Quantité]]*ProduktPreisListe[[#This Row],[Prix unitaire]]</f>
        <v>0.96099999999999997</v>
      </c>
      <c r="N49" s="1"/>
      <c r="O49" s="1"/>
      <c r="P49" s="1"/>
      <c r="Q49" s="3"/>
      <c r="R49" s="9"/>
    </row>
    <row r="50" spans="2:18" ht="15" x14ac:dyDescent="0.25">
      <c r="B50" s="1" t="s">
        <v>86</v>
      </c>
      <c r="C50" s="1" t="s">
        <v>146</v>
      </c>
      <c r="D50" s="1" t="s">
        <v>18</v>
      </c>
      <c r="E50" s="1" t="s">
        <v>132</v>
      </c>
      <c r="F50" s="6">
        <v>1</v>
      </c>
      <c r="G50" s="3">
        <v>2.68</v>
      </c>
      <c r="H50" s="7">
        <f>ProduktPreisListe[[#This Row],[Quantité]]*ProduktPreisListe[[#This Row],[Prix unitaire]]</f>
        <v>2.68</v>
      </c>
      <c r="N50" s="1"/>
      <c r="O50" s="1"/>
      <c r="P50" s="1"/>
      <c r="Q50" s="3"/>
      <c r="R50" s="9"/>
    </row>
    <row r="51" spans="2:18" ht="15" x14ac:dyDescent="0.25">
      <c r="B51" s="1" t="s">
        <v>87</v>
      </c>
      <c r="C51" s="1" t="s">
        <v>157</v>
      </c>
      <c r="D51" s="1" t="s">
        <v>158</v>
      </c>
      <c r="E51" s="1" t="s">
        <v>133</v>
      </c>
      <c r="F51" s="6">
        <v>3</v>
      </c>
      <c r="G51" s="3">
        <v>0.15</v>
      </c>
      <c r="H51" s="7">
        <f>ProduktPreisListe[[#This Row],[Quantité]]*ProduktPreisListe[[#This Row],[Prix unitaire]]</f>
        <v>0.44999999999999996</v>
      </c>
      <c r="N51" s="1"/>
      <c r="O51" s="1"/>
      <c r="P51" s="1"/>
      <c r="Q51" s="3"/>
      <c r="R51" s="9"/>
    </row>
    <row r="52" spans="2:18" ht="15" x14ac:dyDescent="0.25">
      <c r="B52" s="1" t="s">
        <v>88</v>
      </c>
      <c r="C52" s="1" t="s">
        <v>157</v>
      </c>
      <c r="D52" s="1" t="s">
        <v>158</v>
      </c>
      <c r="E52" s="1" t="s">
        <v>134</v>
      </c>
      <c r="F52" s="6">
        <v>1</v>
      </c>
      <c r="G52" s="3">
        <v>0.17</v>
      </c>
      <c r="H52" s="7">
        <f>ProduktPreisListe[[#This Row],[Quantité]]*ProduktPreisListe[[#This Row],[Prix unitaire]]</f>
        <v>0.17</v>
      </c>
      <c r="N52" s="1"/>
      <c r="O52" s="1"/>
      <c r="P52" s="1"/>
      <c r="Q52" s="3"/>
      <c r="R52" s="9"/>
    </row>
    <row r="53" spans="2:18" ht="15" x14ac:dyDescent="0.25">
      <c r="B53" s="1" t="s">
        <v>89</v>
      </c>
      <c r="C53" s="1" t="s">
        <v>6</v>
      </c>
      <c r="D53" s="1" t="s">
        <v>35</v>
      </c>
      <c r="E53" s="1" t="s">
        <v>135</v>
      </c>
      <c r="F53" s="6">
        <v>1</v>
      </c>
      <c r="G53" s="3">
        <v>2.02</v>
      </c>
      <c r="H53" s="7">
        <f>ProduktPreisListe[[#This Row],[Quantité]]*ProduktPreisListe[[#This Row],[Prix unitaire]]</f>
        <v>2.02</v>
      </c>
      <c r="N53" s="1"/>
      <c r="O53" s="1"/>
      <c r="P53" s="1"/>
      <c r="Q53" s="3"/>
      <c r="R53" s="9"/>
    </row>
    <row r="54" spans="2:18" ht="15" x14ac:dyDescent="0.25">
      <c r="B54" s="1" t="s">
        <v>90</v>
      </c>
      <c r="C54" s="1" t="s">
        <v>157</v>
      </c>
      <c r="D54" s="1" t="s">
        <v>158</v>
      </c>
      <c r="E54" s="1" t="s">
        <v>136</v>
      </c>
      <c r="F54" s="6">
        <v>1</v>
      </c>
      <c r="G54" s="3">
        <v>0.2</v>
      </c>
      <c r="H54" s="7">
        <f>ProduktPreisListe[[#This Row],[Quantité]]*ProduktPreisListe[[#This Row],[Prix unitaire]]</f>
        <v>0.2</v>
      </c>
      <c r="N54" s="1"/>
      <c r="O54" s="1"/>
      <c r="P54" s="1"/>
      <c r="Q54" s="3"/>
      <c r="R54" s="9"/>
    </row>
    <row r="55" spans="2:18" ht="15" x14ac:dyDescent="0.25">
      <c r="B55" s="4" t="s">
        <v>141</v>
      </c>
      <c r="C55" s="1" t="s">
        <v>6</v>
      </c>
      <c r="D55" s="1" t="s">
        <v>16</v>
      </c>
      <c r="E55" s="4" t="s">
        <v>142</v>
      </c>
      <c r="F55" s="6">
        <v>1</v>
      </c>
      <c r="G55" s="3">
        <v>2.02</v>
      </c>
      <c r="H55" s="5">
        <f>ProduktPreisListe[[#This Row],[Quantité]]*ProduktPreisListe[[#This Row],[Prix unitaire]]</f>
        <v>2.02</v>
      </c>
      <c r="N55" s="1"/>
      <c r="O55" s="1"/>
      <c r="P55" s="1"/>
      <c r="Q55" s="3"/>
      <c r="R55" s="9"/>
    </row>
    <row r="56" spans="2:18" ht="15" x14ac:dyDescent="0.25">
      <c r="B56" s="1" t="s">
        <v>91</v>
      </c>
      <c r="C56" s="1" t="s">
        <v>6</v>
      </c>
      <c r="D56" s="1" t="s">
        <v>36</v>
      </c>
      <c r="E56" s="1" t="s">
        <v>138</v>
      </c>
      <c r="F56" s="6">
        <v>1</v>
      </c>
      <c r="G56" s="3">
        <v>0.53500000000000003</v>
      </c>
      <c r="H56" s="7">
        <f>ProduktPreisListe[[#This Row],[Quantité]]*ProduktPreisListe[[#This Row],[Prix unitaire]]</f>
        <v>0.53500000000000003</v>
      </c>
      <c r="N56" s="1"/>
      <c r="O56" s="1"/>
      <c r="P56" s="1"/>
      <c r="Q56" s="3"/>
      <c r="R56" s="9"/>
    </row>
    <row r="57" spans="2:18" ht="15" x14ac:dyDescent="0.25">
      <c r="B57" s="1" t="s">
        <v>92</v>
      </c>
      <c r="C57" s="1" t="s">
        <v>6</v>
      </c>
      <c r="D57" s="1" t="s">
        <v>17</v>
      </c>
      <c r="E57" s="1" t="s">
        <v>137</v>
      </c>
      <c r="F57" s="6">
        <v>1</v>
      </c>
      <c r="G57" s="3">
        <v>14.97</v>
      </c>
      <c r="H57" s="7">
        <f>ProduktPreisListe[[#This Row],[Quantité]]*ProduktPreisListe[[#This Row],[Prix unitaire]]</f>
        <v>14.97</v>
      </c>
      <c r="N57" s="1"/>
      <c r="O57" s="1"/>
      <c r="P57" s="1"/>
      <c r="Q57" s="3"/>
      <c r="R57" s="9"/>
    </row>
    <row r="58" spans="2:18" ht="15" x14ac:dyDescent="0.25">
      <c r="B58" s="4" t="s">
        <v>158</v>
      </c>
      <c r="C58" s="1" t="s">
        <v>33</v>
      </c>
      <c r="D58" s="1" t="s">
        <v>34</v>
      </c>
      <c r="E58" s="4" t="s">
        <v>139</v>
      </c>
      <c r="F58" s="6">
        <v>1</v>
      </c>
      <c r="G58" s="3">
        <v>2.02</v>
      </c>
      <c r="H58" s="5">
        <f>ProduktPreisListe[[#This Row],[Quantité]]*ProduktPreisListe[[#This Row],[Prix unitaire]]</f>
        <v>2.02</v>
      </c>
      <c r="N58" s="1"/>
      <c r="O58" s="1"/>
      <c r="P58" s="1"/>
      <c r="Q58" s="3"/>
      <c r="R58" s="9"/>
    </row>
    <row r="59" spans="2:18" ht="15" x14ac:dyDescent="0.25">
      <c r="B59" s="4" t="s">
        <v>158</v>
      </c>
      <c r="C59" s="1" t="s">
        <v>151</v>
      </c>
      <c r="D59" s="1">
        <v>13020757</v>
      </c>
      <c r="E59" s="4" t="s">
        <v>140</v>
      </c>
      <c r="F59" s="4">
        <v>1</v>
      </c>
      <c r="G59" s="3">
        <v>3.51</v>
      </c>
      <c r="H59" s="5">
        <f>ProduktPreisListe[[#This Row],[Quantité]]*ProduktPreisListe[[#This Row],[Prix unitaire]]</f>
        <v>3.51</v>
      </c>
      <c r="N59" s="1"/>
      <c r="O59" s="1"/>
      <c r="P59" s="1"/>
      <c r="Q59" s="3"/>
      <c r="R59" s="9"/>
    </row>
    <row r="60" spans="2:18" ht="15" x14ac:dyDescent="0.25">
      <c r="B60" s="4" t="s">
        <v>158</v>
      </c>
      <c r="C60" s="1" t="s">
        <v>6</v>
      </c>
      <c r="D60" s="1" t="s">
        <v>147</v>
      </c>
      <c r="E60" s="4" t="s">
        <v>143</v>
      </c>
      <c r="F60" s="6">
        <v>1</v>
      </c>
      <c r="G60" s="3">
        <v>5.24</v>
      </c>
      <c r="H60" s="5">
        <f>ProduktPreisListe[[#This Row],[Quantité]]*ProduktPreisListe[[#This Row],[Prix unitaire]]</f>
        <v>5.24</v>
      </c>
      <c r="N60" s="1"/>
      <c r="O60" s="1"/>
      <c r="P60" s="1"/>
      <c r="Q60" s="3"/>
      <c r="R60" s="9"/>
    </row>
    <row r="61" spans="2:18" ht="15" x14ac:dyDescent="0.25">
      <c r="B61" s="4" t="s">
        <v>158</v>
      </c>
      <c r="C61" s="1" t="s">
        <v>149</v>
      </c>
      <c r="D61" s="1" t="s">
        <v>148</v>
      </c>
      <c r="E61" s="4" t="s">
        <v>144</v>
      </c>
      <c r="F61" s="4">
        <v>1</v>
      </c>
      <c r="G61" s="3">
        <v>45.95</v>
      </c>
      <c r="H61" s="5">
        <f>ProduktPreisListe[[#This Row],[Quantité]]*ProduktPreisListe[[#This Row],[Prix unitaire]]</f>
        <v>45.95</v>
      </c>
      <c r="N61" s="1"/>
      <c r="O61" s="1"/>
      <c r="P61" s="1"/>
      <c r="Q61" s="3"/>
      <c r="R61" s="9"/>
    </row>
    <row r="62" spans="2:18" ht="15" x14ac:dyDescent="0.25">
      <c r="B62" s="4" t="s">
        <v>158</v>
      </c>
      <c r="C62" s="1" t="s">
        <v>150</v>
      </c>
      <c r="D62" s="1">
        <v>10434432</v>
      </c>
      <c r="E62" s="4" t="s">
        <v>145</v>
      </c>
      <c r="F62" s="4">
        <v>1</v>
      </c>
      <c r="G62" s="3">
        <v>7.8</v>
      </c>
      <c r="H62" s="5">
        <f>ProduktPreisListe[[#This Row],[Quantité]]*ProduktPreisListe[[#This Row],[Prix unitaire]]</f>
        <v>7.8</v>
      </c>
      <c r="N62" s="1"/>
      <c r="O62" s="1"/>
      <c r="P62" s="1"/>
      <c r="Q62" s="3"/>
      <c r="R62" s="9"/>
    </row>
    <row r="63" spans="2:18" ht="15" x14ac:dyDescent="0.25">
      <c r="B63" s="4" t="s">
        <v>162</v>
      </c>
      <c r="C63" s="1" t="s">
        <v>6</v>
      </c>
      <c r="D63" s="1" t="s">
        <v>29</v>
      </c>
      <c r="E63" s="4" t="s">
        <v>30</v>
      </c>
      <c r="F63" s="4">
        <v>1</v>
      </c>
      <c r="G63" s="3">
        <v>0.47199999999999998</v>
      </c>
      <c r="H63" s="5">
        <f>ProduktPreisListe[[#This Row],[Quantité]]*ProduktPreisListe[[#This Row],[Prix unitaire]]</f>
        <v>0.47199999999999998</v>
      </c>
      <c r="N63" s="1"/>
      <c r="O63" s="1"/>
      <c r="P63" s="1"/>
      <c r="Q63" s="3"/>
      <c r="R63" s="9"/>
    </row>
    <row r="64" spans="2:18" ht="30" x14ac:dyDescent="0.25">
      <c r="B64" s="1" t="s">
        <v>166</v>
      </c>
      <c r="C64" s="1" t="s">
        <v>157</v>
      </c>
      <c r="D64" s="1" t="s">
        <v>158</v>
      </c>
      <c r="E64" s="1" t="s">
        <v>167</v>
      </c>
      <c r="F64" s="6">
        <v>3</v>
      </c>
      <c r="G64" s="3">
        <v>0.15</v>
      </c>
      <c r="H64" s="7">
        <f>ProduktPreisListe[[#This Row],[Quantité]]*ProduktPreisListe[[#This Row],[Prix unitaire]]</f>
        <v>0.44999999999999996</v>
      </c>
      <c r="N64" s="1"/>
      <c r="O64" s="1"/>
      <c r="P64" s="1"/>
      <c r="Q64" s="3"/>
      <c r="R64" s="9"/>
    </row>
    <row r="65" spans="2:18" ht="15" x14ac:dyDescent="0.25">
      <c r="B65" s="4"/>
      <c r="C65" s="1"/>
      <c r="D65" s="1"/>
      <c r="E65" s="4"/>
      <c r="F65" s="4"/>
      <c r="G65" s="3"/>
      <c r="H65" s="5"/>
      <c r="N65" s="1"/>
      <c r="O65" s="1"/>
      <c r="P65" s="1"/>
      <c r="Q65" s="3"/>
      <c r="R65" s="9"/>
    </row>
    <row r="66" spans="2:18" ht="15" x14ac:dyDescent="0.25">
      <c r="B66" s="4" t="s">
        <v>37</v>
      </c>
      <c r="C66" s="4"/>
      <c r="D66" s="4"/>
      <c r="E66" s="4"/>
      <c r="F66" s="4"/>
      <c r="G66" s="4"/>
      <c r="H66" s="5">
        <f>SUM(H3:H64)</f>
        <v>185.13200000000003</v>
      </c>
    </row>
    <row r="67" spans="2:18" x14ac:dyDescent="0.25">
      <c r="B67" s="13" t="s">
        <v>164</v>
      </c>
      <c r="C67" s="13"/>
      <c r="D67" s="13"/>
      <c r="E67" s="13"/>
    </row>
    <row r="68" spans="2:18" x14ac:dyDescent="0.25">
      <c r="B68" s="8"/>
    </row>
    <row r="69" spans="2:18" x14ac:dyDescent="0.25">
      <c r="B69" s="8"/>
    </row>
  </sheetData>
  <mergeCells count="2">
    <mergeCell ref="B1:H1"/>
    <mergeCell ref="B67:E67"/>
  </mergeCells>
  <phoneticPr fontId="2" type="noConversion"/>
  <dataValidations count="5">
    <dataValidation allowBlank="1" showInputMessage="1" showErrorMessage="1" prompt="Geben Sie in dieser Spalte unter dieser Überschrift den Namen ein." sqref="E2" xr:uid="{00000000-0002-0000-0000-000004000000}"/>
    <dataValidation allowBlank="1" showInputMessage="1" showErrorMessage="1" prompt="Geben Sie in dieser Spalte unter dieser Überschrift eine Beschreibung ein." sqref="F2:G2" xr:uid="{00000000-0002-0000-0000-000005000000}"/>
    <dataValidation allowBlank="1" showInputMessage="1" showErrorMessage="1" prompt="Geben Sie in dieser Spalte unter dieser Überschrift den Einzelhandelspreis pro Stück ein." sqref="H2" xr:uid="{00000000-0002-0000-0000-000006000000}"/>
    <dataValidation allowBlank="1" showInputMessage="1" showErrorMessage="1" prompt="Geben Sie in dieser Spalte unter dieser Überschrift die Produktnummer ein. Verwenden Sie Überschriftsfilter, um bestimmte Einträge zu finden." sqref="B2:D2" xr:uid="{00000000-0002-0000-0000-000003000000}"/>
    <dataValidation allowBlank="1" showInputMessage="1" showErrorMessage="1" prompt="Der Titel dieses Arbeitsblatts befindet sich in dieser Zelle." sqref="B1:H1" xr:uid="{00000000-0002-0000-0000-00000A000000}"/>
  </dataValidations>
  <printOptions horizontalCentered="1"/>
  <pageMargins left="0.4" right="0.4" top="0.4" bottom="0.5" header="0.3" footer="0.3"/>
  <pageSetup paperSize="9" scale="85" fitToHeight="0" orientation="landscape" r:id="rId1"/>
  <headerFooter differentFirst="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46A8531F7B74EB1A9874EF04FB402" ma:contentTypeVersion="16" ma:contentTypeDescription="Crée un document." ma:contentTypeScope="" ma:versionID="011b6511c89c1b77ceb0dccfdfc2e446">
  <xsd:schema xmlns:xsd="http://www.w3.org/2001/XMLSchema" xmlns:xs="http://www.w3.org/2001/XMLSchema" xmlns:p="http://schemas.microsoft.com/office/2006/metadata/properties" xmlns:ns3="0b02fe92-be7d-4dda-8ffd-762e9bcfae7a" xmlns:ns4="39e8eb87-3184-4501-a874-fe75f5cee3a1" targetNamespace="http://schemas.microsoft.com/office/2006/metadata/properties" ma:root="true" ma:fieldsID="71b9591d5ba4eee78b7ea2305cac7a7d" ns3:_="" ns4:_="">
    <xsd:import namespace="0b02fe92-be7d-4dda-8ffd-762e9bcfae7a"/>
    <xsd:import namespace="39e8eb87-3184-4501-a874-fe75f5cee3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fe92-be7d-4dda-8ffd-762e9bcfa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8eb87-3184-4501-a874-fe75f5cee3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02fe92-be7d-4dda-8ffd-762e9bcfae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F90C4-3291-4E3A-85C8-75698E478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2fe92-be7d-4dda-8ffd-762e9bcfae7a"/>
    <ds:schemaRef ds:uri="39e8eb87-3184-4501-a874-fe75f5cee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78463-DB68-4498-A3A9-B296C0054F8C}">
  <ds:schemaRefs>
    <ds:schemaRef ds:uri="http://schemas.microsoft.com/office/2006/metadata/properties"/>
    <ds:schemaRef ds:uri="http://schemas.microsoft.com/office/infopath/2007/PartnerControls"/>
    <ds:schemaRef ds:uri="0b02fe92-be7d-4dda-8ffd-762e9bcfae7a"/>
  </ds:schemaRefs>
</ds:datastoreItem>
</file>

<file path=customXml/itemProps3.xml><?xml version="1.0" encoding="utf-8"?>
<ds:datastoreItem xmlns:ds="http://schemas.openxmlformats.org/officeDocument/2006/customXml" ds:itemID="{BBD7DB8A-1561-4CDE-9F53-447F8488F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TM56208530</Template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Liste de composants</vt:lpstr>
      <vt:lpstr>'Liste de composants'!Impression_des_titres</vt:lpstr>
      <vt:lpstr>SpaltenTitel1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2019-02-21T02:14:01Z</dcterms:created>
  <dcterms:modified xsi:type="dcterms:W3CDTF">2024-05-30T21:54:04Z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0x01010051B46A8531F7B74EB1A9874EF04FB402</vt:lpwstr>
  </property>
</Properties>
</file>