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INGSTON/MySoft/projects/zersmera/"/>
    </mc:Choice>
  </mc:AlternateContent>
  <xr:revisionPtr revIDLastSave="0" documentId="8_{100CCEC8-D8F6-254A-9651-B5D0D70BEE7E}" xr6:coauthVersionLast="47" xr6:coauthVersionMax="47" xr10:uidLastSave="{00000000-0000-0000-0000-000000000000}"/>
  <bookViews>
    <workbookView xWindow="11880" yWindow="6000" windowWidth="27840" windowHeight="16740" xr2:uid="{A5185C1D-5FFB-6149-B235-AFDB54A305EA}"/>
  </bookViews>
  <sheets>
    <sheet name="Мер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____________________dop1">#REF!</definedName>
    <definedName name="_____________________dop1">#REF!</definedName>
    <definedName name="____________________dop1">#REF!</definedName>
    <definedName name="___________________dop1">#REF!</definedName>
    <definedName name="__________________dop1">#REF!</definedName>
    <definedName name="_________________dop1">#REF!</definedName>
    <definedName name="________________dop1">#REF!</definedName>
    <definedName name="_______________dop1">#REF!</definedName>
    <definedName name="______________dop1">#REF!</definedName>
    <definedName name="_____________dop1">#REF!</definedName>
    <definedName name="____________dop1">#REF!</definedName>
    <definedName name="___________dop1">#REF!</definedName>
    <definedName name="__________dop1">#REF!</definedName>
    <definedName name="__________Otx1">'[2]Проектные данные'!$F$7</definedName>
    <definedName name="_________dop1">#REF!</definedName>
    <definedName name="_________Otx1">'[3]Проектные данные'!$F$7</definedName>
    <definedName name="_________wrn1" hidden="1">{#N/A,#N/A,FALSE,"Volume"}</definedName>
    <definedName name="________dop1">#REF!</definedName>
    <definedName name="________Otx1">'[4]Проектные данные'!$F$7</definedName>
    <definedName name="________wrn1" hidden="1">{#N/A,#N/A,FALSE,"Volume"}</definedName>
    <definedName name="_______dop1">#REF!</definedName>
    <definedName name="_______Otx1">'[5]Проектные данные'!$F$7</definedName>
    <definedName name="_______wrn1" hidden="1">{#N/A,#N/A,FALSE,"Volume"}</definedName>
    <definedName name="______dop1">#REF!</definedName>
    <definedName name="______Otx1">'[6]Проектные данные'!$F$7</definedName>
    <definedName name="______wrn1" hidden="1">{#N/A,#N/A,FALSE,"Volume"}</definedName>
    <definedName name="_____dop1">#REF!</definedName>
    <definedName name="_____Otx1">'[7]Проектные данные'!$F$7</definedName>
    <definedName name="_____wrn1" hidden="1">{#N/A,#N/A,FALSE,"Volume"}</definedName>
    <definedName name="____dop1">#REF!</definedName>
    <definedName name="____Otx1">'[8]Проектные данные'!$F$7</definedName>
    <definedName name="____wrn1" hidden="1">{#N/A,#N/A,FALSE,"Volume"}</definedName>
    <definedName name="___dop1">#REF!</definedName>
    <definedName name="___Otx1">'[9]Проектные данные'!$F$7</definedName>
    <definedName name="___wrn1" hidden="1">{#N/A,#N/A,FALSE,"Volume"}</definedName>
    <definedName name="__123Graph_A" hidden="1">'[10]Заполняет супервайзер'!#REF!</definedName>
    <definedName name="__123Graph_B" hidden="1">'[10]Заполняет супервайзер'!#REF!</definedName>
    <definedName name="__123Graph_X" hidden="1">'[10]Заполняет супервайзер'!#REF!</definedName>
    <definedName name="__dop1">#REF!</definedName>
    <definedName name="__Otx1">'[11]Проектные данные'!$F$7</definedName>
    <definedName name="__wrn1" hidden="1">{#N/A,#N/A,FALSE,"Volume"}</definedName>
    <definedName name="_10__123Graph_XGRAPH_G" hidden="1">'[10]Заполняет супервайзер'!#REF!</definedName>
    <definedName name="_12__123Graph_XGRAPH_H" hidden="1">'[10]Заполняет супервайзер'!#REF!</definedName>
    <definedName name="_12345" hidden="1">'[10]Заполняет супервайзер'!#REF!</definedName>
    <definedName name="_19._Volume_Balance">[12]IFE!$A$328</definedName>
    <definedName name="_2__123Graph_AGRAPH_G" hidden="1">'[10]Заполняет супервайзер'!#REF!</definedName>
    <definedName name="_20._ADDITIONAL_DAILY_MUD_PROPERTIES">[12]IFE!$A$344</definedName>
    <definedName name="_21._SOLIDS_ANALYSIS_DATA_2">[12]IFE!$A$388</definedName>
    <definedName name="_22._WM_HO_DAILY_INFO">[12]IFE!$A$433</definedName>
    <definedName name="_23.__Waste_Management_Description__Sludge">[12]IFE!$A$499</definedName>
    <definedName name="_24.__Waste_Management_Description__Liquid">[12]IFE!$A$523</definedName>
    <definedName name="_25.__SHAKER_SCREEN_ACCOUNTING">[12]IFE!$A$547</definedName>
    <definedName name="_26.__WM_Header_Information">[12]IFE!#REF!</definedName>
    <definedName name="_27.__WM_Daily_Information">[12]IFE!$A$580</definedName>
    <definedName name="_28.__WM_Cuttings_Injection_Daily_Info">[12]IFE!$A$823</definedName>
    <definedName name="_29.__WM_Cuttings_Injection_Detail">[12]IFE!$A$854</definedName>
    <definedName name="_30.__WM_Product_List">[12]IFE!$A$886</definedName>
    <definedName name="_31.__WMWt_Treatment">[12]IFE!$A$918</definedName>
    <definedName name="_4__123Graph_AGRAPH_H" hidden="1">'[10]Заполняет супервайзер'!#REF!</definedName>
    <definedName name="_6__123Graph_BGRAPH_G" hidden="1">'[10]Заполняет супервайзер'!#REF!</definedName>
    <definedName name="_8__123Graph_BGRAPH_H" hidden="1">'[10]Заполняет супервайзер'!#REF!</definedName>
    <definedName name="_dop1">#REF!</definedName>
    <definedName name="_Int1">'[5]Проектные данные'!$AA$4</definedName>
    <definedName name="_int10">'[5]Проектные данные'!$AA$13</definedName>
    <definedName name="_int11">'[5]Проектные данные'!$AA$14</definedName>
    <definedName name="_int12">'[5]Проектные данные'!$AA$15</definedName>
    <definedName name="_int13">'[5]Проектные данные'!$AA$16</definedName>
    <definedName name="_int14">'[5]Проектные данные'!$AA$17</definedName>
    <definedName name="_int15">'[5]Проектные данные'!$AA$18</definedName>
    <definedName name="_Int2">'[5]Проектные данные'!$AA$5</definedName>
    <definedName name="_Int4">'[5]Проектные данные'!$AA$7</definedName>
    <definedName name="_Int5">'[5]Проектные данные'!$AA$8</definedName>
    <definedName name="_Int6">'[5]Проектные данные'!$AA$9</definedName>
    <definedName name="_int7">'[5]Проектные данные'!$AA$10</definedName>
    <definedName name="_int8">'[5]Проектные данные'!$AA$11</definedName>
    <definedName name="_int9">'[5]Проектные данные'!$AA$12</definedName>
    <definedName name="_Key1" hidden="1">#REF!</definedName>
    <definedName name="_m">#REF!</definedName>
    <definedName name="_MV1">#REF!</definedName>
    <definedName name="_MV2">#REF!</definedName>
    <definedName name="_MV3">#REF!</definedName>
    <definedName name="_MV4">#REF!</definedName>
    <definedName name="_Order1" hidden="1">255</definedName>
    <definedName name="_Otx1">'[13]Проектные данные'!$F$7</definedName>
    <definedName name="_Sort" hidden="1">#REF!</definedName>
    <definedName name="_vol1">#REF!</definedName>
    <definedName name="_wrn1" hidden="1">{#N/A,#N/A,FALSE,"Volume"}</definedName>
    <definedName name="\A">#REF!</definedName>
    <definedName name="\p">[12]IFE!$Z$1:$AB$20</definedName>
    <definedName name="Акт_на_сборку_компоновки">#REF!</definedName>
    <definedName name="_xlnm.Database">'[14]Tally WS'!#REF!</definedName>
    <definedName name="Бур">#REF!</definedName>
    <definedName name="Горизонтальная">#REF!</definedName>
    <definedName name="Д">'[15]Price Naykch'!$B$2:$B$95</definedName>
    <definedName name="дл">VLOOKUP([16]!Liner1_Wt_Per_Ft,OFFSET(INDIRECT(ADDRESS(MATCH([16]!Liner1_OD,[16]!Objects,0)+1,2,,,"Casing Info")),0,1,COUNTIF([16]!Objects,[16]!Liner1_OD),2),2)</definedName>
    <definedName name="Доб">#REF!</definedName>
    <definedName name="Долота">[17]List!$C$2:$C$36</definedName>
    <definedName name="_xlnm.Print_Titles" localSheetId="0">Мера!$2:$7</definedName>
    <definedName name="Интервал">[17]List!$A$2:$A$36</definedName>
    <definedName name="Карта">#REF!</definedName>
    <definedName name="кеаоргеог">#REF!</definedName>
    <definedName name="Коэф_разбавл_1">#REF!</definedName>
    <definedName name="Коэф.разб.2">#REF!</definedName>
    <definedName name="коэф.разб.4">#REF!</definedName>
    <definedName name="Коэф.разб.5">#REF!</definedName>
    <definedName name="Направление">#REF!</definedName>
    <definedName name="_xlnm.Print_Area" localSheetId="0">Мера!$A$1:$P$98</definedName>
    <definedName name="остаток_с_3_инт">#REF!</definedName>
    <definedName name="остаток0">#REF!</definedName>
    <definedName name="остаток1">#REF!</definedName>
    <definedName name="остаток2">#REF!</definedName>
    <definedName name="Побур_1_инт">#REF!</definedName>
    <definedName name="Прожект">#REF!</definedName>
    <definedName name="Раствор">[17]List!$B$2:$B$36</definedName>
    <definedName name="рощнмщэ">'[18]Casing Tally (Rus)'!#REF!</definedName>
    <definedName name="Список">#REF!</definedName>
    <definedName name="Супер">#REF!</definedName>
    <definedName name="A">#REF!</definedName>
    <definedName name="A_A">#REF!</definedName>
    <definedName name="adrgdsfg">#REF!</definedName>
    <definedName name="aeds">[19]List!$B$2:$B$36</definedName>
    <definedName name="AFE">#REF!</definedName>
    <definedName name="Ai">#REF!</definedName>
    <definedName name="Altit">[13]Данные!$F$4</definedName>
    <definedName name="AMACRO.n2foam">#N/A</definedName>
    <definedName name="andrey">[20]List!$B$2:$B$36</definedName>
    <definedName name="ANN">[21]Macro2!$A$1</definedName>
    <definedName name="As">#REF!</definedName>
    <definedName name="Asr">#REF!</definedName>
    <definedName name="asssss">'[22]Проектные данные'!$E$6</definedName>
    <definedName name="ASSYBY">#REF!</definedName>
    <definedName name="AutoCAD">[16]!AutoCAD</definedName>
    <definedName name="awwww">[19]List!$D$2:$D$36</definedName>
    <definedName name="Az">'[23]Проектные данные'!$E$6</definedName>
    <definedName name="Az_1">'[13]Проектные данные'!$F$6</definedName>
    <definedName name="az0">'[24]Проектные данные'!$E$15</definedName>
    <definedName name="azint1">'[5]Проектные данные'!$AC$4</definedName>
    <definedName name="azint10">'[5]Проектные данные'!$AC$13</definedName>
    <definedName name="azint11">'[5]Проектные данные'!$AC$14</definedName>
    <definedName name="azint12">'[5]Проектные данные'!$AC$15</definedName>
    <definedName name="azint13">'[5]Проектные данные'!$AC$16</definedName>
    <definedName name="azint14">'[5]Проектные данные'!$AC$17</definedName>
    <definedName name="azint15">'[5]Проектные данные'!$AC$18</definedName>
    <definedName name="azint2">'[5]Проектные данные'!$AC$5</definedName>
    <definedName name="azint3">'[5]Проектные данные'!$AC$6</definedName>
    <definedName name="azint4">'[5]Проектные данные'!$AC$7</definedName>
    <definedName name="azint5">'[5]Проектные данные'!$AC$8</definedName>
    <definedName name="azint6">'[5]Проектные данные'!$AC$9</definedName>
    <definedName name="azint7">'[5]Проектные данные'!$AC$10</definedName>
    <definedName name="azint8">'[5]Проектные данные'!$AC$11</definedName>
    <definedName name="azint9">'[5]Проектные данные'!$AC$12</definedName>
    <definedName name="B">#REF!</definedName>
    <definedName name="back">#N/A</definedName>
    <definedName name="Badger">#REF!</definedName>
    <definedName name="Ballooning_Area">'[25]Casing Tally (Rus)'!#REF!</definedName>
    <definedName name="Ballooning_Forces">#REF!</definedName>
    <definedName name="BallPurpose">#REF!</definedName>
    <definedName name="Ballseat">#REF!</definedName>
    <definedName name="billprob">#REF!</definedName>
    <definedName name="Bitsize">#REF!</definedName>
    <definedName name="BJ_Tens">#REF!</definedName>
    <definedName name="Block">#REF!</definedName>
    <definedName name="BLock_TD_Wt">#REF!</definedName>
    <definedName name="Block_Wt">[25]Calculations!$G$16</definedName>
    <definedName name="Bsr">#REF!</definedName>
    <definedName name="Btm_DPXCSG">#REF!</definedName>
    <definedName name="Buoy_Factor">#REF!</definedName>
    <definedName name="Bypass_Set">#REF!</definedName>
    <definedName name="Bypass_Unset">#REF!</definedName>
    <definedName name="C_">#REF!</definedName>
    <definedName name="Carbolite">#REF!</definedName>
    <definedName name="Casing">[17]List!$D$2:$D$36</definedName>
    <definedName name="Casingthread">[26]DATA!$J$2:$J$73</definedName>
    <definedName name="CCC">[27]Титульный!#REF!</definedName>
    <definedName name="CementCompany">#REF!</definedName>
    <definedName name="Centralizers">#REF!</definedName>
    <definedName name="Chamical">#REF!</definedName>
    <definedName name="Chemmac">#N/A</definedName>
    <definedName name="CIPMACRO.n2foam">#N/A</definedName>
    <definedName name="City">#REF!</definedName>
    <definedName name="Comments1">#REF!</definedName>
    <definedName name="Comments2">#REF!</definedName>
    <definedName name="Comments3">#REF!</definedName>
    <definedName name="Comments4">#REF!</definedName>
    <definedName name="Company_Man">#REF!</definedName>
    <definedName name="Company_Name">#REF!</definedName>
    <definedName name="Cone_OD">'[25]Liner Job Info'!#REF!</definedName>
    <definedName name="Coordinator">#REF!</definedName>
    <definedName name="Copy">VLOOKUP([0]!Csg_Wt,OFFSET(INDIRECT(ADDRESS(MATCH([0]!CSG_OD,Objects,0)+1,2,,,"Casing Info")),0,1,COUNTIF(Objects,[0]!CSG_OD),4),4)</definedName>
    <definedName name="COREP">#REF!</definedName>
    <definedName name="corrdriftlist">#N/A</definedName>
    <definedName name="corrdriftlist2">#N/A</definedName>
    <definedName name="corrdriftlist3">#N/A</definedName>
    <definedName name="corrdriftlista">#N/A</definedName>
    <definedName name="corridlist">#N/A</definedName>
    <definedName name="corridlist2">#N/A</definedName>
    <definedName name="corridlist3">#N/A</definedName>
    <definedName name="corrlist">#N/A</definedName>
    <definedName name="corrlist2">#N/A</definedName>
    <definedName name="corrlist3">#N/A</definedName>
    <definedName name="corrlist4">#N/A</definedName>
    <definedName name="Country1">#REF!</definedName>
    <definedName name="Csg_Bst">#REF!</definedName>
    <definedName name="Csg_Dft">#REF!</definedName>
    <definedName name="CSG_DPTH">#REF!</definedName>
    <definedName name="CSG_Grd">#REF!</definedName>
    <definedName name="CSG_ID">#REF!</definedName>
    <definedName name="CSG_ID_Area">'[25]Casing Tally (Rus)'!#REF!</definedName>
    <definedName name="CSG_IDD">#REF!</definedName>
    <definedName name="CSG_MYS">[26]DATA!$M$3:$M$22</definedName>
    <definedName name="CSG_OD">#REF!</definedName>
    <definedName name="CSG_Thread">#REF!</definedName>
    <definedName name="Csg_Wt">#REF!</definedName>
    <definedName name="Cum">#REF!</definedName>
    <definedName name="customer">#REF!</definedName>
    <definedName name="customer_address">#REF!</definedName>
    <definedName name="customerid">#REF!</definedName>
    <definedName name="Cyl_ID">'[25]Liner Job Info'!#REF!</definedName>
    <definedName name="Cyl_OD">'[25]Liner Job Info'!#REF!</definedName>
    <definedName name="Cyl_Yield">#REF!</definedName>
    <definedName name="d">#REF!</definedName>
    <definedName name="D_t">#REF!</definedName>
    <definedName name="D_t_pt">#REF!</definedName>
    <definedName name="D_t_te">#REF!</definedName>
    <definedName name="D_t_yp">#REF!</definedName>
    <definedName name="D_ug">#REF!</definedName>
    <definedName name="DataTable">#REF!</definedName>
    <definedName name="Date">#REF!</definedName>
    <definedName name="DATEASSY">#REF!</definedName>
    <definedName name="datepostbriefed">#REF!</definedName>
    <definedName name="dateprebriefed">#REF!</definedName>
    <definedName name="david">#REF!</definedName>
    <definedName name="Description">#REF!</definedName>
    <definedName name="Dev">#REF!</definedName>
    <definedName name="deviation">[26]DATA!$K$2:$K$103</definedName>
    <definedName name="Discription">#REF!</definedName>
    <definedName name="Displacement">#REF!</definedName>
    <definedName name="DisplacementMethod">#REF!</definedName>
    <definedName name="District">#REF!</definedName>
    <definedName name="District_Phone">#REF!</definedName>
    <definedName name="Districts">[26]DATA!$A$2:$A$4</definedName>
    <definedName name="diviation">#REF!</definedName>
    <definedName name="Doc_Rev">#REF!</definedName>
    <definedName name="Dogleg">#REF!</definedName>
    <definedName name="dop">#REF!</definedName>
    <definedName name="DOUG">#REF!</definedName>
    <definedName name="DP_2_Wt_Per_Ft">#REF!</definedName>
    <definedName name="DP_PSI">#REF!</definedName>
    <definedName name="DP_SF">#REF!</definedName>
    <definedName name="DP1_Cap">#REF!</definedName>
    <definedName name="dp1_conn">#REF!</definedName>
    <definedName name="DP1_Cross_Sect">#REF!</definedName>
    <definedName name="DP1_Grd">#REF!</definedName>
    <definedName name="DP1_HYD_LENTH">[25]Calculations!$G$55</definedName>
    <definedName name="DP1_ID">#REF!</definedName>
    <definedName name="DP1_Leng">#REF!</definedName>
    <definedName name="DP1_MYS">#REF!</definedName>
    <definedName name="DP1_OD">#REF!</definedName>
    <definedName name="DP1_Tens">#REF!</definedName>
    <definedName name="DP1_Vol">#REF!</definedName>
    <definedName name="DP1_Wt">'[25]Liner Job Info'!#REF!</definedName>
    <definedName name="DP1_Wt_Per_Ft">#REF!</definedName>
    <definedName name="DP1_X_Csg_Vol">#REF!</definedName>
    <definedName name="DP2_Cap">#REF!</definedName>
    <definedName name="dp2_conn">#REF!</definedName>
    <definedName name="DP2_Cross_Sect">#REF!</definedName>
    <definedName name="DP2_Grd">#REF!</definedName>
    <definedName name="DP2_ID">#REF!</definedName>
    <definedName name="DP2_Leng">#REF!</definedName>
    <definedName name="DP2_MYS">#REF!</definedName>
    <definedName name="DP2_OD">#REF!</definedName>
    <definedName name="DP2_Tens">#REF!</definedName>
    <definedName name="DP2_Vol">#REF!</definedName>
    <definedName name="DP2_Wt">'[25]Liner Job Info'!#REF!</definedName>
    <definedName name="DP2_Wt_Per_Ft">#REF!</definedName>
    <definedName name="DP2_X_Csg_Vol">#REF!</definedName>
    <definedName name="DP3_bbl_per_ft">#REF!</definedName>
    <definedName name="DP3_Cap">#REF!</definedName>
    <definedName name="dp3_conn">#REF!</definedName>
    <definedName name="DP3_Cross_Sect">'[25]Liner Job Info'!#REF!</definedName>
    <definedName name="DP3_Grd">#REF!</definedName>
    <definedName name="DP3_HYD_LENTH">[25]Calculations!$G$57</definedName>
    <definedName name="DP3_ID">#REF!</definedName>
    <definedName name="DP3_Leng">#REF!</definedName>
    <definedName name="DP3_MYS">#REF!</definedName>
    <definedName name="DP3_OD">#REF!</definedName>
    <definedName name="DP3_Tens">#REF!</definedName>
    <definedName name="DP3_Vol">#REF!</definedName>
    <definedName name="DP3_Wt">'[25]Liner Job Info'!#REF!</definedName>
    <definedName name="DP3_Wt_Per_Ft">#REF!</definedName>
    <definedName name="DP3_X_Csg_Vol">#REF!</definedName>
    <definedName name="DP4_Cap">#REF!</definedName>
    <definedName name="dp4_conn">#REF!</definedName>
    <definedName name="DP4_Cross_Sect">#REF!</definedName>
    <definedName name="DP4_Grd">#REF!</definedName>
    <definedName name="DP4_ID">#REF!</definedName>
    <definedName name="DP4_Leng">#REF!</definedName>
    <definedName name="DP4_MYS">#REF!</definedName>
    <definedName name="DP4_OD">#REF!</definedName>
    <definedName name="DP4_Tens">#REF!</definedName>
    <definedName name="DP4_Tensile">'[28]Gulf Example (2)'!#REF!</definedName>
    <definedName name="DP4_Vol">#REF!</definedName>
    <definedName name="DP4_Wt_Per_Ft">#REF!</definedName>
    <definedName name="DP4_X_Csg_Vol">#REF!</definedName>
    <definedName name="DP5_BALL_Lenth">[25]Calculations!#REF!</definedName>
    <definedName name="DP5_bbl_per_ft">#REF!</definedName>
    <definedName name="DP5_Cap">#REF!</definedName>
    <definedName name="dp5_conn">#REF!</definedName>
    <definedName name="DP5_Cross_Sect">#REF!</definedName>
    <definedName name="DP5_Grd">#REF!</definedName>
    <definedName name="DP5_HYD_Lenth">[25]Calculations!#REF!</definedName>
    <definedName name="DP5_ID">#REF!</definedName>
    <definedName name="DP5_Leng">#REF!</definedName>
    <definedName name="DP5_MYS">#REF!</definedName>
    <definedName name="DP5_OD">#REF!</definedName>
    <definedName name="DP5_PSTN_Lenth">[25]Calculations!#REF!</definedName>
    <definedName name="DP5_Tens">#REF!</definedName>
    <definedName name="DP5_Vol">#REF!</definedName>
    <definedName name="DP5_Wt_Per_Ft">#REF!</definedName>
    <definedName name="DP5_X_Csg_Vol">#REF!</definedName>
    <definedName name="DPTTL_BALL_LENTH">[25]Calculations!#REF!</definedName>
    <definedName name="DPTTL_HYD_LENTH">[25]Calculations!#REF!</definedName>
    <definedName name="DPTTL_PSTN_LENTH">[25]Calculations!#REF!</definedName>
    <definedName name="Drilling1">#REF!</definedName>
    <definedName name="Drilling2">#REF!</definedName>
    <definedName name="Drilling3">#REF!</definedName>
    <definedName name="Drilling4">#REF!</definedName>
    <definedName name="Drilling5">#REF!</definedName>
    <definedName name="Drillpipesize">[26]DATA!$Z$2:$Z$10</definedName>
    <definedName name="Drillpipethread">#REF!</definedName>
    <definedName name="Drillpipetype">[26]DATA!$AC$2:$AC$6</definedName>
    <definedName name="Drillpipeweight">#REF!</definedName>
    <definedName name="E_Mail">'[29]Data Entry'!$G$16</definedName>
    <definedName name="Econoprop">#REF!</definedName>
    <definedName name="EKIKO2">'[26]TD_CLEAN OUT'!$D$3</definedName>
    <definedName name="Element_Rating">#REF!</definedName>
    <definedName name="English">#REF!</definedName>
    <definedName name="Equipmentrunin">#REF!</definedName>
    <definedName name="Exist_Liner_Top_Depth">'[25]Liner Job Info'!#REF!</definedName>
    <definedName name="Existing_Liner_Top">#REF!</definedName>
    <definedName name="Existing_Liner_Top_Depth">#REF!</definedName>
    <definedName name="Ext_ID">'[25]Liner Job Info'!#REF!</definedName>
    <definedName name="Ext_OD">'[25]Liner Job Info'!#REF!</definedName>
    <definedName name="f">#REF!</definedName>
    <definedName name="fd">#N/A</definedName>
    <definedName name="Field">#REF!</definedName>
    <definedName name="FIelds">[26]DATA!$E$2:$E$212</definedName>
    <definedName name="File_Number">'[29]Data Entry'!$C$4</definedName>
    <definedName name="Float_Equip_Type">#REF!</definedName>
    <definedName name="Floatequipment">#REF!</definedName>
    <definedName name="Fluids">[30]MATERIALS!$D$7</definedName>
    <definedName name="FluidWt">#REF!</definedName>
    <definedName name="Follow_Plug_Latch">#REF!</definedName>
    <definedName name="Follow_Plug_Shear_LWP">#REF!</definedName>
    <definedName name="Follow_Plugs_Bump_Press">#REF!</definedName>
    <definedName name="Follow_Plugs_Bump?">'[31]Job Summary'!#REF!</definedName>
    <definedName name="Four_Plug_Syst_Leak?">#REF!</definedName>
    <definedName name="Ft_SlackOff_LinWt_HydForce">[25]Calculations!#REF!</definedName>
    <definedName name="functioned">#REF!</definedName>
    <definedName name="G">#REF!</definedName>
    <definedName name="gdata">#REF!</definedName>
    <definedName name="H_vert">'[13]Проектные данные'!$E$5</definedName>
    <definedName name="H2S">'[25]Liner Job Info'!#REF!</definedName>
    <definedName name="HANGER">#REF!</definedName>
    <definedName name="Hanger_size">#REF!</definedName>
    <definedName name="Hangerfunction">#REF!</definedName>
    <definedName name="Header">[12]IFE!$B$3:$AK$3</definedName>
    <definedName name="HELP">#REF!</definedName>
    <definedName name="HGR_OL_Packoff_In">'[25]Casing Tally (Rus)'!#REF!</definedName>
    <definedName name="Hgr_Set?">#REF!</definedName>
    <definedName name="HgrMaterial">[26]DATA!$N$2:$N$16</definedName>
    <definedName name="Hng_Cap">#REF!</definedName>
    <definedName name="Hngr_Body_OD">#REF!</definedName>
    <definedName name="Hngr_Body_yield">#REF!</definedName>
    <definedName name="Hngr_BP_Set">#REF!</definedName>
    <definedName name="Hngr_BP_Unset">#REF!</definedName>
    <definedName name="Hngr_Bst">#REF!</definedName>
    <definedName name="Hngr_Coll">#REF!</definedName>
    <definedName name="Hngr_ID">#REF!</definedName>
    <definedName name="Hngr_Matl_Num">#REF!</definedName>
    <definedName name="Hngr_Mdl">#REF!</definedName>
    <definedName name="Hngr_Model">#REF!</definedName>
    <definedName name="Hngr_OD">#REF!</definedName>
    <definedName name="Hngr_OL_PO_out">'[25]Casing Tally (Rus)'!#REF!</definedName>
    <definedName name="Hngr_Overload_Cmt_Setup">'[25]Casing Tally (Rus)'!#REF!</definedName>
    <definedName name="Hngr_Shear">#REF!</definedName>
    <definedName name="Hngr_Tens">#REF!</definedName>
    <definedName name="Hngr_Type">#REF!</definedName>
    <definedName name="Hngr_Yld">#REF!</definedName>
    <definedName name="holevol">#N/A</definedName>
    <definedName name="HR_Turns">[25]Calculations!#REF!</definedName>
    <definedName name="Hvert">'[23]Проектные данные'!$E$5</definedName>
    <definedName name="Hvert1">'[13]Проектные данные'!$F$5</definedName>
    <definedName name="Hyd_Cyl_Shear_Press">#REF!</definedName>
    <definedName name="Hyd_Cyl_Yield">#REF!</definedName>
    <definedName name="Hyd_Effect_Force">[25]Calculations!#REF!</definedName>
    <definedName name="Hyd_force_element">'[25]Casing Tally (Rus)'!#REF!</definedName>
    <definedName name="HYD_Press_to_Exceed_Pckr_Sett_Force">'[25]Casing Tally (Rus)'!#REF!</definedName>
    <definedName name="HYD_Press_w_DP_and_Pist_Forces_Over_Entire_Area">'[25]Casing Tally (Rus)'!#REF!</definedName>
    <definedName name="HYD_Press_with_DP_Forces">'[25]Casing Tally (Rus)'!#REF!</definedName>
    <definedName name="Hyflo_Work">#REF!</definedName>
    <definedName name="i">'[13]Проектные данные'!$AD$4</definedName>
    <definedName name="ID">#REF!</definedName>
    <definedName name="IInt1">'[5]Проектные данные'!$AB$4</definedName>
    <definedName name="IInt2">'[5]Проектные данные'!$AB$5</definedName>
    <definedName name="IInt3">'[5]Проектные данные'!$AB$6</definedName>
    <definedName name="IInt4">'[5]Проектные данные'!$AB$7</definedName>
    <definedName name="IInt5">'[5]Проектные данные'!$AB$8</definedName>
    <definedName name="IInt6">'[5]Проектные данные'!$AB$9</definedName>
    <definedName name="Insert_New_Page">[32]!Insert_New_Page</definedName>
    <definedName name="Inverse_Balloon_Area">'[25]Casing Tally (Rus)'!#REF!</definedName>
    <definedName name="Inverse_Balloon_DP_Forces">'[25]Casing Tally (Rus)'!#REF!</definedName>
    <definedName name="jhgj">VLOOKUP([16]!Liner2_Wt_Per_FT,OFFSET(INDIRECT(ADDRESS(MATCH([16]!Liner2_OD,[16]!Objects,0)+1,2,,,"Casing Info")),0,1,COUNTIF([16]!Objects,[16]!Liner2_OD),2),2)</definedName>
    <definedName name="Job_Date">#REF!</definedName>
    <definedName name="Job_Name">#REF!</definedName>
    <definedName name="Job_Type">'[29]Data Entry'!$G$5</definedName>
    <definedName name="JOBTYPE">#REF!</definedName>
    <definedName name="JOBTYPE3">'[30]DATA MASTER'!#REF!</definedName>
    <definedName name="Jt_No">#REF!</definedName>
    <definedName name="Kоэф.разб.3">#REF!</definedName>
    <definedName name="LastCsgString">#REF!</definedName>
    <definedName name="lb_gal">#REF!</definedName>
    <definedName name="Lead_Cmt_Wt">#REF!</definedName>
    <definedName name="Lead_PDP_Latch">#REF!</definedName>
    <definedName name="Lead_Plug_Shear_LWP">#REF!</definedName>
    <definedName name="Lead_Plugs_Bump_Press">#REF!</definedName>
    <definedName name="Lead_Plugs_Bump?">#REF!</definedName>
    <definedName name="Leak_Off_Press">#REF!</definedName>
    <definedName name="Leak_Off_Test">'[28]Gulf Example (2)'!$J$3</definedName>
    <definedName name="Leak_Off_Test_Press.">#REF!</definedName>
    <definedName name="Lease">#REF!</definedName>
    <definedName name="Length_long">#REF!</definedName>
    <definedName name="Length_small">#REF!</definedName>
    <definedName name="Lengthlong">#REF!</definedName>
    <definedName name="Lengthsmall">#REF!</definedName>
    <definedName name="Liner_ID_Area">'[25]Casing Tally (Rus)'!#REF!</definedName>
    <definedName name="Liner1_Burst">#REF!</definedName>
    <definedName name="Liner1_Cap">#REF!</definedName>
    <definedName name="Liner1_Collapse">#REF!</definedName>
    <definedName name="Liner1_Drift">#REF!</definedName>
    <definedName name="Liner1_ID">#REF!</definedName>
    <definedName name="Liner1_Length">#REF!</definedName>
    <definedName name="Liner1_OD">#REF!</definedName>
    <definedName name="Liner1_Tensile">#REF!</definedName>
    <definedName name="Liner1_Thread">#REF!</definedName>
    <definedName name="Liner1_Wt_Per_Ft">#REF!</definedName>
    <definedName name="Liner2_Burst">#REF!</definedName>
    <definedName name="Liner2_Cap">#REF!</definedName>
    <definedName name="Liner2_Collapse">#REF!</definedName>
    <definedName name="Liner2_Drift">#REF!</definedName>
    <definedName name="Liner2_ID">#REF!</definedName>
    <definedName name="Liner2_Length">#REF!</definedName>
    <definedName name="Liner2_OD">#REF!</definedName>
    <definedName name="Liner2_Tensile">#REF!</definedName>
    <definedName name="Liner2_Thread">#REF!</definedName>
    <definedName name="Liner2_Wt_Per_FT">#REF!</definedName>
    <definedName name="lint10">'[5]Проектные данные'!$AB$13</definedName>
    <definedName name="lint11">'[5]Проектные данные'!$AB$14</definedName>
    <definedName name="lint12">'[5]Проектные данные'!$AB$15</definedName>
    <definedName name="lint13">'[5]Проектные данные'!$AB$16</definedName>
    <definedName name="lint14">'[5]Проектные данные'!$AB$17</definedName>
    <definedName name="lint15">'[5]Проектные данные'!$AB$18</definedName>
    <definedName name="lint7">'[5]Проектные данные'!$AB$10</definedName>
    <definedName name="lInt8">'[5]Проектные данные'!$AB$11</definedName>
    <definedName name="lint9">'[5]Проектные данные'!$AB$12</definedName>
    <definedName name="Lnr_Shoe_Depth">#REF!</definedName>
    <definedName name="Lnr_Thrd">'[25]Liner Job Info'!#REF!</definedName>
    <definedName name="Lnr_Wt">'[25]Liner Job Info'!#REF!</definedName>
    <definedName name="Lnr1_Grade">#REF!</definedName>
    <definedName name="Lnr1_to_LC_Vol">#REF!</definedName>
    <definedName name="Lnr1_Vol">#REF!</definedName>
    <definedName name="Lnr1_X_OH_Vol">#REF!</definedName>
    <definedName name="Lnr2_Grade">#REF!</definedName>
    <definedName name="Lnr2_Vol">#REF!</definedName>
    <definedName name="Lnr2_X_OH_Vol">#REF!</definedName>
    <definedName name="Location1">#REF!</definedName>
    <definedName name="LS">#REF!</definedName>
    <definedName name="LTable">#REF!</definedName>
    <definedName name="M_U_Loss">'[33]Product str Tally'!$C$15</definedName>
    <definedName name="M_U_Loss2">'[33]Product str Tally'!$D$15</definedName>
    <definedName name="Make_up">#REF!</definedName>
    <definedName name="Make_Up_Torque_Of_Weak_Link">#REF!</definedName>
    <definedName name="Material">[26]DATA!$L$3:$L$22</definedName>
    <definedName name="Max">#REF!</definedName>
    <definedName name="Max_Left_Hand_Turns">[25]Calculations!#REF!</definedName>
    <definedName name="Max_Left_Hand_Turns_for_Liners">[25]Calculations!#REF!</definedName>
    <definedName name="Max_Press_Circulating">#REF!</definedName>
    <definedName name="Max_Pull_DP">[25]Calculations!#REF!</definedName>
    <definedName name="Max_Turns">[25]Calculations!#REF!</definedName>
    <definedName name="MeteringTime">#REF!</definedName>
    <definedName name="Metric">#REF!</definedName>
    <definedName name="Min">#REF!</definedName>
    <definedName name="Min_DP_Tens">[25]Calculations!#REF!</definedName>
    <definedName name="Min._Ten_Sett_Tool_Assy">[25]Calculations!#REF!</definedName>
    <definedName name="mine">#REF!</definedName>
    <definedName name="month">#REF!</definedName>
    <definedName name="Mud_Typ">'[34]Liner Job Info'!$B$31</definedName>
    <definedName name="Mud_Type">#REF!</definedName>
    <definedName name="Mud_Wt">#REF!</definedName>
    <definedName name="Mudtype">[26]DATA!$Q$2:$Q$4</definedName>
    <definedName name="mudweight">[26]DATA!$P$2:$P$132</definedName>
    <definedName name="mul">#REF!</definedName>
    <definedName name="MVOL1">#REF!</definedName>
    <definedName name="MVOL2">#REF!</definedName>
    <definedName name="MVOL3">#REF!</definedName>
    <definedName name="MVOL4">#REF!</definedName>
    <definedName name="MVOL4A">#REF!</definedName>
    <definedName name="MVOL4B">#REF!</definedName>
    <definedName name="MVOL5">#REF!</definedName>
    <definedName name="MVOL6">#REF!</definedName>
    <definedName name="nds">[13]Данные!$F$5</definedName>
    <definedName name="NO">#REF!</definedName>
    <definedName name="NOS">#REF!</definedName>
    <definedName name="Objects">'[26]Casing Info'!$B$2:$B$229</definedName>
    <definedName name="OD">#REF!</definedName>
    <definedName name="OH_Dia">#REF!</definedName>
    <definedName name="OHVf">[30]MATERIALS!#REF!</definedName>
    <definedName name="op">#REF!</definedName>
    <definedName name="Other">#REF!</definedName>
    <definedName name="Other1">#REF!</definedName>
    <definedName name="Other2">#REF!</definedName>
    <definedName name="Otx">'[23]Проектные данные'!$E$7</definedName>
    <definedName name="Overlap">#REF!</definedName>
    <definedName name="Overlap_Vol">#REF!</definedName>
    <definedName name="Pac_off_OD">'[25]Liner Job Info'!#REF!</definedName>
    <definedName name="Packer">#REF!</definedName>
    <definedName name="Packer_Rotation">#REF!</definedName>
    <definedName name="Packer_Set">#REF!</definedName>
    <definedName name="Packoff">#REF!</definedName>
    <definedName name="Packoff_In?">[25]Calculations!#REF!</definedName>
    <definedName name="Packoff_Pist_Area">#REF!</definedName>
    <definedName name="Packoff_Stinger_OD">#REF!</definedName>
    <definedName name="Packofftype">#REF!</definedName>
    <definedName name="PackoffXDP1_Pist_Area">#REF!</definedName>
    <definedName name="PackoffXDP2_Pist_Area">#REF!</definedName>
    <definedName name="PackoffXDP3_Pist_Area">#REF!</definedName>
    <definedName name="PackoffXDP4_Pist_Area">#REF!</definedName>
    <definedName name="PackoffXDP5_Pist_Area">#REF!</definedName>
    <definedName name="Pckr_Body_Bst">#REF!</definedName>
    <definedName name="Pckr_Body_Coll">#REF!</definedName>
    <definedName name="Pckr_Body_Tens">#REF!</definedName>
    <definedName name="Pckr_Body_Yield">#REF!</definedName>
    <definedName name="Pckr_ID">#REF!</definedName>
    <definedName name="Pckr_Matl_Num">#REF!</definedName>
    <definedName name="Pckr_Max_OD">#REF!</definedName>
    <definedName name="Pckr_Model">#REF!</definedName>
    <definedName name="Pckr_Seal_Surf_OD">#REF!</definedName>
    <definedName name="Pckr_Sett_Force">#REF!</definedName>
    <definedName name="Pckr_Test_Press">#REF!</definedName>
    <definedName name="Pe">#REF!</definedName>
    <definedName name="Pin">#REF!</definedName>
    <definedName name="Pist_Area_Csg_ID_to_DP_OD">'[25]Casing Tally (Rus)'!#REF!</definedName>
    <definedName name="Pist_Area_Csg_ID_to_DP1_OD">'[25]Casing Tally (Rus)'!#REF!</definedName>
    <definedName name="Pist_Area_Csg_ID_to_DP2_OD">'[25]Casing Tally (Rus)'!#REF!</definedName>
    <definedName name="Pist_Area_Csg_ID_to_DP3_OD">'[25]Casing Tally (Rus)'!#REF!</definedName>
    <definedName name="Pist_Area_Csg_ID_to_DP4_OD">'[25]Casing Tally (Rus)'!#REF!</definedName>
    <definedName name="Pist_Area_Csg_ID_to_DP5_OD">'[25]Casing Tally (Rus)'!#REF!</definedName>
    <definedName name="Pist_Area_from_CsgID_to_Packoff_OD">'[25]Casing Tally (Rus)'!#REF!</definedName>
    <definedName name="Pist_Area_PackoffOD_DP2_OD">'[25]Casing Tally (Rus)'!#REF!</definedName>
    <definedName name="Pist_Area_PackoffOD_DP4_OD">'[25]Casing Tally (Rus)'!#REF!</definedName>
    <definedName name="Pist_Area_PackoffOD_DP5_OD">'[25]Casing Tally (Rus)'!#REF!</definedName>
    <definedName name="Pist_Area_PackoffOD_to_DP1_OD">'[25]Casing Tally (Rus)'!#REF!</definedName>
    <definedName name="Pist_Area_PackoffOD_to_DP3_OD">'[25]Casing Tally (Rus)'!#REF!</definedName>
    <definedName name="Pist_Force_PackoffOD_DP_OD">'[25]Casing Tally (Rus)'!#REF!</definedName>
    <definedName name="PistArea_Packoff_to_DP_OD">'[25]Casing Tally (Rus)'!#REF!</definedName>
    <definedName name="Piston_forces">#REF!</definedName>
    <definedName name="Pkr_Bdy_Yld">#REF!</definedName>
    <definedName name="Pkr_Ele_Rtg">#REF!</definedName>
    <definedName name="Pkr_ID">#REF!</definedName>
    <definedName name="Pkr_Mdl">#REF!</definedName>
    <definedName name="Pkr_OD">#REF!</definedName>
    <definedName name="plotm">#N/A</definedName>
    <definedName name="Plug_Bmp_Hngr_Ovr_Ld">'[25]Casing Tally (Rus)'!#REF!</definedName>
    <definedName name="Plug_Bmp_psi_w_DP">'[25]Casing Tally (Rus)'!#REF!</definedName>
    <definedName name="Plug_Bmp_psi_wo_DP">'[25]Casing Tally (Rus)'!#REF!</definedName>
    <definedName name="Plug_Press_Rating">#REF!</definedName>
    <definedName name="Plug_Temp_Rating">#REF!</definedName>
    <definedName name="Plug_Type">#REF!</definedName>
    <definedName name="Plug_Type_2_Plugs">#REF!</definedName>
    <definedName name="Plug_Type_4_plugs">#REF!</definedName>
    <definedName name="PlugMethod">#REF!</definedName>
    <definedName name="Plugs">#REF!</definedName>
    <definedName name="Plugs_Bump?">#REF!</definedName>
    <definedName name="Plugs_Leak_2_Plugs">#REF!</definedName>
    <definedName name="postbriefer">#REF!</definedName>
    <definedName name="postvriefer">#REF!</definedName>
    <definedName name="Pp">#REF!</definedName>
    <definedName name="PPF">#REF!</definedName>
    <definedName name="prebriefer">#REF!</definedName>
    <definedName name="Press_if_Pckr_Sett_Force_exceededby_incl_DP_and_Pist_forces">'[25]Casing Tally (Rus)'!#REF!</definedName>
    <definedName name="Press_Plugs_Bumped">#REF!</definedName>
    <definedName name="Press_Shear_Ball_Seat">#REF!</definedName>
    <definedName name="Press_Shear_LWP">#REF!</definedName>
    <definedName name="Press_to_Release_Hyd_Sett_Tool">#REF!</definedName>
    <definedName name="Press_to_Set_Hngr">#REF!</definedName>
    <definedName name="Pressure">#REF!</definedName>
    <definedName name="Program_Date">#REF!</definedName>
    <definedName name="PROP1DELIVERED">#REF!</definedName>
    <definedName name="PROP2DELIVERED">#REF!</definedName>
    <definedName name="Pstn_Force_Actual">[25]Calculations!#REF!</definedName>
    <definedName name="Pstn_lb_on_DS">[25]Calculations!#REF!</definedName>
    <definedName name="Pstn_lb_on_PO">[25]Calculations!#REF!</definedName>
    <definedName name="Pt">#REF!</definedName>
    <definedName name="PU_Dogs">#REF!</definedName>
    <definedName name="PU_Packoff">#REF!</definedName>
    <definedName name="Pyp">#REF!</definedName>
    <definedName name="Q">#REF!</definedName>
    <definedName name="Quote_Number">'[29]Data Entry'!$C$7</definedName>
    <definedName name="quoteprob">#REF!</definedName>
    <definedName name="ra">#REF!</definedName>
    <definedName name="rb">#REF!</definedName>
    <definedName name="Rdop">'[23]Проектные данные'!$E$8</definedName>
    <definedName name="Rdop1">'[13]Проектные данные'!$F$8</definedName>
    <definedName name="Rds_to_Mech_Rel_Hyd_Sett_Tool">#REF!</definedName>
    <definedName name="Rem_DP1_Tens">[25]Calculations!#REF!</definedName>
    <definedName name="Rem_DP2_Tens">[25]Calculations!#REF!</definedName>
    <definedName name="Rem_DP3_Tens">[25]Calculations!#REF!</definedName>
    <definedName name="Rem_DP4_Tens">[25]Calculations!#REF!</definedName>
    <definedName name="Rem_DP5_Tens">[25]Calculations!#REF!</definedName>
    <definedName name="RENSTO">#REF!</definedName>
    <definedName name="Rentalequipment">#REF!</definedName>
    <definedName name="rere">#REF!</definedName>
    <definedName name="RH_or_LH_Set_Hgr">#REF!</definedName>
    <definedName name="RH_SHEAR">[25]Calculations!#REF!</definedName>
    <definedName name="RH_SHEAR_LNGTH">[25]Calculations!#REF!</definedName>
    <definedName name="Rig">#REF!</definedName>
    <definedName name="Rig_Number">#REF!</definedName>
    <definedName name="Rig_Output">#REF!</definedName>
    <definedName name="Rnds_to_Release_Setting_Tool">#REF!</definedName>
    <definedName name="Rnds_to_Set_Hngr">#REF!</definedName>
    <definedName name="Rotation">#REF!</definedName>
    <definedName name="Runningtool">#REF!</definedName>
    <definedName name="S">[27]Данные!$A$52:$A$99</definedName>
    <definedName name="Sales_Person">'[29]Data Entry'!$C$9</definedName>
    <definedName name="Sales_Ticket_Number">#REF!</definedName>
    <definedName name="Salesequipment">#REF!</definedName>
    <definedName name="Salesman">#REF!</definedName>
    <definedName name="SeatID">#REF!</definedName>
    <definedName name="SeatNumber">#REF!</definedName>
    <definedName name="SeatShear">#REF!</definedName>
    <definedName name="SeatType">#REF!</definedName>
    <definedName name="Second_Plugs_Leak">#REF!</definedName>
    <definedName name="Service_Rep">#REF!</definedName>
    <definedName name="Service_Ticket_Number">#REF!</definedName>
    <definedName name="Sett_Tool_Tens">#REF!</definedName>
    <definedName name="Sett_Tool_Torsion_Limit">#REF!</definedName>
    <definedName name="sgdfg">#REF!</definedName>
    <definedName name="Shear_HR_Mech_Release">#REF!</definedName>
    <definedName name="Shear_Press">'[25]Liner Job Info'!#REF!</definedName>
    <definedName name="Sher_for_HR_Mech_Release">#REF!</definedName>
    <definedName name="Ship_To">'[29]Data Entry'!$C$5</definedName>
    <definedName name="Shoe_Jt_BBLS">#REF!</definedName>
    <definedName name="Shoe_Track_Length">#REF!</definedName>
    <definedName name="ShoeTrack_Vol">#REF!</definedName>
    <definedName name="Show_1">[32]!Show_1</definedName>
    <definedName name="Show_2">[32]!Show_2</definedName>
    <definedName name="SleeveLength">#REF!</definedName>
    <definedName name="Sold_To">'[29]Data Entry'!$C$6</definedName>
    <definedName name="Spacer_Wt">#REF!</definedName>
    <definedName name="SpacerType">#REF!</definedName>
    <definedName name="Spiral_Type">#REF!</definedName>
    <definedName name="SpiralType">#REF!</definedName>
    <definedName name="ssss">[35]TABLIC!$A$1:$K$278</definedName>
    <definedName name="State">#REF!</definedName>
    <definedName name="States">[26]DATA!$B$2:$B$5</definedName>
    <definedName name="Stickup">#REF!</definedName>
    <definedName name="Stretch_DP4_Lnr_Wt">[25]Calculations!#REF!</definedName>
    <definedName name="Stretch_DP5_Lnr_Wt">[25]Calculations!#REF!</definedName>
    <definedName name="Stretch_TTL_Lnr_Wt">[25]Calculations!$G$34</definedName>
    <definedName name="SU">#REF!</definedName>
    <definedName name="Surf_Equ_Tens">'[25]Liner Job Info'!#REF!</definedName>
    <definedName name="Surf_Equip_Model">#REF!</definedName>
    <definedName name="Surf_Equip_Tens">#REF!</definedName>
    <definedName name="Surf_Indication">#REF!</definedName>
    <definedName name="Surfaceequipment">#REF!</definedName>
    <definedName name="Sy">#REF!</definedName>
    <definedName name="t" hidden="1">{#N/A,#N/A,FALSE,"Oil-Based Mud"}</definedName>
    <definedName name="T_D_y_n">'[25]Liner Job Info'!#REF!</definedName>
    <definedName name="Tail_Cmt_Wt">#REF!</definedName>
    <definedName name="Target">#REF!</definedName>
    <definedName name="TB_Ext_API_Coll">#REF!</definedName>
    <definedName name="TB_Ext_Bst">#REF!</definedName>
    <definedName name="TB_Ext_Col">#REF!</definedName>
    <definedName name="TB_EXT_ID">#REF!</definedName>
    <definedName name="Tb_Ext_OD">#REF!</definedName>
    <definedName name="TB_Ext_Yield_Coll">#REF!</definedName>
    <definedName name="TB_Ext_Yield_Strength">#REF!</definedName>
    <definedName name="TB_Ext_Yld">#REF!</definedName>
    <definedName name="tbgthd">#REF!</definedName>
    <definedName name="tbgys">#REF!</definedName>
    <definedName name="TD">#REF!</definedName>
    <definedName name="temp" hidden="1">{#N/A,#N/A,FALSE,"Oil-Based Mud"}</definedName>
    <definedName name="Temperature">#REF!</definedName>
    <definedName name="test">#REF!</definedName>
    <definedName name="Test_po_out_1">'[25]Casing Tally (Rus)'!#REF!</definedName>
    <definedName name="Test_po_out_2">'[25]Casing Tally (Rus)'!#REF!</definedName>
    <definedName name="TICKET">#REF!</definedName>
    <definedName name="TICKET_NUMBER">'[30]DATA MASTER'!#REF!</definedName>
    <definedName name="TOL">#REF!</definedName>
    <definedName name="TOP">#REF!</definedName>
    <definedName name="Top_Drive_y_n">#REF!</definedName>
    <definedName name="Torque">#REF!</definedName>
    <definedName name="Tot_Bottoms_Up">#REF!</definedName>
    <definedName name="Tot_DP_Length">#REF!</definedName>
    <definedName name="Tot_DP_Vol">#REF!</definedName>
    <definedName name="Tot_left_hand_turns_to_release_HR">[25]Calculations!#REF!</definedName>
    <definedName name="Tot_Liner_Wt">[25]Calculations!$G$24</definedName>
    <definedName name="Tot_Lnr_Vol_to_LC">#REF!</definedName>
    <definedName name="Tot_Vol_to_Bump_Plugs">#REF!</definedName>
    <definedName name="Tot_Vol_to_Shoe">#REF!</definedName>
    <definedName name="Tot_Wt_Loss">#REF!</definedName>
    <definedName name="Total_DP_Wt">[25]Calculations!$G$14</definedName>
    <definedName name="Trapped_forces">#REF!</definedName>
    <definedName name="TST">#REF!</definedName>
    <definedName name="TVD_Table">#REF!</definedName>
    <definedName name="ug0">'[13]Проектные данные'!$C$15</definedName>
    <definedName name="Unimin">#REF!</definedName>
    <definedName name="Used">[26]DATA!$AU$2:$AU$3</definedName>
    <definedName name="Vallist">'[26]Casing Info'!$A$2:$A$30</definedName>
    <definedName name="vallist2">#N/A</definedName>
    <definedName name="Volume">#REF!</definedName>
    <definedName name="volume1" hidden="1">{#N/A,#N/A,FALSE,"Volume"}</definedName>
    <definedName name="volume2">#REF!</definedName>
    <definedName name="volume3">#REF!</definedName>
    <definedName name="volume4">#REF!</definedName>
    <definedName name="volume5">#REF!</definedName>
    <definedName name="Water_Depth">#REF!</definedName>
    <definedName name="Weak_DP">[25]Calculations!#REF!</definedName>
    <definedName name="Weak_link">[25]Calculations!#REF!</definedName>
    <definedName name="week">#REF!</definedName>
    <definedName name="Weight">#REF!</definedName>
    <definedName name="Well_Number">#REF!</definedName>
    <definedName name="Wellname">'[29]Data Entry'!$G$3</definedName>
    <definedName name="WELLNO">#REF!</definedName>
    <definedName name="wrn.OBM." hidden="1">{#N/A,#N/A,FALSE,"Oil-Based Mud"}</definedName>
    <definedName name="wrn.VOLUME." hidden="1">{#N/A,#N/A,FALSE,"Volume"}</definedName>
    <definedName name="Wt_Applied_to_Set_Pckr">#REF!</definedName>
    <definedName name="Wt_w_Cmt">#REF!</definedName>
    <definedName name="Wt_W_Pkr_Tst">#REF!</definedName>
    <definedName name="YesNo">#REF!</definedName>
    <definedName name="Z">#REF!</definedName>
    <definedName name="Zip_Code">#REF!</definedName>
    <definedName name="ZXP_Seal_Area">'[25]Casing Tally (Rus)'!#REF!</definedName>
    <definedName name="ZXPSLEEV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1" l="1"/>
  <c r="J82" i="1"/>
  <c r="G82" i="1"/>
  <c r="J80" i="1"/>
  <c r="G80" i="1"/>
  <c r="J79" i="1"/>
  <c r="G79" i="1"/>
  <c r="J78" i="1"/>
  <c r="G78" i="1"/>
  <c r="J77" i="1"/>
  <c r="G77" i="1"/>
  <c r="J76" i="1"/>
  <c r="G76" i="1"/>
  <c r="J75" i="1"/>
  <c r="G75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3" i="1"/>
  <c r="G63" i="1"/>
  <c r="J62" i="1"/>
  <c r="G62" i="1"/>
  <c r="J61" i="1"/>
  <c r="G61" i="1"/>
  <c r="J60" i="1"/>
  <c r="G60" i="1"/>
  <c r="J58" i="1"/>
  <c r="G58" i="1"/>
  <c r="J57" i="1"/>
  <c r="G57" i="1"/>
  <c r="J56" i="1"/>
  <c r="G56" i="1"/>
  <c r="J55" i="1"/>
  <c r="G55" i="1"/>
  <c r="J53" i="1"/>
  <c r="G53" i="1"/>
  <c r="J52" i="1"/>
  <c r="G52" i="1"/>
  <c r="J51" i="1"/>
  <c r="G51" i="1"/>
  <c r="J50" i="1"/>
  <c r="G50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2" i="1"/>
  <c r="G32" i="1"/>
  <c r="J31" i="1"/>
  <c r="G31" i="1"/>
  <c r="J30" i="1"/>
  <c r="G30" i="1"/>
  <c r="J29" i="1"/>
  <c r="G29" i="1"/>
  <c r="J28" i="1"/>
  <c r="G28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8" i="1"/>
  <c r="G18" i="1"/>
  <c r="J17" i="1"/>
  <c r="G17" i="1"/>
  <c r="J16" i="1"/>
  <c r="G16" i="1"/>
  <c r="J15" i="1"/>
  <c r="G1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7" i="1" s="1"/>
  <c r="J12" i="1"/>
  <c r="G12" i="1"/>
  <c r="J10" i="1"/>
  <c r="G10" i="1"/>
  <c r="A9" i="1"/>
  <c r="A10" i="1" s="1"/>
  <c r="A11" i="1" s="1"/>
  <c r="A12" i="1" s="1"/>
  <c r="A13" i="1" s="1"/>
  <c r="O8" i="1"/>
  <c r="M8" i="1"/>
  <c r="M9" i="1" s="1"/>
  <c r="A33" i="1" l="1"/>
  <c r="A41" i="1" s="1"/>
  <c r="A49" i="1" s="1"/>
  <c r="A54" i="1" s="1"/>
  <c r="A59" i="1" s="1"/>
  <c r="A64" i="1" s="1"/>
  <c r="A67" i="1" s="1"/>
  <c r="A29" i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5" i="1" s="1"/>
  <c r="A56" i="1" s="1"/>
  <c r="A57" i="1" s="1"/>
  <c r="A58" i="1" s="1"/>
  <c r="A60" i="1" s="1"/>
  <c r="A61" i="1" s="1"/>
  <c r="A62" i="1" s="1"/>
  <c r="A63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M10" i="1"/>
  <c r="N9" i="1"/>
  <c r="O10" i="1" s="1"/>
  <c r="N8" i="1"/>
  <c r="O9" i="1" s="1"/>
  <c r="M11" i="1" l="1"/>
  <c r="N10" i="1"/>
  <c r="O11" i="1" s="1"/>
  <c r="M12" i="1" l="1"/>
  <c r="N11" i="1"/>
  <c r="O12" i="1" s="1"/>
  <c r="M13" i="1" l="1"/>
  <c r="N12" i="1"/>
  <c r="O13" i="1" s="1"/>
  <c r="Q13" i="1" s="1"/>
  <c r="N13" i="1" l="1"/>
  <c r="O14" i="1" s="1"/>
  <c r="M14" i="1"/>
  <c r="M15" i="1" l="1"/>
  <c r="N14" i="1"/>
  <c r="O15" i="1" s="1"/>
  <c r="M16" i="1" l="1"/>
  <c r="N15" i="1"/>
  <c r="O16" i="1" s="1"/>
  <c r="N16" i="1" l="1"/>
  <c r="O17" i="1" s="1"/>
  <c r="M17" i="1"/>
  <c r="N17" i="1" l="1"/>
  <c r="O18" i="1" s="1"/>
  <c r="M18" i="1"/>
  <c r="M19" i="1" l="1"/>
  <c r="N18" i="1"/>
  <c r="O19" i="1" s="1"/>
  <c r="Q19" i="1" s="1"/>
  <c r="N19" i="1" l="1"/>
  <c r="O20" i="1" s="1"/>
  <c r="M20" i="1"/>
  <c r="M21" i="1" l="1"/>
  <c r="N20" i="1"/>
  <c r="O21" i="1" s="1"/>
  <c r="N21" i="1" l="1"/>
  <c r="O22" i="1" s="1"/>
  <c r="M22" i="1"/>
  <c r="N22" i="1" l="1"/>
  <c r="O23" i="1" s="1"/>
  <c r="M23" i="1"/>
  <c r="M24" i="1" l="1"/>
  <c r="N23" i="1"/>
  <c r="O24" i="1" s="1"/>
  <c r="N24" i="1" l="1"/>
  <c r="O25" i="1" s="1"/>
  <c r="M25" i="1"/>
  <c r="M26" i="1" l="1"/>
  <c r="N25" i="1"/>
  <c r="O26" i="1" s="1"/>
  <c r="M27" i="1" l="1"/>
  <c r="N26" i="1"/>
  <c r="O27" i="1" s="1"/>
  <c r="Q27" i="1" s="1"/>
  <c r="N27" i="1" l="1"/>
  <c r="O28" i="1" s="1"/>
  <c r="M28" i="1"/>
  <c r="N28" i="1" l="1"/>
  <c r="O29" i="1" s="1"/>
  <c r="M29" i="1"/>
  <c r="N29" i="1" l="1"/>
  <c r="O30" i="1" s="1"/>
  <c r="M30" i="1"/>
  <c r="M31" i="1" l="1"/>
  <c r="N30" i="1"/>
  <c r="O31" i="1" s="1"/>
  <c r="N31" i="1" l="1"/>
  <c r="O32" i="1" s="1"/>
  <c r="M32" i="1"/>
  <c r="N32" i="1" l="1"/>
  <c r="O33" i="1" s="1"/>
  <c r="Q33" i="1" s="1"/>
  <c r="M33" i="1"/>
  <c r="M34" i="1" l="1"/>
  <c r="N33" i="1"/>
  <c r="O34" i="1" s="1"/>
  <c r="M35" i="1" l="1"/>
  <c r="N34" i="1"/>
  <c r="O35" i="1" s="1"/>
  <c r="N35" i="1" l="1"/>
  <c r="O36" i="1" s="1"/>
  <c r="M36" i="1"/>
  <c r="N36" i="1" l="1"/>
  <c r="O37" i="1" s="1"/>
  <c r="M37" i="1"/>
  <c r="M38" i="1" l="1"/>
  <c r="N37" i="1"/>
  <c r="O38" i="1" s="1"/>
  <c r="M39" i="1" l="1"/>
  <c r="N38" i="1"/>
  <c r="O39" i="1" s="1"/>
  <c r="M40" i="1" l="1"/>
  <c r="N39" i="1"/>
  <c r="O40" i="1" s="1"/>
  <c r="M41" i="1" l="1"/>
  <c r="N40" i="1"/>
  <c r="O41" i="1" s="1"/>
  <c r="Q41" i="1" s="1"/>
  <c r="M42" i="1" l="1"/>
  <c r="N41" i="1"/>
  <c r="O42" i="1" s="1"/>
  <c r="M43" i="1" l="1"/>
  <c r="N42" i="1"/>
  <c r="O43" i="1" s="1"/>
  <c r="M44" i="1" l="1"/>
  <c r="N43" i="1"/>
  <c r="O44" i="1" s="1"/>
  <c r="N44" i="1" l="1"/>
  <c r="O45" i="1" s="1"/>
  <c r="M45" i="1"/>
  <c r="M46" i="1" l="1"/>
  <c r="N45" i="1"/>
  <c r="O46" i="1" s="1"/>
  <c r="N46" i="1" l="1"/>
  <c r="O47" i="1" s="1"/>
  <c r="M47" i="1"/>
  <c r="N47" i="1" l="1"/>
  <c r="O48" i="1" s="1"/>
  <c r="M48" i="1"/>
  <c r="M49" i="1" l="1"/>
  <c r="N48" i="1"/>
  <c r="O49" i="1" s="1"/>
  <c r="Q49" i="1" s="1"/>
  <c r="N49" i="1" l="1"/>
  <c r="O50" i="1" s="1"/>
  <c r="M50" i="1"/>
  <c r="M51" i="1" l="1"/>
  <c r="N50" i="1"/>
  <c r="O51" i="1" s="1"/>
  <c r="N51" i="1" l="1"/>
  <c r="O52" i="1" s="1"/>
  <c r="M52" i="1"/>
  <c r="N52" i="1" l="1"/>
  <c r="O53" i="1" s="1"/>
  <c r="M53" i="1"/>
  <c r="M54" i="1" l="1"/>
  <c r="N53" i="1"/>
  <c r="O54" i="1" s="1"/>
  <c r="Q54" i="1" s="1"/>
  <c r="M55" i="1" l="1"/>
  <c r="N54" i="1"/>
  <c r="O55" i="1" s="1"/>
  <c r="N55" i="1" l="1"/>
  <c r="O56" i="1" s="1"/>
  <c r="M56" i="1"/>
  <c r="M57" i="1" l="1"/>
  <c r="N56" i="1"/>
  <c r="O57" i="1" s="1"/>
  <c r="N57" i="1" l="1"/>
  <c r="O58" i="1" s="1"/>
  <c r="M58" i="1"/>
  <c r="N58" i="1" l="1"/>
  <c r="O59" i="1" s="1"/>
  <c r="Q59" i="1" s="1"/>
  <c r="M59" i="1"/>
  <c r="M60" i="1" l="1"/>
  <c r="N59" i="1"/>
  <c r="O60" i="1" s="1"/>
  <c r="M61" i="1" l="1"/>
  <c r="N60" i="1"/>
  <c r="O61" i="1" s="1"/>
  <c r="M62" i="1" l="1"/>
  <c r="N61" i="1"/>
  <c r="O62" i="1" s="1"/>
  <c r="N62" i="1" l="1"/>
  <c r="O63" i="1" s="1"/>
  <c r="M63" i="1"/>
  <c r="N63" i="1" l="1"/>
  <c r="O64" i="1" s="1"/>
  <c r="Q64" i="1" s="1"/>
  <c r="M64" i="1"/>
  <c r="N64" i="1" l="1"/>
  <c r="O65" i="1" s="1"/>
  <c r="M65" i="1"/>
  <c r="N65" i="1" l="1"/>
  <c r="O66" i="1" s="1"/>
  <c r="M66" i="1"/>
  <c r="M67" i="1" l="1"/>
  <c r="N66" i="1"/>
  <c r="O67" i="1" s="1"/>
  <c r="Q67" i="1" s="1"/>
  <c r="M68" i="1" l="1"/>
  <c r="N67" i="1"/>
  <c r="O68" i="1" s="1"/>
  <c r="N68" i="1" l="1"/>
  <c r="O69" i="1" s="1"/>
  <c r="M69" i="1"/>
  <c r="N69" i="1" l="1"/>
  <c r="O70" i="1" s="1"/>
  <c r="M70" i="1"/>
  <c r="M71" i="1" l="1"/>
  <c r="N70" i="1"/>
  <c r="O71" i="1" s="1"/>
  <c r="M72" i="1" l="1"/>
  <c r="N71" i="1"/>
  <c r="O72" i="1" s="1"/>
  <c r="N72" i="1" l="1"/>
  <c r="O73" i="1" s="1"/>
  <c r="M73" i="1"/>
  <c r="M74" i="1" l="1"/>
  <c r="N73" i="1"/>
  <c r="O74" i="1" s="1"/>
  <c r="Q74" i="1" s="1"/>
  <c r="M75" i="1" l="1"/>
  <c r="N74" i="1"/>
  <c r="O75" i="1" s="1"/>
  <c r="M76" i="1" l="1"/>
  <c r="N75" i="1"/>
  <c r="O76" i="1" s="1"/>
  <c r="N76" i="1" l="1"/>
  <c r="O77" i="1" s="1"/>
  <c r="M77" i="1"/>
  <c r="N77" i="1" l="1"/>
  <c r="O78" i="1" s="1"/>
  <c r="M78" i="1"/>
  <c r="M79" i="1" l="1"/>
  <c r="N78" i="1"/>
  <c r="O79" i="1" s="1"/>
  <c r="N79" i="1" l="1"/>
  <c r="O80" i="1" s="1"/>
  <c r="M80" i="1"/>
  <c r="N80" i="1" l="1"/>
  <c r="O81" i="1" s="1"/>
  <c r="Q81" i="1" s="1"/>
  <c r="M81" i="1"/>
  <c r="M82" i="1" l="1"/>
  <c r="N81" i="1"/>
  <c r="O82" i="1" s="1"/>
  <c r="M83" i="1" l="1"/>
  <c r="N82" i="1"/>
  <c r="O83" i="1" s="1"/>
  <c r="N83" i="1" l="1"/>
  <c r="M84" i="1"/>
  <c r="M85" i="1" l="1"/>
  <c r="N84" i="1"/>
  <c r="O85" i="1" s="1"/>
  <c r="O84" i="1"/>
  <c r="P83" i="1"/>
  <c r="N85" i="1" l="1"/>
  <c r="O86" i="1" s="1"/>
  <c r="M86" i="1"/>
  <c r="M87" i="1" l="1"/>
  <c r="N86" i="1"/>
  <c r="O87" i="1" s="1"/>
  <c r="M88" i="1" l="1"/>
  <c r="N87" i="1"/>
  <c r="O88" i="1" s="1"/>
  <c r="M89" i="1" l="1"/>
  <c r="N89" i="1" s="1"/>
  <c r="N88" i="1"/>
  <c r="O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Zers</author>
  </authors>
  <commentList>
    <comment ref="Q83" authorId="0" shapeId="0" xr:uid="{BEC251FC-1902-7946-A471-CF1B3E4237E4}">
      <text>
        <r>
          <rPr>
            <b/>
            <sz val="14"/>
            <color indexed="81"/>
            <rFont val="Tahoma"/>
            <family val="2"/>
            <charset val="204"/>
          </rPr>
          <t>башмак ОК 178</t>
        </r>
      </text>
    </comment>
  </commentList>
</comments>
</file>

<file path=xl/sharedStrings.xml><?xml version="1.0" encoding="utf-8"?>
<sst xmlns="http://schemas.openxmlformats.org/spreadsheetml/2006/main" count="282" uniqueCount="69">
  <si>
    <t>ФАКТИЧЕСКАЯ МЕРА ХВОСТОВИКА</t>
  </si>
  <si>
    <t>Скважина:</t>
  </si>
  <si>
    <t>Башмак (m):</t>
  </si>
  <si>
    <t>Удельный объем (m3/m):</t>
  </si>
  <si>
    <t xml:space="preserve">Ем-Еговский + Пальяновский ЛУ Красноленинского НГКМ </t>
  </si>
  <si>
    <t>Куст:</t>
  </si>
  <si>
    <t>Колонна (mm):</t>
  </si>
  <si>
    <t>IDКолонны (mm)</t>
  </si>
  <si>
    <t xml:space="preserve">Каменный ЛУ (Западная часть) Красноленинского НГКМ </t>
  </si>
  <si>
    <t>Месторождение:</t>
  </si>
  <si>
    <t xml:space="preserve">Ем-Еговский+Пальяновский ЛУ Красноленинского НГКМ </t>
  </si>
  <si>
    <t>Вес (kg/m):</t>
  </si>
  <si>
    <t>Открытый ствол (mm)</t>
  </si>
  <si>
    <t>Дата спуска:</t>
  </si>
  <si>
    <t>12 Марта 2025</t>
  </si>
  <si>
    <t>Колонна:</t>
  </si>
  <si>
    <t>P-110</t>
  </si>
  <si>
    <t>Забой (м)</t>
  </si>
  <si>
    <t xml:space="preserve">п/п </t>
  </si>
  <si>
    <t>Номер трубы</t>
  </si>
  <si>
    <t>Описание элементов хвостовика</t>
  </si>
  <si>
    <t>Длина (m)</t>
  </si>
  <si>
    <t>OD (mm)</t>
  </si>
  <si>
    <t>Вес (kg/m)</t>
  </si>
  <si>
    <t>Марка стали</t>
  </si>
  <si>
    <t>мин ID (mm)</t>
  </si>
  <si>
    <t>Резьба</t>
  </si>
  <si>
    <t>Центратор</t>
  </si>
  <si>
    <t>Суммарная длина (m)</t>
  </si>
  <si>
    <t xml:space="preserve"> Верх (m)</t>
  </si>
  <si>
    <t>Низ (m)</t>
  </si>
  <si>
    <t>План</t>
  </si>
  <si>
    <t>Башмак вращающийся</t>
  </si>
  <si>
    <t>Р110</t>
  </si>
  <si>
    <t>БТС</t>
  </si>
  <si>
    <t>Клапан обратный</t>
  </si>
  <si>
    <t xml:space="preserve">Труба </t>
  </si>
  <si>
    <t>М</t>
  </si>
  <si>
    <t>СТ1</t>
  </si>
  <si>
    <t>Гидравлически фрак порт с активационным клапаном ФПЗН2.114</t>
  </si>
  <si>
    <t>Муфта ГРП ФПР.114</t>
  </si>
  <si>
    <t>ПК1</t>
  </si>
  <si>
    <t>Пакер открытого ствола</t>
  </si>
  <si>
    <t>P110</t>
  </si>
  <si>
    <t>СТ2</t>
  </si>
  <si>
    <t>Муфта ГРП.74                                            (седло Ø74,35мм, шар Ø77,28мм)</t>
  </si>
  <si>
    <t>ПК2</t>
  </si>
  <si>
    <t>СТ3</t>
  </si>
  <si>
    <t>Муфта ГРП.77                                            (седло Ø71,22 мм, шар Ø74,05мм)</t>
  </si>
  <si>
    <t>ПК3</t>
  </si>
  <si>
    <t>СТ4</t>
  </si>
  <si>
    <t>Муфта ГРП.80                                        (седло Ø77,58мм, шар Ø80,63мм)</t>
  </si>
  <si>
    <t>ПК4</t>
  </si>
  <si>
    <t>СТ5</t>
  </si>
  <si>
    <t>Муфта ГРП.84                                        (седло Ø80,93мм, шар Ø84,10мм)</t>
  </si>
  <si>
    <t>ПК5</t>
  </si>
  <si>
    <t>ПК6</t>
  </si>
  <si>
    <t>ПК7</t>
  </si>
  <si>
    <t>Пакер обсаженного ствола</t>
  </si>
  <si>
    <t>Пакер подвеска</t>
  </si>
  <si>
    <t>Посадочный инструмент</t>
  </si>
  <si>
    <t>З-102</t>
  </si>
  <si>
    <t>Переводник переходной ПП</t>
  </si>
  <si>
    <t>З-108/З-102</t>
  </si>
  <si>
    <t>СБТ 102 (16 свечей)</t>
  </si>
  <si>
    <t>ТБТ 102 (12свечей+одиночка)</t>
  </si>
  <si>
    <t>СБТ 102 (77 свечей)</t>
  </si>
  <si>
    <t>ПЦР 114/156</t>
  </si>
  <si>
    <t>муфта                 ОК 178мм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</si>
</sst>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General\ &quot;шт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8"/>
      <color rgb="FFFF330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  <charset val="204"/>
    </font>
    <font>
      <sz val="18"/>
      <color theme="0"/>
      <name val="Calibri"/>
      <family val="2"/>
      <charset val="204"/>
      <scheme val="minor"/>
    </font>
    <font>
      <b/>
      <sz val="18"/>
      <name val="Calibri"/>
      <family val="2"/>
      <scheme val="minor"/>
    </font>
    <font>
      <sz val="17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15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7" fillId="2" borderId="4" xfId="0" applyNumberFormat="1" applyFont="1" applyFill="1" applyBorder="1" applyAlignment="1">
      <alignment horizontal="left"/>
    </xf>
    <xf numFmtId="2" fontId="7" fillId="2" borderId="5" xfId="0" applyNumberFormat="1" applyFont="1" applyFill="1" applyBorder="1" applyAlignment="1">
      <alignment horizontal="left"/>
    </xf>
    <xf numFmtId="2" fontId="8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5" fillId="3" borderId="0" xfId="0" applyNumberFormat="1" applyFont="1" applyFill="1" applyAlignment="1">
      <alignment horizontal="left"/>
    </xf>
    <xf numFmtId="2" fontId="7" fillId="2" borderId="7" xfId="0" applyNumberFormat="1" applyFont="1" applyFill="1" applyBorder="1" applyAlignment="1">
      <alignment horizontal="left"/>
    </xf>
    <xf numFmtId="2" fontId="7" fillId="2" borderId="9" xfId="0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left"/>
    </xf>
    <xf numFmtId="2" fontId="10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5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2" fontId="14" fillId="2" borderId="10" xfId="0" applyNumberFormat="1" applyFont="1" applyFill="1" applyBorder="1" applyAlignment="1">
      <alignment horizontal="right" vertical="center" wrapText="1"/>
    </xf>
    <xf numFmtId="0" fontId="12" fillId="2" borderId="12" xfId="0" applyFont="1" applyFill="1" applyBorder="1" applyAlignment="1">
      <alignment horizontal="center" vertical="center" wrapText="1"/>
    </xf>
    <xf numFmtId="2" fontId="15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2" fontId="5" fillId="4" borderId="15" xfId="0" applyNumberFormat="1" applyFont="1" applyFill="1" applyBorder="1" applyAlignment="1">
      <alignment horizontal="right" vertical="center"/>
    </xf>
    <xf numFmtId="0" fontId="5" fillId="3" borderId="15" xfId="0" applyFont="1" applyFill="1" applyBorder="1"/>
    <xf numFmtId="0" fontId="5" fillId="0" borderId="15" xfId="0" applyFont="1" applyBorder="1"/>
    <xf numFmtId="2" fontId="5" fillId="3" borderId="15" xfId="0" applyNumberFormat="1" applyFont="1" applyFill="1" applyBorder="1"/>
    <xf numFmtId="0" fontId="8" fillId="3" borderId="15" xfId="0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right"/>
    </xf>
    <xf numFmtId="2" fontId="5" fillId="3" borderId="15" xfId="0" applyNumberFormat="1" applyFont="1" applyFill="1" applyBorder="1" applyAlignment="1">
      <alignment horizontal="right"/>
    </xf>
    <xf numFmtId="2" fontId="5" fillId="3" borderId="20" xfId="0" applyNumberFormat="1" applyFont="1" applyFill="1" applyBorder="1" applyAlignment="1">
      <alignment horizontal="right"/>
    </xf>
    <xf numFmtId="0" fontId="5" fillId="3" borderId="21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2" fontId="5" fillId="4" borderId="24" xfId="0" applyNumberFormat="1" applyFont="1" applyFill="1" applyBorder="1" applyAlignment="1">
      <alignment horizontal="right" vertical="center"/>
    </xf>
    <xf numFmtId="0" fontId="5" fillId="0" borderId="24" xfId="0" applyFont="1" applyBorder="1"/>
    <xf numFmtId="2" fontId="5" fillId="3" borderId="24" xfId="0" applyNumberFormat="1" applyFont="1" applyFill="1" applyBorder="1" applyAlignment="1">
      <alignment horizontal="right"/>
    </xf>
    <xf numFmtId="0" fontId="8" fillId="3" borderId="24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left"/>
    </xf>
    <xf numFmtId="2" fontId="8" fillId="3" borderId="24" xfId="0" applyNumberFormat="1" applyFont="1" applyFill="1" applyBorder="1" applyAlignment="1">
      <alignment horizontal="center"/>
    </xf>
    <xf numFmtId="0" fontId="8" fillId="3" borderId="24" xfId="0" applyFont="1" applyFill="1" applyBorder="1"/>
    <xf numFmtId="2" fontId="8" fillId="3" borderId="24" xfId="0" applyNumberFormat="1" applyFont="1" applyFill="1" applyBorder="1"/>
    <xf numFmtId="2" fontId="8" fillId="3" borderId="1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/>
    </xf>
    <xf numFmtId="2" fontId="5" fillId="4" borderId="26" xfId="0" applyNumberFormat="1" applyFont="1" applyFill="1" applyBorder="1" applyAlignment="1">
      <alignment horizontal="right" vertical="center"/>
    </xf>
    <xf numFmtId="0" fontId="5" fillId="3" borderId="24" xfId="0" applyFont="1" applyFill="1" applyBorder="1"/>
    <xf numFmtId="2" fontId="5" fillId="3" borderId="24" xfId="0" applyNumberFormat="1" applyFont="1" applyFill="1" applyBorder="1"/>
    <xf numFmtId="2" fontId="17" fillId="3" borderId="15" xfId="0" applyNumberFormat="1" applyFont="1" applyFill="1" applyBorder="1" applyAlignment="1">
      <alignment horizontal="right"/>
    </xf>
    <xf numFmtId="2" fontId="17" fillId="3" borderId="2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2" fontId="5" fillId="0" borderId="24" xfId="0" applyNumberFormat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2" fontId="5" fillId="3" borderId="2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2" fontId="8" fillId="3" borderId="15" xfId="0" applyNumberFormat="1" applyFont="1" applyFill="1" applyBorder="1" applyAlignment="1">
      <alignment horizontal="right" vertical="center"/>
    </xf>
    <xf numFmtId="2" fontId="17" fillId="3" borderId="15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15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24" xfId="0" applyFon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2" fontId="5" fillId="0" borderId="24" xfId="1" applyNumberFormat="1" applyFont="1" applyBorder="1" applyAlignment="1">
      <alignment horizontal="right" vertical="center" shrinkToFit="1"/>
    </xf>
    <xf numFmtId="2" fontId="5" fillId="3" borderId="25" xfId="0" applyNumberFormat="1" applyFont="1" applyFill="1" applyBorder="1" applyAlignment="1">
      <alignment horizontal="right" vertical="center"/>
    </xf>
    <xf numFmtId="2" fontId="3" fillId="0" borderId="0" xfId="0" applyNumberFormat="1" applyFont="1"/>
    <xf numFmtId="0" fontId="5" fillId="4" borderId="24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2" fontId="5" fillId="0" borderId="27" xfId="2" applyNumberFormat="1" applyFont="1" applyBorder="1" applyAlignment="1">
      <alignment horizontal="right" vertical="center"/>
    </xf>
    <xf numFmtId="0" fontId="5" fillId="3" borderId="27" xfId="0" applyFont="1" applyFill="1" applyBorder="1"/>
    <xf numFmtId="2" fontId="5" fillId="3" borderId="27" xfId="0" applyNumberFormat="1" applyFont="1" applyFill="1" applyBorder="1"/>
    <xf numFmtId="2" fontId="8" fillId="4" borderId="19" xfId="0" applyNumberFormat="1" applyFont="1" applyFill="1" applyBorder="1" applyAlignment="1">
      <alignment horizontal="right" vertical="center"/>
    </xf>
    <xf numFmtId="2" fontId="20" fillId="3" borderId="27" xfId="0" applyNumberFormat="1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0" fontId="2" fillId="4" borderId="0" xfId="0" applyFont="1" applyFill="1"/>
    <xf numFmtId="2" fontId="1" fillId="0" borderId="0" xfId="0" applyNumberFormat="1" applyFont="1"/>
    <xf numFmtId="2" fontId="5" fillId="3" borderId="15" xfId="2" applyNumberFormat="1" applyFont="1" applyFill="1" applyBorder="1" applyAlignment="1">
      <alignment horizontal="right" vertical="center"/>
    </xf>
    <xf numFmtId="2" fontId="8" fillId="3" borderId="32" xfId="0" applyNumberFormat="1" applyFont="1" applyFill="1" applyBorder="1" applyAlignment="1">
      <alignment horizontal="right" vertical="center"/>
    </xf>
    <xf numFmtId="2" fontId="8" fillId="3" borderId="33" xfId="0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23" xfId="0" applyFont="1" applyFill="1" applyBorder="1" applyAlignment="1">
      <alignment wrapText="1"/>
    </xf>
    <xf numFmtId="2" fontId="5" fillId="3" borderId="24" xfId="2" applyNumberFormat="1" applyFont="1" applyFill="1" applyBorder="1" applyAlignment="1">
      <alignment horizontal="right" vertical="center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4" fillId="0" borderId="23" xfId="0" applyFont="1" applyBorder="1" applyAlignment="1">
      <alignment horizontal="left"/>
    </xf>
    <xf numFmtId="2" fontId="14" fillId="0" borderId="24" xfId="2" applyNumberFormat="1" applyFont="1" applyBorder="1" applyAlignment="1">
      <alignment horizontal="right" vertical="center"/>
    </xf>
    <xf numFmtId="0" fontId="14" fillId="3" borderId="24" xfId="0" applyFont="1" applyFill="1" applyBorder="1"/>
    <xf numFmtId="2" fontId="14" fillId="3" borderId="24" xfId="0" applyNumberFormat="1" applyFont="1" applyFill="1" applyBorder="1"/>
    <xf numFmtId="0" fontId="14" fillId="3" borderId="21" xfId="0" applyFont="1" applyFill="1" applyBorder="1" applyAlignment="1">
      <alignment horizontal="left"/>
    </xf>
    <xf numFmtId="0" fontId="14" fillId="3" borderId="22" xfId="0" applyFont="1" applyFill="1" applyBorder="1" applyAlignment="1">
      <alignment horizontal="left"/>
    </xf>
    <xf numFmtId="0" fontId="14" fillId="3" borderId="23" xfId="0" applyFont="1" applyFill="1" applyBorder="1" applyAlignment="1">
      <alignment horizontal="left"/>
    </xf>
    <xf numFmtId="2" fontId="14" fillId="5" borderId="24" xfId="0" applyNumberFormat="1" applyFont="1" applyFill="1" applyBorder="1" applyAlignment="1">
      <alignment horizontal="right" vertical="center"/>
    </xf>
    <xf numFmtId="2" fontId="14" fillId="0" borderId="24" xfId="0" applyNumberFormat="1" applyFont="1" applyBorder="1" applyAlignment="1">
      <alignment horizontal="right" vertical="center"/>
    </xf>
    <xf numFmtId="0" fontId="16" fillId="0" borderId="0" xfId="0" applyFont="1"/>
    <xf numFmtId="2" fontId="10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/>
    </xf>
    <xf numFmtId="2" fontId="8" fillId="3" borderId="19" xfId="0" applyNumberFormat="1" applyFont="1" applyFill="1" applyBorder="1" applyAlignment="1">
      <alignment horizontal="right"/>
    </xf>
    <xf numFmtId="2" fontId="8" fillId="3" borderId="31" xfId="0" applyNumberFormat="1" applyFont="1" applyFill="1" applyBorder="1" applyAlignment="1">
      <alignment horizontal="right"/>
    </xf>
    <xf numFmtId="0" fontId="10" fillId="0" borderId="0" xfId="0" applyFont="1"/>
    <xf numFmtId="0" fontId="21" fillId="0" borderId="24" xfId="0" applyFont="1" applyBorder="1" applyAlignment="1">
      <alignment horizontal="center" vertical="center"/>
    </xf>
    <xf numFmtId="165" fontId="22" fillId="0" borderId="24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wrapText="1"/>
    </xf>
    <xf numFmtId="2" fontId="8" fillId="4" borderId="24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right"/>
    </xf>
  </cellXfs>
  <cellStyles count="3">
    <cellStyle name="Обычный" xfId="0" builtinId="0"/>
    <cellStyle name="Обычный 10 2" xfId="1" xr:uid="{D3BCE573-2AED-7B4E-A076-EF15DDA5D9B9}"/>
    <cellStyle name="Normal_Мера СБТ PЗачистка хвост" xfId="2" xr:uid="{528813C7-1345-8449-AEAA-333051593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KINGSTON/Downloads_HD/&#1052;&#1077;&#1088;&#1072;%20&#1057;&#1093;&#1077;&#1084;&#1072;_6334%20&#1082;%2046%20&#1045;&#1084;-&#1045;&#1075;&#1086;&#1074;&#1089;&#1082;&#1080;&#1080;&#774;%20&#1055;&#1072;&#1083;&#1100;&#1103;&#1085;&#1086;&#1074;&#1089;&#1082;&#1080;&#1080;&#774;%20&#1051;&#1059;%205%20&#1089;&#1087;&#1091;&#1089;&#1082;2%20(&#1041;&#1058;&#1057;%20rev3)%20-1/&#1052;&#1077;&#1088;&#1072;_6334%20&#1082;%2046%20&#1045;&#1084;-&#1045;&#1075;&#1086;&#1074;&#1089;&#1082;&#1080;&#1080;&#774;+&#1055;&#1072;&#1083;&#1100;&#1103;&#1085;&#1086;&#1074;&#1089;&#1082;&#1080;&#1080;&#774;%20&#1051;&#1059;%205%20&#1089;&#1087;&#1091;&#1089;&#1082;2%20(&#1041;&#1058;&#1057;%20rev3)%20.xlsx" TargetMode="External"/><Relationship Id="rId1" Type="http://schemas.openxmlformats.org/officeDocument/2006/relationships/externalLinkPath" Target="/Volumes/KINGSTON/Downloads_HD/&#1052;&#1077;&#1088;&#1072;%20&#1057;&#1093;&#1077;&#1084;&#1072;_6334%20&#1082;%2046%20&#1045;&#1084;-&#1045;&#1075;&#1086;&#1074;&#1089;&#1082;&#1080;&#1080;&#774;%20&#1055;&#1072;&#1083;&#1100;&#1103;&#1085;&#1086;&#1074;&#1089;&#1082;&#1080;&#1080;&#774;%20&#1051;&#1059;%205%20&#1089;&#1087;&#1091;&#1089;&#1082;2%20(&#1041;&#1058;&#1057;%20rev3)%20-1/&#1052;&#1077;&#1088;&#1072;_6334%20&#1082;%2046%20&#1045;&#1084;-&#1045;&#1075;&#1086;&#1074;&#1089;&#1082;&#1080;&#1080;&#774;+&#1055;&#1072;&#1083;&#1100;&#1103;&#1085;&#1086;&#1074;&#1089;&#1082;&#1080;&#1080;&#774;%20&#1051;&#1059;%205%20&#1089;&#1087;&#1091;&#1089;&#1082;2%20(&#1041;&#1058;&#1057;%20rev3)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u0983inf01/MI-Swaco/Documents%20and%20Settings/Administrator/Desktop/&#1060;&#1054;&#1055;&#1057;/Rabota/DTA/NEW-DTA_blan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&#1086;&#1073;&#1084;&#1077;&#1085;%20&#1085;&#1072;%20&#1089;&#1077;&#1088;&#1074;&#1077;&#1088;/&#1048;&#1085;&#1078;&#1077;&#1085;&#1077;&#1088;%20&#1087;&#1086;%20&#1073;&#1091;&#1088;&#1077;&#1085;&#1080;&#1102;/&#1062;&#1080;&#1083;&#1080;&#1085;&#1076;&#1088;/01-11%20&#1055;-&#1050;99-&#1062;&#1080;&#1083;&#1080;&#1085;&#1076;&#108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fe.dat/IFEDat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Documents%20and%20Settings/engineer007/Desktop/10-7536-&#1050;88-&#1087;&#1088;&#1086;&#1075;&#1088;&#1072;&#1084;&#1084;&#1072;%20&#1094;&#1080;&#1083;&#1080;&#1085;&#1076;&#108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alworld.corp.halliburton.com/internal/global_ops/us/alaska/pubsdata/cps/windows/TEMP/Texas%20Consolidated%20HH%20# 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Nyagan%20PE%205.10.12/&#1058;&#1077;&#1082;&#1091;&#1097;&#1080;&#1077;%20&#1089;&#1082;&#1074;/167&#1072;_&#1053;&#1074;&#1041;&#1053;/15_4415/&#1055;&#1088;&#1086;&#1075;&#1088;&#1072;&#1084;&#1084;&#1072;/Ch%20&#1089;ost_OP_&#1054;&#1056;+PKR_2548m_167&#1072;-4415_10%2010%20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BH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Documents%20and%20Settings/Engineer.MI-C3812084338F.001/&#1056;&#1072;&#1073;&#1086;&#1095;&#1080;&#1081;%20&#1089;&#1090;&#1086;&#1083;/3321/&#1055;&#1088;&#1086;&#1075;&#1088;&#1072;&#1084;&#1084;&#1072;/Ch.Cost_PP_131-3321_18.11.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Ch%20Cost_OP_1845m_50-3535_31.03.11_&#1092;&#1080;&#1082;&#1089;&#1080;&#1088;&#1086;&#1074;&#1072;&#1085;&#1085;&#1072;&#1103;.xls/Ch%20Cost_OP_1845m_50-3535_31.03.11_&#1092;&#1080;&#1082;&#1089;&#1080;&#1088;&#1086;&#1074;&#1072;&#1085;&#1085;&#1072;&#110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&#1050;&#1086;&#1087;&#1080;&#1103;%204051-&#1050;116-&#1087;&#1088;&#1086;&#1075;&#1088;&#1072;&#1084;&#1084;&#1072;%20&#1094;&#1080;&#1083;&#1080;&#1085;&#1076;&#108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DOCUME~1/MINYAG~1/LOCALS~1/Temp/Rar$DI00.016/Ch.Cost_PP_31.1-4255_23.06.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asha/Shared%20Drive/Shared%20Drive/Well%20Files/Sugm%20-%20Well%201447/CALC7-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engineer007/Desktop/&#1062;&#1080;&#1083;&#1080;&#1085;&#1076;&#1088;%20353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ng.&#1093;L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2.%20Ending%20documents/&#1050;&#1072;&#1084;&#1077;&#1085;&#1085;&#1086;&#1077;_&#1050;100_8641_&#1062;&#1080;&#1083;&#1080;&#1085;&#1076;&#1088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SSteshenko/Desktop/13JOB028/job/13job05/Documents%20and%20Settings/ibochkarev/My%20Documents/Baker%20Hughes/Jobs/Liner%20Hanger/Purneftegaz/Barsukovskoe/48%20-%202030/JobLog-%2009JOB1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Recap_Em-Egovskoe_p202_w8047_(UK)__13.06.2017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SSteshenko/Desktop/13JOB028/job/13job05/Documents%20and%20Settings/evankena/Local%20Settings/Temporary%20Internet%20Files/OLK5/Workbook%20Stuff(with%20diff%20print%20setup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Craig/My%20Documents/Cementing/Cement%20Proposals/Manhattan%20Rersources/12-06-065-20W5/12-06-065-20W5.SURF.R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engineer007/Desktop/06-4048_(2-&#1081;%20&#1089;&#1090;&#1074;&#1086;&#1083;%20)%20&#1062;&#1080;&#1083;&#1080;&#1085;&#1076;&#108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My%20Documents/Files/FRAC/Fractools/INTELLISTIM.v2002.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er%20Hanger%20Workbook%20QF%207.2-02-XXX%20DEMO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SSteshenko/Desktop/13JOB028/job/13job05/WINDOWS/TEMP/My%20Documents/Work%20Stuff/Well%20Profile1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SSteshenko/Desktop/13JOB028/job/13job05/FokinYV%20documents/Job's/2007/&#1057;&#1082;&#1074;.102%20&#1082;&#1091;&#1089;&#1090;9%20&#1061;&#1072;&#1091;&#1079;&#1072;&#1082;/&#1057;&#1082;&#1074;.171%20&#1050;&#1091;&#1089;&#1090;16%20&#1091;&#1095;&#1072;&#1089;&#1090;&#1086;&#1082;%20&#1061;&#1072;&#1091;&#1079;&#1072;&#1082;/&#1054;&#1090;&#1095;&#1105;&#1090;%20&#1087;&#1086;%20&#1088;&#1072;&#1073;&#1086;&#1090;&#1077;%20&#1061;&#1072;&#1091;&#1079;&#1072;&#1082;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SSteshenko/Desktop/13JOB028/job/13job05/MISC/REGION%20STUFF/PROJECTS/NEW%20WORKBOOK%20STUFF/Liner%20Hanger%20Workbook%20QF%207.2-02-XXX%20Toddd%20Inital%20versio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7;&#1087;&#1072;&#1088;&#1090;&#1080;&#1077;&#1094;/c/Documents%20and%20Settings/111/&#1056;&#1072;&#1073;&#1086;&#1095;&#1080;&#1081;%20&#1089;&#1090;&#1086;&#1083;/&#1052;&#1086;&#1080;%20&#1076;&#1086;&#1082;&#1091;&#1084;&#1077;&#1085;&#1090;&#1099;/&#1070;-&#1063;&#1077;&#1088;2_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4048/&#1062;&#1080;&#1083;&#1080;&#1085;&#1076;&#1088;%206-404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2.%20Ending%20documents/&#1058;&#1077;&#1083;&#1077;&#1087;&#1091;&#1079;&#1099;/&#1050;&#1072;&#1084;&#1077;&#1085;&#1085;&#1086;&#1077;_&#1050;100_8591_&#1062;&#1080;&#1083;&#1080;&#1085;&#1076;&#10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2.%20Ending%20documents/&#1050;&#1072;&#1084;&#1077;&#1085;&#1085;&#1086;&#1077;_&#1050;100_8640_&#1062;&#1080;&#1083;&#1080;&#1085;&#1076;&#10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2.%20Ending%20documents/&#1050;&#1072;&#1084;&#1077;&#1085;&#1085;&#1086;&#1077;_&#1050;100_8662_&#1062;&#1080;&#1083;&#1080;&#1085;&#1076;&#10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12/&#1057;&#1082;&#1074;&#1072;&#1078;&#1080;&#1085;&#1099;/&#1045;&#1084;-&#1045;&#1075;&#1072;/116/6-4048-01.07.12/2.%20Ending%20documents/&#1050;&#1072;&#1084;&#1077;&#1085;&#1085;&#1086;&#1077;_&#1050;100_8590_&#1062;&#1080;&#1083;&#1080;&#1085;&#1076;&#10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Administrator/Application%20Data/Microsoft/Excel/&#1082;&#1091;&#1089;&#1090;%20101/1_w8620/&#1057;&#1084;&#1080;&#1090;/&#1062;&#1080;&#1083;&#1080;&#1085;&#1076;&#1088;%20&#1050;&#1072;&#1084;&#1077;&#1085;&#1085;&#1086;&#1077;_101_86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 Sheet"/>
      <sheetName val="Мера"/>
      <sheetName val="замер труб"/>
      <sheetName val="муфты"/>
      <sheetName val="Dropdown Dat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полняет супервайзер"/>
      <sheetName val="holesum"/>
      <sheetName val=" долота"/>
      <sheetName val="Поинтервально химия"/>
      <sheetName val="Креп. 630"/>
      <sheetName val="Креп. 426"/>
      <sheetName val="Креп. 324"/>
      <sheetName val="Креп. 245"/>
      <sheetName val="Креп. 168.3"/>
      <sheetName val="Инклин."/>
      <sheetName val="DVD-CV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  <sheetName val="Title"/>
      <sheetName val="General"/>
      <sheetName val="I"/>
      <sheetName val="II"/>
      <sheetName val="III"/>
      <sheetName val="Calculation"/>
      <sheetName val="ЦС "/>
      <sheetName val="Акт на вскрытие"/>
      <sheetName val="Акт на сервис"/>
      <sheetName val="Акт на химию"/>
      <sheetName val="Акт на сетки"/>
      <sheetName val="Акт на сброс"/>
      <sheetName val="Чек-лист"/>
      <sheetName val="for STEPS"/>
    </sheetNames>
    <sheetDataSet>
      <sheetData sheetId="0">
        <row r="4">
          <cell r="F4">
            <v>34.659999999999997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E"/>
      <sheetName val="IFE1"/>
      <sheetName val="BenchMark"/>
      <sheetName val="CFData"/>
      <sheetName val="SQM"/>
      <sheetName val="Equipment Performance"/>
      <sheetName val="RDF"/>
      <sheetName val="Consumption Unit Conversion"/>
      <sheetName val="Eqне исполuipment Performance"/>
    </sheetNames>
    <sheetDataSet>
      <sheetData sheetId="0">
        <row r="1">
          <cell r="Z1" t="str">
            <v>223287</v>
          </cell>
          <cell r="AB1" t="str">
            <v>HoleSize1</v>
          </cell>
        </row>
        <row r="2">
          <cell r="AB2" t="str">
            <v>PipeOD1</v>
          </cell>
        </row>
        <row r="3">
          <cell r="B3">
            <v>0</v>
          </cell>
          <cell r="C3" t="str">
            <v>Logo Line1</v>
          </cell>
          <cell r="D3" t="str">
            <v xml:space="preserve"> </v>
          </cell>
          <cell r="E3" t="str">
            <v xml:space="preserve">  </v>
          </cell>
          <cell r="X3" t="str">
            <v>OPERATOR</v>
          </cell>
          <cell r="Y3" t="str">
            <v>B6</v>
          </cell>
          <cell r="Z3" t="str">
            <v>ABC Oil Company</v>
          </cell>
          <cell r="AB3" t="str">
            <v>CritVel1</v>
          </cell>
          <cell r="AC3">
            <v>2</v>
          </cell>
          <cell r="AK3" t="str">
            <v>ProdStart3</v>
          </cell>
        </row>
        <row r="4">
          <cell r="Z4" t="str">
            <v>Gash #12</v>
          </cell>
          <cell r="AB4" t="str">
            <v>AnnuVel1</v>
          </cell>
        </row>
        <row r="5">
          <cell r="Z5" t="str">
            <v xml:space="preserve">Offshore Northcours </v>
          </cell>
          <cell r="AB5" t="str">
            <v>Viscosity1</v>
          </cell>
        </row>
        <row r="6">
          <cell r="Z6" t="str">
            <v>Exploration</v>
          </cell>
          <cell r="AB6" t="str">
            <v>AnnuPress1</v>
          </cell>
        </row>
        <row r="7">
          <cell r="Z7" t="str">
            <v>Out Back</v>
          </cell>
          <cell r="AB7" t="str">
            <v>HoleSize2</v>
          </cell>
        </row>
        <row r="8">
          <cell r="Z8" t="str">
            <v>North Course</v>
          </cell>
          <cell r="AB8" t="str">
            <v>PipeOD2</v>
          </cell>
        </row>
        <row r="9">
          <cell r="Z9" t="str">
            <v>Drillem Enterprises</v>
          </cell>
          <cell r="AB9" t="str">
            <v>CritVel2</v>
          </cell>
        </row>
        <row r="10">
          <cell r="Z10">
            <v>5002</v>
          </cell>
          <cell r="AB10" t="str">
            <v>AnnuVel2</v>
          </cell>
        </row>
        <row r="11">
          <cell r="Z11">
            <v>2</v>
          </cell>
          <cell r="AB11" t="str">
            <v>Viscosity2</v>
          </cell>
        </row>
        <row r="12">
          <cell r="Z12">
            <v>0</v>
          </cell>
          <cell r="AB12" t="str">
            <v>AnnuPress2</v>
          </cell>
        </row>
        <row r="13">
          <cell r="Z13">
            <v>36501</v>
          </cell>
          <cell r="AB13" t="str">
            <v>HoleSize3</v>
          </cell>
        </row>
        <row r="14">
          <cell r="Z14">
            <v>36515</v>
          </cell>
          <cell r="AB14" t="str">
            <v>PipeOD3</v>
          </cell>
        </row>
        <row r="15">
          <cell r="Z15">
            <v>37445</v>
          </cell>
          <cell r="AB15" t="str">
            <v>CritVel3</v>
          </cell>
        </row>
        <row r="16">
          <cell r="Z16">
            <v>404833.78480000002</v>
          </cell>
          <cell r="AB16" t="str">
            <v>AnnuVel3</v>
          </cell>
        </row>
        <row r="17">
          <cell r="Z17">
            <v>8002</v>
          </cell>
          <cell r="AB17" t="str">
            <v>Viscosity3</v>
          </cell>
        </row>
        <row r="18">
          <cell r="Z18">
            <v>7584</v>
          </cell>
          <cell r="AB18" t="str">
            <v>AnnuPress3</v>
          </cell>
        </row>
        <row r="19">
          <cell r="Z19">
            <v>220</v>
          </cell>
          <cell r="AB19" t="str">
            <v>HoleSize4</v>
          </cell>
        </row>
        <row r="20">
          <cell r="Z20">
            <v>10</v>
          </cell>
          <cell r="AB20" t="str">
            <v>PipeOD4</v>
          </cell>
        </row>
        <row r="328">
          <cell r="A328" t="str">
            <v>2.11.3   VOLUME BALANCE</v>
          </cell>
        </row>
        <row r="344">
          <cell r="A344" t="str">
            <v>2.8.2   ADDITIONAL DAILY MUD PROPERTIES</v>
          </cell>
        </row>
        <row r="388">
          <cell r="A388" t="str">
            <v>2.9.3   SOLIDS ANALYSIS DATA 2</v>
          </cell>
        </row>
        <row r="433">
          <cell r="A433" t="str">
            <v>3.6.1   Wmgt HO DAILY INFO</v>
          </cell>
        </row>
        <row r="499">
          <cell r="A499" t="str">
            <v>3.6.2   WASTE MANAGEMENT HAULOFF DETAIL</v>
          </cell>
        </row>
        <row r="523">
          <cell r="A523" t="str">
            <v>3.6.3   Disposal Transaction Extra Properties</v>
          </cell>
        </row>
        <row r="547">
          <cell r="A547" t="str">
            <v>2.15.1   SHAKER SCREEN ACCOUNTING - 1 ( Screen 1 - Screen 30 )</v>
          </cell>
        </row>
        <row r="580">
          <cell r="A580" t="str">
            <v>3.1   Wmgt DAILY INFORMATION</v>
          </cell>
        </row>
        <row r="823">
          <cell r="A823" t="str">
            <v>3.8.1   Wmgt Cutting Injection Daily Info</v>
          </cell>
        </row>
        <row r="854">
          <cell r="A854" t="str">
            <v>3.8.2   Wmgt Cuttings Injection Detail</v>
          </cell>
        </row>
        <row r="886">
          <cell r="A886" t="str">
            <v>Wmgt Product List  (Dwatering, Water Treatment and Cutting Fixation)</v>
          </cell>
        </row>
        <row r="918">
          <cell r="A918" t="str">
            <v>3.9.1   Wmgt Water Treatment</v>
          </cell>
        </row>
      </sheetData>
      <sheetData sheetId="1"/>
      <sheetData sheetId="2"/>
      <sheetData sheetId="3"/>
      <sheetData sheetId="4"/>
      <sheetData sheetId="5">
        <row r="14">
          <cell r="L14" t="str">
            <v>2,2</v>
          </cell>
        </row>
      </sheetData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48.24</v>
          </cell>
        </row>
      </sheetData>
      <sheetData sheetId="1">
        <row r="1">
          <cell r="C1" t="str">
            <v>Каменное</v>
          </cell>
        </row>
        <row r="4">
          <cell r="AD4">
            <v>10</v>
          </cell>
        </row>
        <row r="5">
          <cell r="E5">
            <v>1468</v>
          </cell>
        </row>
        <row r="6">
          <cell r="F6">
            <v>180</v>
          </cell>
        </row>
        <row r="15">
          <cell r="C15">
            <v>0</v>
          </cell>
        </row>
      </sheetData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YREP"/>
      <sheetName val="D.O."/>
      <sheetName val="Tally Injection"/>
      <sheetName val="Tally WS"/>
      <sheetName val="Wellbor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>
        <row r="2">
          <cell r="B2" t="str">
            <v>Asphasol Supreme</v>
          </cell>
        </row>
        <row r="3">
          <cell r="B3" t="str">
            <v>Barite (BIG BAG)</v>
          </cell>
        </row>
        <row r="4">
          <cell r="B4" t="str">
            <v>Benex/Gelex</v>
          </cell>
        </row>
        <row r="5">
          <cell r="B5" t="str">
            <v>Bentonite PBMA</v>
          </cell>
        </row>
        <row r="6">
          <cell r="B6" t="str">
            <v>Bentonite PBMB</v>
          </cell>
        </row>
        <row r="7">
          <cell r="B7" t="str">
            <v>Cal.Carb. C_MK700</v>
          </cell>
        </row>
        <row r="8">
          <cell r="B8" t="str">
            <v>Cal.Carb. C_Мk400</v>
          </cell>
        </row>
        <row r="9">
          <cell r="B9" t="str">
            <v>Cal.Carb. C_Мk700</v>
          </cell>
        </row>
        <row r="10">
          <cell r="B10" t="str">
            <v>Cal.Carb. C_МК400</v>
          </cell>
        </row>
        <row r="11">
          <cell r="B11" t="str">
            <v>Cal.Carb. F_Мk 0796</v>
          </cell>
        </row>
        <row r="12">
          <cell r="B12" t="str">
            <v>Cal.Carb. F_МК 0796</v>
          </cell>
        </row>
        <row r="13">
          <cell r="B13" t="str">
            <v>Cal.Carb. M_Мk160</v>
          </cell>
        </row>
        <row r="14">
          <cell r="B14" t="str">
            <v>Cal.Carb. M_МК160</v>
          </cell>
        </row>
        <row r="15">
          <cell r="B15" t="str">
            <v>Cal.Carb. VF_МК03</v>
          </cell>
        </row>
        <row r="16">
          <cell r="B16" t="str">
            <v>Caustic Potash (KOH)</v>
          </cell>
        </row>
        <row r="17">
          <cell r="B17" t="str">
            <v xml:space="preserve">Caustic Soda </v>
          </cell>
        </row>
        <row r="18">
          <cell r="B18" t="str">
            <v>Citric Acid</v>
          </cell>
        </row>
        <row r="19">
          <cell r="B19" t="str">
            <v>D-D</v>
          </cell>
        </row>
        <row r="20">
          <cell r="B20" t="str">
            <v>Desco CF</v>
          </cell>
        </row>
        <row r="21">
          <cell r="B21" t="str">
            <v>Dril-Free R</v>
          </cell>
        </row>
        <row r="22">
          <cell r="B22" t="str">
            <v>Dril-Kleen II</v>
          </cell>
        </row>
        <row r="23">
          <cell r="B23" t="str">
            <v>Duo-Vis</v>
          </cell>
        </row>
        <row r="24">
          <cell r="B24" t="str">
            <v>Duo-Vis NS</v>
          </cell>
        </row>
        <row r="25">
          <cell r="B25" t="str">
            <v>Ecolub Plus</v>
          </cell>
        </row>
        <row r="26">
          <cell r="B26" t="str">
            <v>Ecolube</v>
          </cell>
        </row>
        <row r="27">
          <cell r="B27" t="str">
            <v>Ecopac HV</v>
          </cell>
        </row>
        <row r="28">
          <cell r="B28" t="str">
            <v>Ecopac LV</v>
          </cell>
        </row>
        <row r="29">
          <cell r="B29" t="str">
            <v>Flo-Trol</v>
          </cell>
        </row>
        <row r="30">
          <cell r="B30" t="str">
            <v>Flo-Vis Plus</v>
          </cell>
        </row>
        <row r="31">
          <cell r="B31" t="str">
            <v>Form-A-Squeeze</v>
          </cell>
        </row>
        <row r="32">
          <cell r="B32" t="str">
            <v>G Seal Plus</v>
          </cell>
        </row>
        <row r="33">
          <cell r="B33" t="str">
            <v>IKBAC</v>
          </cell>
        </row>
        <row r="34">
          <cell r="B34" t="str">
            <v>KWIK-SEAL Coarse</v>
          </cell>
        </row>
        <row r="35">
          <cell r="B35" t="str">
            <v>KWIK-SEAL Fine</v>
          </cell>
        </row>
        <row r="36">
          <cell r="B36" t="str">
            <v>KWIK-SEAL Med</v>
          </cell>
        </row>
        <row r="37">
          <cell r="B37" t="str">
            <v>Lime</v>
          </cell>
        </row>
        <row r="38">
          <cell r="B38" t="str">
            <v>Magnesium Oxide</v>
          </cell>
        </row>
        <row r="39">
          <cell r="B39" t="str">
            <v>MF-55</v>
          </cell>
        </row>
        <row r="40">
          <cell r="B40" t="str">
            <v>M-I Cide</v>
          </cell>
        </row>
        <row r="41">
          <cell r="B41" t="str">
            <v>MICA COARSE</v>
          </cell>
        </row>
        <row r="42">
          <cell r="B42" t="str">
            <v>MICA FINE</v>
          </cell>
        </row>
        <row r="43">
          <cell r="B43" t="str">
            <v>MICA MEDIUM</v>
          </cell>
        </row>
        <row r="44">
          <cell r="B44" t="str">
            <v>MIX II COARSE</v>
          </cell>
        </row>
        <row r="45">
          <cell r="B45" t="str">
            <v>MIX II FINE</v>
          </cell>
        </row>
        <row r="46">
          <cell r="B46" t="str">
            <v>MIX II MEDIUM</v>
          </cell>
        </row>
        <row r="47">
          <cell r="B47" t="str">
            <v>Modified starch</v>
          </cell>
        </row>
        <row r="48">
          <cell r="B48" t="str">
            <v>Nut Shells Coarse</v>
          </cell>
        </row>
        <row r="49">
          <cell r="B49" t="str">
            <v>Nut Shells Fine</v>
          </cell>
        </row>
        <row r="50">
          <cell r="B50" t="str">
            <v>Nut Shells Medium</v>
          </cell>
        </row>
        <row r="51">
          <cell r="B51" t="str">
            <v>OPTIMA L</v>
          </cell>
        </row>
        <row r="52">
          <cell r="B52" t="str">
            <v>Penta 465</v>
          </cell>
        </row>
        <row r="53">
          <cell r="B53" t="str">
            <v>Pipe-Lax W-EH</v>
          </cell>
        </row>
        <row r="54">
          <cell r="B54" t="str">
            <v>Poly-Pac ELV</v>
          </cell>
        </row>
        <row r="55">
          <cell r="B55" t="str">
            <v>Poly-Pac R</v>
          </cell>
        </row>
        <row r="56">
          <cell r="B56" t="str">
            <v>Poly-Pac UL</v>
          </cell>
        </row>
        <row r="57">
          <cell r="B57" t="str">
            <v>Poly-plus DRY</v>
          </cell>
        </row>
        <row r="58">
          <cell r="B58" t="str">
            <v>Poly-plus RD</v>
          </cell>
        </row>
        <row r="59">
          <cell r="B59" t="str">
            <v>POLYSWELL</v>
          </cell>
        </row>
        <row r="60">
          <cell r="B60" t="str">
            <v>Rapid Sweep</v>
          </cell>
        </row>
        <row r="61">
          <cell r="B61" t="str">
            <v>Reacap_(20)</v>
          </cell>
        </row>
        <row r="62">
          <cell r="B62" t="str">
            <v>Reacap_(30)</v>
          </cell>
        </row>
        <row r="63">
          <cell r="B63" t="str">
            <v>REAMIX FINE</v>
          </cell>
        </row>
        <row r="64">
          <cell r="B64" t="str">
            <v>REAMIX MEDIUM</v>
          </cell>
        </row>
        <row r="65">
          <cell r="B65" t="str">
            <v>REAMIX VERY FINE</v>
          </cell>
        </row>
        <row r="66">
          <cell r="B66" t="str">
            <v>ReaSeal 110</v>
          </cell>
        </row>
        <row r="67">
          <cell r="B67" t="str">
            <v>Reastab L</v>
          </cell>
        </row>
        <row r="68">
          <cell r="B68" t="str">
            <v>Reastab_(15)</v>
          </cell>
        </row>
        <row r="69">
          <cell r="B69" t="str">
            <v>Reastab_(20)</v>
          </cell>
        </row>
        <row r="70">
          <cell r="B70" t="str">
            <v>Reatrol</v>
          </cell>
        </row>
        <row r="71">
          <cell r="B71" t="str">
            <v>SAPP</v>
          </cell>
        </row>
        <row r="72">
          <cell r="B72" t="str">
            <v>Soda Ash</v>
          </cell>
        </row>
        <row r="73">
          <cell r="B73" t="str">
            <v>Sodium Bicarb.</v>
          </cell>
        </row>
        <row r="74">
          <cell r="B74" t="str">
            <v>Sodium Silicate LIQUID</v>
          </cell>
        </row>
        <row r="75">
          <cell r="B75" t="str">
            <v>SP - 101</v>
          </cell>
        </row>
        <row r="76">
          <cell r="B76" t="str">
            <v>Tackle</v>
          </cell>
        </row>
        <row r="77">
          <cell r="B77" t="str">
            <v>Thermpac UL</v>
          </cell>
        </row>
        <row r="78">
          <cell r="B78" t="str">
            <v>Thinsmart</v>
          </cell>
        </row>
        <row r="79">
          <cell r="B79" t="str">
            <v>Thru-Carb</v>
          </cell>
        </row>
        <row r="80">
          <cell r="B80" t="str">
            <v>Thru-Trol</v>
          </cell>
        </row>
        <row r="81">
          <cell r="B81" t="str">
            <v>VG-PLUS</v>
          </cell>
        </row>
        <row r="82">
          <cell r="B82" t="str">
            <v>Калий хлористый_1000</v>
          </cell>
        </row>
        <row r="83">
          <cell r="B83" t="str">
            <v>Калий хлористый_500</v>
          </cell>
        </row>
        <row r="84">
          <cell r="B84" t="str">
            <v>Калий хлористый_800</v>
          </cell>
        </row>
        <row r="85">
          <cell r="B85" t="str">
            <v>Калий хлористый_850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НА"/>
      <sheetName val="BHA"/>
    </sheetNames>
    <definedNames>
      <definedName name="AutoCAD" refersTo="#ССЫЛКА!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>
        <row r="5">
          <cell r="J5" t="str">
            <v>г. Новый Уренгой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/>
      <sheetData sheetId="2">
        <row r="2">
          <cell r="A2" t="str">
            <v>Направление</v>
          </cell>
          <cell r="B2" t="str">
            <v>SP-101</v>
          </cell>
          <cell r="C2">
            <v>123.8</v>
          </cell>
          <cell r="D2">
            <v>114.3</v>
          </cell>
        </row>
        <row r="3">
          <cell r="A3" t="str">
            <v>Кондуктор</v>
          </cell>
          <cell r="B3" t="str">
            <v>KCL</v>
          </cell>
          <cell r="C3">
            <v>139.69999999999999</v>
          </cell>
          <cell r="D3">
            <v>140</v>
          </cell>
        </row>
        <row r="4">
          <cell r="A4" t="str">
            <v>Тех. колонна</v>
          </cell>
          <cell r="B4" t="str">
            <v>KCL Полиплас</v>
          </cell>
          <cell r="C4">
            <v>142.9</v>
          </cell>
          <cell r="D4">
            <v>168.3</v>
          </cell>
        </row>
        <row r="5">
          <cell r="A5" t="str">
            <v>Экс. колонна</v>
          </cell>
          <cell r="B5" t="str">
            <v>Глинистый</v>
          </cell>
          <cell r="C5">
            <v>146</v>
          </cell>
          <cell r="D5">
            <v>177.8</v>
          </cell>
        </row>
        <row r="6">
          <cell r="A6" t="str">
            <v>Хвостовик</v>
          </cell>
          <cell r="B6" t="str">
            <v>Дай-Про</v>
          </cell>
          <cell r="C6">
            <v>152.4</v>
          </cell>
          <cell r="D6">
            <v>194</v>
          </cell>
        </row>
        <row r="7">
          <cell r="A7" t="str">
            <v>Пилотный ствол</v>
          </cell>
          <cell r="B7" t="str">
            <v>Дюратерм</v>
          </cell>
          <cell r="C7">
            <v>214.3</v>
          </cell>
          <cell r="D7">
            <v>244.5</v>
          </cell>
        </row>
        <row r="8">
          <cell r="B8" t="str">
            <v>Полимер-глинистый</v>
          </cell>
          <cell r="C8">
            <v>393.7</v>
          </cell>
          <cell r="D8">
            <v>340</v>
          </cell>
        </row>
        <row r="9">
          <cell r="B9" t="str">
            <v>Полимер-глинистый</v>
          </cell>
          <cell r="C9">
            <v>295.3</v>
          </cell>
          <cell r="D9">
            <v>245</v>
          </cell>
        </row>
        <row r="10">
          <cell r="B10" t="str">
            <v>Полимер-карбонатный</v>
          </cell>
          <cell r="C10">
            <v>269.89999999999998</v>
          </cell>
          <cell r="D10">
            <v>426</v>
          </cell>
        </row>
        <row r="11">
          <cell r="B11" t="str">
            <v>Полимер-карбонатный утяжеленный</v>
          </cell>
          <cell r="C11">
            <v>295.3</v>
          </cell>
        </row>
        <row r="12">
          <cell r="B12" t="str">
            <v>Полиплас</v>
          </cell>
          <cell r="C12">
            <v>311.2</v>
          </cell>
        </row>
        <row r="13">
          <cell r="B13" t="str">
            <v>Силдрил</v>
          </cell>
          <cell r="C13">
            <v>349.2</v>
          </cell>
        </row>
        <row r="14">
          <cell r="B14" t="str">
            <v xml:space="preserve">Ультрадрил </v>
          </cell>
          <cell r="C14">
            <v>393.7</v>
          </cell>
        </row>
        <row r="15">
          <cell r="B15" t="str">
            <v>Фло-Про</v>
          </cell>
          <cell r="C15">
            <v>444.5</v>
          </cell>
        </row>
        <row r="16">
          <cell r="B16" t="str">
            <v>Фло-Про НТ</v>
          </cell>
          <cell r="C16">
            <v>490</v>
          </cell>
        </row>
        <row r="17">
          <cell r="B17" t="str">
            <v>Eco-Plus</v>
          </cell>
          <cell r="C17">
            <v>393.7</v>
          </cell>
          <cell r="D17">
            <v>340</v>
          </cell>
        </row>
        <row r="18">
          <cell r="B18" t="str">
            <v>Eco-Plus</v>
          </cell>
          <cell r="C18">
            <v>295.3</v>
          </cell>
          <cell r="D18">
            <v>245</v>
          </cell>
        </row>
        <row r="19">
          <cell r="B19" t="str">
            <v>Eco-Plus</v>
          </cell>
          <cell r="C19">
            <v>215.9</v>
          </cell>
          <cell r="D19">
            <v>168</v>
          </cell>
        </row>
        <row r="20">
          <cell r="B20" t="str">
            <v>Poly-Plus L</v>
          </cell>
          <cell r="C20">
            <v>393.7</v>
          </cell>
          <cell r="D20">
            <v>340</v>
          </cell>
        </row>
        <row r="21">
          <cell r="B21" t="str">
            <v>Poly-Plus L</v>
          </cell>
          <cell r="C21">
            <v>295.3</v>
          </cell>
          <cell r="D21">
            <v>245</v>
          </cell>
        </row>
        <row r="22">
          <cell r="B22" t="str">
            <v>Poly-Plus L</v>
          </cell>
          <cell r="C22">
            <v>215.9</v>
          </cell>
          <cell r="D22">
            <v>168</v>
          </cell>
        </row>
        <row r="23">
          <cell r="B23" t="str">
            <v>KCL-Polymer</v>
          </cell>
        </row>
        <row r="24">
          <cell r="B24" t="str">
            <v>Flo-Pro NT</v>
          </cell>
        </row>
      </sheetData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  <sheetName val="BHA-1"/>
      <sheetName val="BHA-2"/>
      <sheetName val="BHA-3"/>
      <sheetName val="BHA-4"/>
      <sheetName val="BHA-5"/>
      <sheetName val="BHA-6"/>
      <sheetName val="BHA-7"/>
      <sheetName val="RIG_FL_1"/>
      <sheetName val="INVENTORY"/>
      <sheetName val="Мера-таб (2)"/>
      <sheetName val="Замер"/>
      <sheetName val="Акт труб 77"/>
      <sheetName val="Мера-таб"/>
      <sheetName val="Лист1"/>
      <sheetName val="Лист2"/>
      <sheetName val="Кв12-1"/>
      <sheetName val="Кв12-2 "/>
      <sheetName val="Кв12-3"/>
      <sheetName val="Кв12-4"/>
      <sheetName val="Кв24-1"/>
      <sheetName val="Кв24-2"/>
      <sheetName val="Кв24-3"/>
      <sheetName val="Лист3"/>
      <sheetName val="Кв24-4"/>
      <sheetName val="акт труб"/>
      <sheetName val="Квадрат12-1"/>
      <sheetName val="Квадрат12-2"/>
      <sheetName val="Квадрат12-3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 Cost_OP_1845m_50-3535_31.03"/>
    </sheetNames>
    <sheetDataSet>
      <sheetData sheetId="0"/>
      <sheetData sheetId="1"/>
      <sheetData sheetId="2">
        <row r="2">
          <cell r="B2" t="str">
            <v>KCL</v>
          </cell>
          <cell r="D2">
            <v>114.3</v>
          </cell>
        </row>
        <row r="3">
          <cell r="B3" t="str">
            <v>KCL-Polymer</v>
          </cell>
          <cell r="D3">
            <v>140</v>
          </cell>
        </row>
        <row r="4">
          <cell r="B4" t="str">
            <v>KCL-PolyPlus</v>
          </cell>
          <cell r="D4">
            <v>168</v>
          </cell>
        </row>
        <row r="5">
          <cell r="B5" t="str">
            <v>Глинистый</v>
          </cell>
          <cell r="D5">
            <v>168.3</v>
          </cell>
        </row>
        <row r="6">
          <cell r="B6" t="str">
            <v>Дай-Про</v>
          </cell>
          <cell r="D6">
            <v>177.8</v>
          </cell>
        </row>
        <row r="7">
          <cell r="B7" t="str">
            <v>Дюратерм</v>
          </cell>
          <cell r="D7">
            <v>194</v>
          </cell>
        </row>
        <row r="8">
          <cell r="B8" t="str">
            <v>Полимер-глинистый</v>
          </cell>
          <cell r="D8">
            <v>244.5</v>
          </cell>
        </row>
        <row r="9">
          <cell r="B9" t="str">
            <v>Полимер-карбонатный</v>
          </cell>
          <cell r="D9">
            <v>245</v>
          </cell>
        </row>
        <row r="10">
          <cell r="B10" t="str">
            <v>Полимер-карбонатный утяжеленный</v>
          </cell>
          <cell r="D10">
            <v>340</v>
          </cell>
        </row>
        <row r="11">
          <cell r="B11" t="str">
            <v>Силдрил</v>
          </cell>
          <cell r="D11">
            <v>426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  <row r="19">
          <cell r="B19" t="str">
            <v>Optima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ГРАФИК для печати"/>
      <sheetName val="Пространств инт гр10м"/>
      <sheetName val="Расчет"/>
      <sheetName val="П-программа"/>
      <sheetName val="Инклинометрия"/>
    </sheetNames>
    <sheetDataSet>
      <sheetData sheetId="0">
        <row r="4">
          <cell r="F4">
            <v>77.47</v>
          </cell>
        </row>
      </sheetData>
      <sheetData sheetId="1">
        <row r="1">
          <cell r="C1" t="str">
            <v>Ем-Ега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.Cost_PP_31.1-4255_23.06.09"/>
    </sheetNames>
    <sheetDataSet>
      <sheetData sheetId="0"/>
      <sheetData sheetId="1"/>
      <sheetData sheetId="2">
        <row r="2">
          <cell r="B2" t="str">
            <v>KCL</v>
          </cell>
        </row>
        <row r="3">
          <cell r="B3" t="str">
            <v>KCL-Polymer</v>
          </cell>
        </row>
        <row r="4">
          <cell r="B4" t="str">
            <v>KCL-PolyPlus</v>
          </cell>
        </row>
        <row r="5">
          <cell r="B5" t="str">
            <v>Глинистый</v>
          </cell>
        </row>
        <row r="6">
          <cell r="B6" t="str">
            <v>Дай-Про</v>
          </cell>
        </row>
        <row r="7">
          <cell r="B7" t="str">
            <v>Дюратерм</v>
          </cell>
        </row>
        <row r="8">
          <cell r="B8" t="str">
            <v>Полимер-глинистый</v>
          </cell>
        </row>
        <row r="9">
          <cell r="B9" t="str">
            <v>Полимер-карбонатный</v>
          </cell>
        </row>
        <row r="10">
          <cell r="B10" t="str">
            <v>Полимер-карбонатный утяжеленный</v>
          </cell>
        </row>
        <row r="11">
          <cell r="B11" t="str">
            <v>Силдрил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Macro2"/>
      <sheetName val="Legislation"/>
      <sheetName val="Cover"/>
      <sheetName val="Phase 5"/>
      <sheetName val="Input_Summary"/>
      <sheetName val="Phase 1"/>
      <sheetName val="Phase 2"/>
      <sheetName val="Phase 3"/>
      <sheetName val="Phase 4"/>
      <sheetName val="Инструкция"/>
      <sheetName val="Phase_5"/>
      <sheetName val="Phase_1"/>
      <sheetName val="Phase_2"/>
      <sheetName val="Phase_3"/>
      <sheetName val="Phase_4"/>
      <sheetName val="Конструкция"/>
      <sheetName val="Front sheet"/>
      <sheetName val="Well data"/>
      <sheetName val="Check list"/>
      <sheetName val="Check list 1"/>
      <sheetName val="Job log (rus)"/>
      <sheetName val="CSR"/>
      <sheetName val="Job log (eng)"/>
    </sheetNames>
    <sheetDataSet>
      <sheetData sheetId="0">
        <row r="1">
          <cell r="A1" t="str">
            <v>Macro1 (a)</v>
          </cell>
        </row>
      </sheetData>
      <sheetData sheetId="1">
        <row r="1">
          <cell r="A1" t="str">
            <v>ANN (z)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>
        <row r="1">
          <cell r="A1">
            <v>0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14">
          <cell r="F14">
            <v>1442</v>
          </cell>
        </row>
      </sheetData>
      <sheetData sheetId="1">
        <row r="1">
          <cell r="C1" t="str">
            <v>Ем-Еган</v>
          </cell>
        </row>
        <row r="6">
          <cell r="E6">
            <v>154.87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  <sheetName val="Инклинометрия gir"/>
      <sheetName val="ГРАФИК"/>
      <sheetName val="Title"/>
      <sheetName val="General"/>
      <sheetName val="I"/>
      <sheetName val="II"/>
      <sheetName val="III"/>
      <sheetName val="Inclination"/>
      <sheetName val="Сalculation"/>
      <sheetName val="ЦС "/>
      <sheetName val="Акт на вскрытие"/>
      <sheetName val="Акт на сервис"/>
      <sheetName val="Акт на химию"/>
      <sheetName val="Акт на сетки"/>
      <sheetName val="Акт на сброс"/>
      <sheetName val="Чек-лист"/>
      <sheetName val="for STEPS"/>
    </sheetNames>
    <sheetDataSet>
      <sheetData sheetId="0" refreshError="1"/>
      <sheetData sheetId="1" refreshError="1">
        <row r="5">
          <cell r="E5">
            <v>1370</v>
          </cell>
        </row>
        <row r="6">
          <cell r="E6">
            <v>291.68299999999999</v>
          </cell>
        </row>
        <row r="7">
          <cell r="E7">
            <v>492</v>
          </cell>
        </row>
        <row r="8">
          <cell r="E8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  <row r="15">
          <cell r="E15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  <row r="16">
          <cell r="G16">
            <v>0</v>
          </cell>
        </row>
        <row r="24">
          <cell r="G24">
            <v>21483.191467587352</v>
          </cell>
        </row>
        <row r="34">
          <cell r="G34" t="e">
            <v>#DIV/0!</v>
          </cell>
        </row>
        <row r="55">
          <cell r="G55">
            <v>12911.640739049231</v>
          </cell>
        </row>
        <row r="57">
          <cell r="G57">
            <v>14591.700132335958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-Well Info TST"/>
      <sheetName val="Liner Job Info"/>
      <sheetName val="Weight Calculations"/>
      <sheetName val="Displacement Cal."/>
      <sheetName val="Tally"/>
      <sheetName val="Checklist"/>
      <sheetName val="Job Log"/>
      <sheetName val="Test"/>
      <sheetName val="Grade"/>
      <sheetName val="Bonus Pay"/>
      <sheetName val="Database"/>
      <sheetName val="Drawing"/>
      <sheetName val="DATA"/>
      <sheetName val="Casing Info"/>
      <sheetName val="Instructions"/>
      <sheetName val="Calculations"/>
      <sheetName val="Drill Pipe"/>
      <sheetName val="ML TorqueMaster"/>
      <sheetName val="Window"/>
      <sheetName val="MILL REPORT Sheet"/>
      <sheetName val="Liner Tally"/>
      <sheetName val="Tubing"/>
      <sheetName val="Liner Equipment"/>
      <sheetName val="70B-32 SC-1R Packer"/>
      <sheetName val="GT Packer"/>
      <sheetName val="Well Completion"/>
      <sheetName val="TD_CLEAN OUT"/>
      <sheetName val="front sheet"/>
      <sheetName val="Casing Tally"/>
      <sheetName val="Casing Tally (Rus)"/>
      <sheetName val="Liner Tally (Rus)"/>
      <sheetName val="Job Log (Rus)"/>
      <sheetName val="Tool Sheet"/>
      <sheetName val="расчеты"/>
      <sheetName val="Gulf Example"/>
      <sheetName val="Gulf Example (2)"/>
      <sheetName val="Sheet1 (2)"/>
      <sheetName val="Gulf Example _2_"/>
      <sheetName val="Customer-Well Info"/>
      <sheetName val="Well Profile14"/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  <sheetName val="RecoveredExternalLink1"/>
      <sheetName val="Macro1"/>
      <sheetName val="Macro2"/>
      <sheetName val="Legislation"/>
      <sheetName val="Cover"/>
      <sheetName val="Phase 5"/>
      <sheetName val="Input_Summary"/>
      <sheetName val="Phase 1"/>
      <sheetName val="Phase 2"/>
      <sheetName val="Phase 3"/>
      <sheetName val="Phase 4"/>
      <sheetName val="Инструкция"/>
      <sheetName val="Setup"/>
    </sheetNames>
    <sheetDataSet>
      <sheetData sheetId="0"/>
      <sheetData sheetId="1">
        <row r="9">
          <cell r="K9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Belle Chasse</v>
          </cell>
          <cell r="B2" t="str">
            <v>Alabama</v>
          </cell>
          <cell r="E2" t="str">
            <v>Alaminos Canyon</v>
          </cell>
          <cell r="J2" t="str">
            <v>VAM</v>
          </cell>
          <cell r="K2" t="str">
            <v>0</v>
          </cell>
          <cell r="N2" t="str">
            <v>110 KSI MYS</v>
          </cell>
          <cell r="P2">
            <v>7</v>
          </cell>
          <cell r="Q2" t="str">
            <v>Oil Base</v>
          </cell>
          <cell r="Z2">
            <v>2.375</v>
          </cell>
          <cell r="AC2" t="str">
            <v>D</v>
          </cell>
          <cell r="AU2" t="e">
            <v>#N/A</v>
          </cell>
        </row>
        <row r="3">
          <cell r="A3" t="str">
            <v>Broussard Operations</v>
          </cell>
          <cell r="B3" t="str">
            <v>Louisiana</v>
          </cell>
          <cell r="E3" t="str">
            <v>Allen Hill</v>
          </cell>
          <cell r="J3" t="str">
            <v>NEW VAM</v>
          </cell>
          <cell r="K3">
            <v>1</v>
          </cell>
          <cell r="L3" t="str">
            <v>L-80</v>
          </cell>
          <cell r="M3">
            <v>40000</v>
          </cell>
          <cell r="N3" t="str">
            <v>125 KSI MYS</v>
          </cell>
          <cell r="P3">
            <v>7.1</v>
          </cell>
          <cell r="Q3" t="str">
            <v>Synthetic</v>
          </cell>
          <cell r="Z3">
            <v>2.875</v>
          </cell>
          <cell r="AC3" t="str">
            <v>E</v>
          </cell>
          <cell r="AU3" t="e">
            <v>#N/A</v>
          </cell>
        </row>
        <row r="4">
          <cell r="A4" t="str">
            <v>Victoria</v>
          </cell>
          <cell r="B4" t="str">
            <v>Mississippi</v>
          </cell>
          <cell r="E4" t="str">
            <v>Aransas Pass</v>
          </cell>
          <cell r="J4" t="str">
            <v>STL</v>
          </cell>
          <cell r="K4">
            <v>2</v>
          </cell>
          <cell r="L4" t="str">
            <v>N-80</v>
          </cell>
          <cell r="M4">
            <v>55000</v>
          </cell>
          <cell r="N4" t="str">
            <v>140 KSI MYS</v>
          </cell>
          <cell r="P4">
            <v>7.2</v>
          </cell>
          <cell r="Q4" t="str">
            <v>Water Base</v>
          </cell>
          <cell r="Z4">
            <v>3.5</v>
          </cell>
          <cell r="AC4" t="str">
            <v>G-105</v>
          </cell>
        </row>
        <row r="5">
          <cell r="B5" t="str">
            <v>Texas</v>
          </cell>
          <cell r="E5" t="str">
            <v>Atwater Valley</v>
          </cell>
          <cell r="J5" t="str">
            <v>SLX</v>
          </cell>
          <cell r="K5">
            <v>3</v>
          </cell>
          <cell r="L5" t="str">
            <v>P-110</v>
          </cell>
          <cell r="M5">
            <v>52000</v>
          </cell>
          <cell r="N5" t="str">
            <v>40 KSI MYS</v>
          </cell>
          <cell r="P5">
            <v>7.3</v>
          </cell>
          <cell r="Z5">
            <v>4</v>
          </cell>
          <cell r="AC5" t="str">
            <v>S-135</v>
          </cell>
        </row>
        <row r="6">
          <cell r="E6" t="str">
            <v>Bald Prairie</v>
          </cell>
          <cell r="J6" t="str">
            <v>SLSF</v>
          </cell>
          <cell r="K6">
            <v>4</v>
          </cell>
          <cell r="L6" t="str">
            <v>Q-125</v>
          </cell>
          <cell r="M6">
            <v>55000</v>
          </cell>
          <cell r="N6" t="str">
            <v>55 KSI MYS</v>
          </cell>
          <cell r="P6">
            <v>7.4</v>
          </cell>
          <cell r="Z6">
            <v>4.5</v>
          </cell>
          <cell r="AC6" t="str">
            <v>X-95</v>
          </cell>
        </row>
        <row r="7">
          <cell r="E7" t="str">
            <v>Bateman Lake</v>
          </cell>
          <cell r="J7" t="str">
            <v>HYD</v>
          </cell>
          <cell r="K7">
            <v>5</v>
          </cell>
          <cell r="L7" t="str">
            <v>140 KSI</v>
          </cell>
          <cell r="M7">
            <v>60000</v>
          </cell>
          <cell r="N7" t="str">
            <v>52 KSI MYS</v>
          </cell>
          <cell r="P7">
            <v>7.5</v>
          </cell>
          <cell r="Z7">
            <v>5</v>
          </cell>
        </row>
        <row r="8">
          <cell r="E8" t="str">
            <v>Bay Junop</v>
          </cell>
          <cell r="J8" t="str">
            <v>HYD 511</v>
          </cell>
          <cell r="K8">
            <v>6</v>
          </cell>
          <cell r="L8" t="str">
            <v>H-40</v>
          </cell>
          <cell r="M8">
            <v>75000</v>
          </cell>
          <cell r="N8" t="str">
            <v>55 KSI MYS</v>
          </cell>
          <cell r="P8">
            <v>7.6</v>
          </cell>
          <cell r="Z8">
            <v>5.5</v>
          </cell>
        </row>
        <row r="9">
          <cell r="E9" t="str">
            <v>Bay Marchand</v>
          </cell>
          <cell r="J9" t="str">
            <v>HYD 513</v>
          </cell>
          <cell r="K9">
            <v>7</v>
          </cell>
          <cell r="L9" t="str">
            <v>J-55</v>
          </cell>
          <cell r="M9">
            <v>80000</v>
          </cell>
          <cell r="N9" t="str">
            <v>60 KSI MYS</v>
          </cell>
          <cell r="P9">
            <v>7.7</v>
          </cell>
          <cell r="Z9">
            <v>5.875</v>
          </cell>
        </row>
        <row r="10">
          <cell r="E10" t="str">
            <v>Bayou Sauvear</v>
          </cell>
          <cell r="J10" t="str">
            <v>HYD 518</v>
          </cell>
          <cell r="K10">
            <v>8</v>
          </cell>
          <cell r="L10" t="str">
            <v>X-52</v>
          </cell>
          <cell r="M10">
            <v>80000</v>
          </cell>
          <cell r="N10" t="str">
            <v>75 KSI MYS</v>
          </cell>
          <cell r="P10">
            <v>7.8</v>
          </cell>
          <cell r="Z10">
            <v>6.625</v>
          </cell>
        </row>
        <row r="11">
          <cell r="E11" t="str">
            <v>Bayou St. Vincent</v>
          </cell>
          <cell r="J11" t="str">
            <v>HYD 521</v>
          </cell>
          <cell r="K11">
            <v>9</v>
          </cell>
          <cell r="L11" t="str">
            <v>K-55</v>
          </cell>
          <cell r="M11">
            <v>80000</v>
          </cell>
          <cell r="N11" t="str">
            <v>80 KSI MYS</v>
          </cell>
          <cell r="P11">
            <v>7.9</v>
          </cell>
        </row>
        <row r="12">
          <cell r="E12" t="str">
            <v>Big Boggy</v>
          </cell>
          <cell r="J12" t="str">
            <v>HYD 523</v>
          </cell>
          <cell r="K12">
            <v>10</v>
          </cell>
          <cell r="L12" t="str">
            <v>X-60</v>
          </cell>
          <cell r="M12">
            <v>80000</v>
          </cell>
          <cell r="N12" t="str">
            <v>9%Cr</v>
          </cell>
          <cell r="P12">
            <v>8</v>
          </cell>
        </row>
        <row r="13">
          <cell r="E13" t="str">
            <v>Birdie</v>
          </cell>
          <cell r="J13" t="str">
            <v>HYD 533</v>
          </cell>
          <cell r="K13">
            <v>11</v>
          </cell>
          <cell r="L13" t="str">
            <v>C-75</v>
          </cell>
          <cell r="M13">
            <v>95000</v>
          </cell>
          <cell r="N13" t="str">
            <v>13%Cr</v>
          </cell>
          <cell r="P13">
            <v>8.1</v>
          </cell>
        </row>
        <row r="14">
          <cell r="E14" t="str">
            <v>Blessing</v>
          </cell>
          <cell r="J14" t="str">
            <v>HYD 563</v>
          </cell>
          <cell r="K14">
            <v>12</v>
          </cell>
          <cell r="L14" t="str">
            <v>9%Cr</v>
          </cell>
          <cell r="M14">
            <v>95000</v>
          </cell>
          <cell r="N14" t="str">
            <v>95 KSI MYS</v>
          </cell>
          <cell r="P14">
            <v>8.1999999999999993</v>
          </cell>
        </row>
        <row r="15">
          <cell r="E15" t="str">
            <v>Bonnie View</v>
          </cell>
          <cell r="J15" t="str">
            <v>HYD MAC</v>
          </cell>
          <cell r="K15">
            <v>13</v>
          </cell>
          <cell r="L15" t="str">
            <v>13%Cr</v>
          </cell>
          <cell r="M15">
            <v>95000</v>
          </cell>
          <cell r="N15" t="str">
            <v>105 KSI MYS</v>
          </cell>
          <cell r="P15">
            <v>8.3000000000000007</v>
          </cell>
        </row>
        <row r="16">
          <cell r="E16" t="str">
            <v>Bonus SW</v>
          </cell>
          <cell r="J16" t="str">
            <v>10 Round</v>
          </cell>
          <cell r="K16">
            <v>14</v>
          </cell>
          <cell r="L16" t="str">
            <v>S-95</v>
          </cell>
          <cell r="M16">
            <v>95000</v>
          </cell>
          <cell r="N16" t="str">
            <v>150 KSI MYS</v>
          </cell>
          <cell r="P16">
            <v>8.4</v>
          </cell>
        </row>
        <row r="17">
          <cell r="E17" t="str">
            <v>Brazoria County</v>
          </cell>
          <cell r="J17" t="str">
            <v>8 ROUND</v>
          </cell>
          <cell r="K17">
            <v>15</v>
          </cell>
          <cell r="L17" t="str">
            <v>C-95</v>
          </cell>
          <cell r="M17">
            <v>105000</v>
          </cell>
          <cell r="P17">
            <v>8.4999999999999893</v>
          </cell>
        </row>
        <row r="18">
          <cell r="E18" t="str">
            <v>Brenham</v>
          </cell>
          <cell r="J18" t="str">
            <v>AB-FL4S</v>
          </cell>
          <cell r="K18">
            <v>16</v>
          </cell>
          <cell r="L18" t="str">
            <v>T-95</v>
          </cell>
          <cell r="M18">
            <v>110000</v>
          </cell>
          <cell r="P18">
            <v>8.5999999999999908</v>
          </cell>
        </row>
        <row r="19">
          <cell r="E19" t="str">
            <v>Breton Sound</v>
          </cell>
          <cell r="J19" t="str">
            <v>ANJO</v>
          </cell>
          <cell r="K19">
            <v>17</v>
          </cell>
          <cell r="L19" t="str">
            <v>S-95</v>
          </cell>
          <cell r="M19">
            <v>110000</v>
          </cell>
          <cell r="P19">
            <v>8.6999999999999904</v>
          </cell>
        </row>
        <row r="20">
          <cell r="E20" t="str">
            <v>Brushy Creek</v>
          </cell>
          <cell r="J20" t="str">
            <v>BTC</v>
          </cell>
          <cell r="K20">
            <v>18</v>
          </cell>
          <cell r="L20" t="str">
            <v>P-105</v>
          </cell>
          <cell r="M20">
            <v>125000</v>
          </cell>
          <cell r="P20">
            <v>8.7999999999999901</v>
          </cell>
        </row>
        <row r="21">
          <cell r="E21" t="str">
            <v>Bryan Mills</v>
          </cell>
          <cell r="J21" t="str">
            <v>BTS 6</v>
          </cell>
          <cell r="K21">
            <v>19</v>
          </cell>
          <cell r="L21" t="str">
            <v>C-110</v>
          </cell>
          <cell r="M21">
            <v>140000</v>
          </cell>
          <cell r="P21">
            <v>8.8999999999999897</v>
          </cell>
        </row>
        <row r="22">
          <cell r="E22" t="str">
            <v>Buckeye-Grandslam</v>
          </cell>
          <cell r="J22" t="str">
            <v>BTS 8</v>
          </cell>
          <cell r="K22">
            <v>20</v>
          </cell>
          <cell r="L22" t="str">
            <v>V-150</v>
          </cell>
          <cell r="M22">
            <v>150000</v>
          </cell>
          <cell r="P22">
            <v>8.9999999999999893</v>
          </cell>
        </row>
        <row r="23">
          <cell r="E23" t="str">
            <v>Buffalo</v>
          </cell>
          <cell r="J23" t="str">
            <v>Buttress</v>
          </cell>
          <cell r="K23">
            <v>21</v>
          </cell>
          <cell r="P23">
            <v>9.0999999999999908</v>
          </cell>
        </row>
        <row r="24">
          <cell r="E24" t="str">
            <v>Caillou Island</v>
          </cell>
          <cell r="J24" t="str">
            <v>CS HYDRIL</v>
          </cell>
          <cell r="K24">
            <v>22</v>
          </cell>
          <cell r="P24">
            <v>9.1999999999999904</v>
          </cell>
        </row>
        <row r="25">
          <cell r="E25" t="str">
            <v>Caldwell</v>
          </cell>
          <cell r="J25" t="str">
            <v>Echo F-4</v>
          </cell>
          <cell r="K25">
            <v>23</v>
          </cell>
          <cell r="P25">
            <v>9.2999999999999901</v>
          </cell>
        </row>
        <row r="26">
          <cell r="E26" t="str">
            <v>Calvert Prospect</v>
          </cell>
          <cell r="J26" t="str">
            <v>FHK</v>
          </cell>
          <cell r="K26">
            <v>24</v>
          </cell>
          <cell r="P26">
            <v>9.3999999999999897</v>
          </cell>
        </row>
        <row r="27">
          <cell r="E27" t="str">
            <v>Carrizo Springs</v>
          </cell>
          <cell r="J27" t="str">
            <v>FJL</v>
          </cell>
          <cell r="K27">
            <v>25</v>
          </cell>
          <cell r="P27">
            <v>9.4999999999999893</v>
          </cell>
        </row>
        <row r="28">
          <cell r="E28" t="str">
            <v>Carth</v>
          </cell>
          <cell r="J28" t="str">
            <v>FL-4S</v>
          </cell>
          <cell r="K28">
            <v>26</v>
          </cell>
          <cell r="P28">
            <v>9.5999999999999908</v>
          </cell>
        </row>
        <row r="29">
          <cell r="E29" t="str">
            <v>Caskey</v>
          </cell>
          <cell r="J29" t="str">
            <v>FOX</v>
          </cell>
          <cell r="K29">
            <v>27</v>
          </cell>
          <cell r="P29">
            <v>9.6999999999999904</v>
          </cell>
        </row>
        <row r="30">
          <cell r="E30" t="str">
            <v>Charco</v>
          </cell>
          <cell r="J30" t="str">
            <v>FSL</v>
          </cell>
          <cell r="K30">
            <v>28</v>
          </cell>
          <cell r="P30">
            <v>9.7999999999999901</v>
          </cell>
        </row>
        <row r="31">
          <cell r="E31" t="str">
            <v>Christmas</v>
          </cell>
          <cell r="J31" t="str">
            <v>GBTCC</v>
          </cell>
          <cell r="K31">
            <v>29</v>
          </cell>
          <cell r="P31">
            <v>9.8999999999999897</v>
          </cell>
        </row>
        <row r="32">
          <cell r="E32" t="str">
            <v>Chunchula</v>
          </cell>
          <cell r="J32" t="str">
            <v>HD-L</v>
          </cell>
          <cell r="K32">
            <v>30</v>
          </cell>
          <cell r="P32">
            <v>9.9999999999999893</v>
          </cell>
        </row>
        <row r="33">
          <cell r="E33" t="str">
            <v>Clarkwood South</v>
          </cell>
          <cell r="J33" t="str">
            <v>IFJ4</v>
          </cell>
          <cell r="K33">
            <v>31</v>
          </cell>
          <cell r="P33">
            <v>10.1</v>
          </cell>
        </row>
        <row r="34">
          <cell r="E34" t="str">
            <v>Clovely</v>
          </cell>
          <cell r="J34" t="str">
            <v>IJ-4S</v>
          </cell>
          <cell r="K34">
            <v>32</v>
          </cell>
          <cell r="P34">
            <v>10.199999999999999</v>
          </cell>
        </row>
        <row r="35">
          <cell r="E35" t="str">
            <v>Cologne</v>
          </cell>
          <cell r="J35" t="str">
            <v>LT&amp;C</v>
          </cell>
          <cell r="K35">
            <v>33</v>
          </cell>
          <cell r="P35">
            <v>10.3</v>
          </cell>
        </row>
        <row r="36">
          <cell r="E36" t="str">
            <v>Conroe</v>
          </cell>
          <cell r="J36" t="str">
            <v>NEW NJO</v>
          </cell>
          <cell r="K36">
            <v>34</v>
          </cell>
          <cell r="P36">
            <v>10.4</v>
          </cell>
        </row>
        <row r="37">
          <cell r="E37" t="str">
            <v>Cook Buda</v>
          </cell>
          <cell r="J37" t="str">
            <v>NJO</v>
          </cell>
          <cell r="K37">
            <v>35</v>
          </cell>
          <cell r="P37">
            <v>10.5</v>
          </cell>
        </row>
        <row r="38">
          <cell r="E38" t="str">
            <v>Coquille Bay</v>
          </cell>
          <cell r="J38" t="str">
            <v>NS-HC SC</v>
          </cell>
          <cell r="K38">
            <v>36</v>
          </cell>
          <cell r="P38">
            <v>10.6</v>
          </cell>
        </row>
        <row r="39">
          <cell r="E39" t="str">
            <v>Cranfield</v>
          </cell>
          <cell r="J39" t="str">
            <v>PH-6</v>
          </cell>
          <cell r="K39">
            <v>37</v>
          </cell>
          <cell r="P39">
            <v>10.7</v>
          </cell>
        </row>
        <row r="40">
          <cell r="E40" t="str">
            <v>Crescent Farms</v>
          </cell>
          <cell r="J40" t="str">
            <v>RTS 6</v>
          </cell>
          <cell r="K40">
            <v>38</v>
          </cell>
          <cell r="P40">
            <v>10.8</v>
          </cell>
        </row>
        <row r="41">
          <cell r="E41" t="str">
            <v>Crosby Creek</v>
          </cell>
          <cell r="J41" t="str">
            <v>RTS 8</v>
          </cell>
          <cell r="K41">
            <v>39</v>
          </cell>
          <cell r="P41">
            <v>10.9</v>
          </cell>
        </row>
        <row r="42">
          <cell r="E42" t="str">
            <v>Cutoff</v>
          </cell>
          <cell r="J42" t="str">
            <v>Seal Lock</v>
          </cell>
          <cell r="K42">
            <v>40</v>
          </cell>
          <cell r="P42">
            <v>11</v>
          </cell>
        </row>
        <row r="43">
          <cell r="E43" t="str">
            <v>Deer Island</v>
          </cell>
          <cell r="J43" t="str">
            <v>SJ2</v>
          </cell>
          <cell r="K43">
            <v>41</v>
          </cell>
          <cell r="P43">
            <v>11.1</v>
          </cell>
        </row>
        <row r="44">
          <cell r="E44" t="str">
            <v>Des Allemands</v>
          </cell>
          <cell r="J44" t="str">
            <v>SLF</v>
          </cell>
          <cell r="K44">
            <v>42</v>
          </cell>
          <cell r="P44">
            <v>11.2</v>
          </cell>
        </row>
        <row r="45">
          <cell r="E45" t="str">
            <v>Dew</v>
          </cell>
          <cell r="J45" t="e">
            <v>#N/A</v>
          </cell>
          <cell r="K45">
            <v>43</v>
          </cell>
          <cell r="P45">
            <v>11.3</v>
          </cell>
        </row>
        <row r="46">
          <cell r="E46" t="str">
            <v>Donie</v>
          </cell>
          <cell r="J46" t="e">
            <v>#N/A</v>
          </cell>
          <cell r="K46">
            <v>44</v>
          </cell>
          <cell r="P46">
            <v>11.4</v>
          </cell>
        </row>
        <row r="47">
          <cell r="E47" t="str">
            <v>Donniwe</v>
          </cell>
          <cell r="J47" t="str">
            <v>SLHT</v>
          </cell>
          <cell r="K47">
            <v>45</v>
          </cell>
          <cell r="P47">
            <v>11.5</v>
          </cell>
        </row>
        <row r="48">
          <cell r="E48" t="str">
            <v>Driscoll</v>
          </cell>
          <cell r="J48" t="str">
            <v>SLHT SRS</v>
          </cell>
          <cell r="K48">
            <v>46</v>
          </cell>
          <cell r="P48">
            <v>11.6</v>
          </cell>
        </row>
        <row r="49">
          <cell r="E49" t="str">
            <v>Dry Hollow</v>
          </cell>
          <cell r="J49" t="str">
            <v>SLIF</v>
          </cell>
          <cell r="K49">
            <v>47</v>
          </cell>
          <cell r="P49">
            <v>11.7</v>
          </cell>
        </row>
        <row r="50">
          <cell r="E50" t="str">
            <v>East Breaks</v>
          </cell>
          <cell r="J50" t="str">
            <v>269-27</v>
          </cell>
          <cell r="K50">
            <v>48</v>
          </cell>
          <cell r="P50">
            <v>11.8</v>
          </cell>
        </row>
        <row r="51">
          <cell r="E51" t="str">
            <v>East Cameron</v>
          </cell>
          <cell r="J51" t="str">
            <v>SLIJ II</v>
          </cell>
          <cell r="K51">
            <v>49</v>
          </cell>
          <cell r="P51">
            <v>11.9</v>
          </cell>
        </row>
        <row r="52">
          <cell r="E52" t="str">
            <v>East Dry Hollow</v>
          </cell>
          <cell r="J52" t="str">
            <v>STS</v>
          </cell>
          <cell r="K52">
            <v>50</v>
          </cell>
          <cell r="P52">
            <v>12</v>
          </cell>
        </row>
        <row r="53">
          <cell r="E53" t="str">
            <v>East Heidelberg</v>
          </cell>
          <cell r="J53" t="str">
            <v>TC-4S</v>
          </cell>
          <cell r="K53">
            <v>51</v>
          </cell>
          <cell r="P53">
            <v>12.1</v>
          </cell>
        </row>
        <row r="54">
          <cell r="E54" t="str">
            <v>East Providence CI</v>
          </cell>
          <cell r="J54" t="str">
            <v>TC-II</v>
          </cell>
          <cell r="K54">
            <v>52</v>
          </cell>
          <cell r="P54">
            <v>12.2</v>
          </cell>
        </row>
        <row r="55">
          <cell r="E55" t="str">
            <v>Easterly</v>
          </cell>
          <cell r="J55" t="str">
            <v>TC-II BSR</v>
          </cell>
          <cell r="K55">
            <v>53</v>
          </cell>
          <cell r="P55">
            <v>12.3</v>
          </cell>
        </row>
        <row r="56">
          <cell r="E56" t="str">
            <v>El Campo</v>
          </cell>
          <cell r="J56" t="str">
            <v>TCA140</v>
          </cell>
          <cell r="K56">
            <v>54</v>
          </cell>
          <cell r="P56">
            <v>12.4</v>
          </cell>
        </row>
        <row r="57">
          <cell r="E57" t="str">
            <v>El Toro</v>
          </cell>
          <cell r="J57" t="str">
            <v>TCC-IS</v>
          </cell>
          <cell r="K57">
            <v>55</v>
          </cell>
          <cell r="P57">
            <v>12.5</v>
          </cell>
        </row>
        <row r="58">
          <cell r="E58" t="str">
            <v>Eugene Island</v>
          </cell>
          <cell r="J58" t="str">
            <v>ULT-FX</v>
          </cell>
          <cell r="K58">
            <v>56</v>
          </cell>
          <cell r="P58">
            <v>12.6</v>
          </cell>
        </row>
        <row r="59">
          <cell r="E59" t="str">
            <v>Ewing Banks</v>
          </cell>
          <cell r="J59" t="str">
            <v>VAM 2000</v>
          </cell>
          <cell r="K59">
            <v>57</v>
          </cell>
          <cell r="P59">
            <v>12.7</v>
          </cell>
        </row>
        <row r="60">
          <cell r="E60" t="str">
            <v>Fairfield</v>
          </cell>
          <cell r="J60" t="str">
            <v>VAM ACE</v>
          </cell>
          <cell r="K60">
            <v>58</v>
          </cell>
          <cell r="P60">
            <v>12.8</v>
          </cell>
        </row>
        <row r="61">
          <cell r="E61" t="str">
            <v>Fandango</v>
          </cell>
          <cell r="J61" t="str">
            <v>VAM Ace RS-1</v>
          </cell>
          <cell r="K61">
            <v>59</v>
          </cell>
          <cell r="P61">
            <v>12.9</v>
          </cell>
        </row>
        <row r="62">
          <cell r="E62" t="str">
            <v>Fannett Field</v>
          </cell>
          <cell r="J62" t="str">
            <v>VAM Ace RS-1 STS</v>
          </cell>
          <cell r="K62">
            <v>60</v>
          </cell>
          <cell r="P62">
            <v>13</v>
          </cell>
        </row>
        <row r="63">
          <cell r="E63" t="str">
            <v>Farrar</v>
          </cell>
          <cell r="J63" t="str">
            <v>VAM FJL</v>
          </cell>
          <cell r="K63">
            <v>61</v>
          </cell>
          <cell r="P63">
            <v>13.1</v>
          </cell>
        </row>
        <row r="64">
          <cell r="E64" t="str">
            <v>Franklin</v>
          </cell>
          <cell r="J64" t="str">
            <v>VAM HWST</v>
          </cell>
          <cell r="K64">
            <v>62</v>
          </cell>
          <cell r="P64">
            <v>13.2</v>
          </cell>
        </row>
        <row r="65">
          <cell r="E65" t="str">
            <v>Freestone Oaks</v>
          </cell>
          <cell r="J65" t="str">
            <v>VAM HWST-RS</v>
          </cell>
          <cell r="K65">
            <v>63</v>
          </cell>
          <cell r="P65">
            <v>13.3</v>
          </cell>
        </row>
        <row r="66">
          <cell r="E66" t="str">
            <v>Galveston</v>
          </cell>
          <cell r="J66" t="str">
            <v>VAM SCF</v>
          </cell>
          <cell r="K66">
            <v>64</v>
          </cell>
          <cell r="P66">
            <v>13.4</v>
          </cell>
        </row>
        <row r="67">
          <cell r="E67" t="str">
            <v>Ganado Wildcat</v>
          </cell>
          <cell r="J67" t="str">
            <v>VAM SW</v>
          </cell>
          <cell r="K67">
            <v>65</v>
          </cell>
          <cell r="P67">
            <v>13.5</v>
          </cell>
        </row>
        <row r="68">
          <cell r="E68" t="str">
            <v>Garden Banks</v>
          </cell>
          <cell r="J68" t="str">
            <v>VAM Top</v>
          </cell>
          <cell r="K68">
            <v>66</v>
          </cell>
          <cell r="P68">
            <v>13.6</v>
          </cell>
        </row>
        <row r="69">
          <cell r="E69" t="str">
            <v>Giddings</v>
          </cell>
          <cell r="J69" t="str">
            <v>VAM Top HT</v>
          </cell>
          <cell r="K69">
            <v>67</v>
          </cell>
          <cell r="P69">
            <v>13.7</v>
          </cell>
        </row>
        <row r="70">
          <cell r="E70" t="str">
            <v>Gilmer</v>
          </cell>
          <cell r="J70" t="str">
            <v>VARST</v>
          </cell>
          <cell r="K70">
            <v>68</v>
          </cell>
          <cell r="P70">
            <v>13.8</v>
          </cell>
        </row>
        <row r="71">
          <cell r="E71" t="str">
            <v>Goliad</v>
          </cell>
          <cell r="J71" t="str">
            <v>VARST 2000</v>
          </cell>
          <cell r="K71">
            <v>69</v>
          </cell>
          <cell r="P71">
            <v>13.9</v>
          </cell>
        </row>
        <row r="72">
          <cell r="E72" t="str">
            <v>Grand Bay</v>
          </cell>
          <cell r="J72" t="str">
            <v>VARST-1SF</v>
          </cell>
          <cell r="K72">
            <v>70</v>
          </cell>
          <cell r="P72">
            <v>14</v>
          </cell>
        </row>
        <row r="73">
          <cell r="E73" t="str">
            <v>Grand Isle</v>
          </cell>
          <cell r="J73" t="str">
            <v>VARST-1STS</v>
          </cell>
          <cell r="K73">
            <v>71</v>
          </cell>
          <cell r="P73">
            <v>14.1</v>
          </cell>
        </row>
        <row r="74">
          <cell r="E74" t="str">
            <v>Green Canyon</v>
          </cell>
          <cell r="K74">
            <v>72</v>
          </cell>
          <cell r="P74">
            <v>14.2</v>
          </cell>
        </row>
        <row r="75">
          <cell r="E75" t="str">
            <v>Halls Bayou Ranch</v>
          </cell>
          <cell r="K75">
            <v>73</v>
          </cell>
          <cell r="P75">
            <v>14.3</v>
          </cell>
        </row>
        <row r="76">
          <cell r="E76" t="str">
            <v>Harbor Island</v>
          </cell>
          <cell r="K76">
            <v>74</v>
          </cell>
          <cell r="P76">
            <v>14.4</v>
          </cell>
        </row>
        <row r="77">
          <cell r="E77" t="str">
            <v>Hatters Pond</v>
          </cell>
          <cell r="K77">
            <v>75</v>
          </cell>
          <cell r="P77">
            <v>14.5</v>
          </cell>
        </row>
        <row r="78">
          <cell r="E78" t="str">
            <v>Hawkings</v>
          </cell>
          <cell r="K78">
            <v>76</v>
          </cell>
          <cell r="P78">
            <v>14.6</v>
          </cell>
        </row>
        <row r="79">
          <cell r="E79" t="str">
            <v>Hearne</v>
          </cell>
          <cell r="K79">
            <v>77</v>
          </cell>
          <cell r="P79">
            <v>14.7</v>
          </cell>
        </row>
        <row r="80">
          <cell r="E80" t="str">
            <v>Heidelburg</v>
          </cell>
          <cell r="K80">
            <v>78</v>
          </cell>
          <cell r="P80">
            <v>14.8</v>
          </cell>
        </row>
        <row r="81">
          <cell r="E81" t="str">
            <v>High Island</v>
          </cell>
          <cell r="K81">
            <v>79</v>
          </cell>
          <cell r="P81">
            <v>14.9</v>
          </cell>
        </row>
        <row r="82">
          <cell r="E82" t="str">
            <v>Hordes Creek</v>
          </cell>
          <cell r="K82">
            <v>80</v>
          </cell>
          <cell r="P82">
            <v>15</v>
          </cell>
        </row>
        <row r="83">
          <cell r="E83" t="str">
            <v>Houma</v>
          </cell>
          <cell r="K83">
            <v>81</v>
          </cell>
          <cell r="P83">
            <v>15.1</v>
          </cell>
        </row>
        <row r="84">
          <cell r="E84" t="str">
            <v>Humphries</v>
          </cell>
          <cell r="K84">
            <v>82</v>
          </cell>
          <cell r="P84">
            <v>15.2</v>
          </cell>
        </row>
        <row r="85">
          <cell r="E85" t="str">
            <v>Huntsville</v>
          </cell>
          <cell r="K85">
            <v>83</v>
          </cell>
          <cell r="P85">
            <v>15.3</v>
          </cell>
        </row>
        <row r="86">
          <cell r="E86" t="str">
            <v>Jackson Heirs</v>
          </cell>
          <cell r="K86">
            <v>84</v>
          </cell>
          <cell r="P86">
            <v>15.4</v>
          </cell>
        </row>
        <row r="87">
          <cell r="E87" t="str">
            <v>Jasper</v>
          </cell>
          <cell r="K87">
            <v>85</v>
          </cell>
          <cell r="P87">
            <v>15.5</v>
          </cell>
        </row>
        <row r="88">
          <cell r="E88" t="str">
            <v>Javelina</v>
          </cell>
          <cell r="K88">
            <v>86</v>
          </cell>
          <cell r="P88">
            <v>15.6</v>
          </cell>
        </row>
        <row r="89">
          <cell r="E89" t="str">
            <v>JD Watson</v>
          </cell>
          <cell r="K89">
            <v>87</v>
          </cell>
          <cell r="P89">
            <v>15.7</v>
          </cell>
        </row>
        <row r="90">
          <cell r="E90" t="str">
            <v>Jennings Ranch</v>
          </cell>
          <cell r="K90">
            <v>88</v>
          </cell>
          <cell r="P90">
            <v>15.8</v>
          </cell>
        </row>
        <row r="91">
          <cell r="E91" t="str">
            <v>Jewett</v>
          </cell>
          <cell r="K91">
            <v>89</v>
          </cell>
          <cell r="P91">
            <v>15.9</v>
          </cell>
        </row>
        <row r="92">
          <cell r="E92" t="str">
            <v>JFS</v>
          </cell>
          <cell r="K92">
            <v>90</v>
          </cell>
          <cell r="P92">
            <v>16</v>
          </cell>
        </row>
        <row r="93">
          <cell r="E93" t="str">
            <v>Katy</v>
          </cell>
          <cell r="K93">
            <v>91</v>
          </cell>
          <cell r="P93">
            <v>16.100000000000001</v>
          </cell>
        </row>
        <row r="94">
          <cell r="E94" t="str">
            <v>Katz</v>
          </cell>
          <cell r="K94">
            <v>92</v>
          </cell>
          <cell r="P94">
            <v>16.2</v>
          </cell>
        </row>
        <row r="95">
          <cell r="E95" t="str">
            <v>Kelsey</v>
          </cell>
          <cell r="K95">
            <v>93</v>
          </cell>
          <cell r="P95">
            <v>16.3</v>
          </cell>
        </row>
        <row r="96">
          <cell r="E96" t="str">
            <v>King Bee</v>
          </cell>
          <cell r="K96">
            <v>94</v>
          </cell>
          <cell r="P96">
            <v>16.399999999999999</v>
          </cell>
        </row>
        <row r="97">
          <cell r="E97" t="str">
            <v>Kocurek No. 1</v>
          </cell>
          <cell r="K97">
            <v>95</v>
          </cell>
          <cell r="P97">
            <v>16.5</v>
          </cell>
        </row>
        <row r="98">
          <cell r="E98" t="str">
            <v>La Perla</v>
          </cell>
          <cell r="K98">
            <v>96</v>
          </cell>
          <cell r="P98">
            <v>16.600000000000001</v>
          </cell>
        </row>
        <row r="99">
          <cell r="E99" t="str">
            <v>Lafourche</v>
          </cell>
          <cell r="K99">
            <v>97</v>
          </cell>
          <cell r="P99">
            <v>16.7</v>
          </cell>
        </row>
        <row r="100">
          <cell r="E100" t="str">
            <v>Lake Barre</v>
          </cell>
          <cell r="K100">
            <v>98</v>
          </cell>
          <cell r="P100">
            <v>16.8</v>
          </cell>
        </row>
        <row r="101">
          <cell r="E101" t="str">
            <v>Lake Hatch</v>
          </cell>
          <cell r="K101">
            <v>99</v>
          </cell>
          <cell r="P101">
            <v>16.899999999999999</v>
          </cell>
        </row>
        <row r="102">
          <cell r="E102" t="str">
            <v>Lake Pasture</v>
          </cell>
          <cell r="K102">
            <v>100</v>
          </cell>
          <cell r="P102">
            <v>17</v>
          </cell>
        </row>
        <row r="103">
          <cell r="E103" t="str">
            <v>Lake Washington</v>
          </cell>
          <cell r="K103" t="str">
            <v>100+</v>
          </cell>
          <cell r="P103">
            <v>17.100000000000001</v>
          </cell>
        </row>
        <row r="104">
          <cell r="E104" t="str">
            <v>Lambeth</v>
          </cell>
          <cell r="P104">
            <v>17.2</v>
          </cell>
        </row>
        <row r="105">
          <cell r="E105" t="str">
            <v>Lirette</v>
          </cell>
          <cell r="P105">
            <v>17.3</v>
          </cell>
        </row>
        <row r="106">
          <cell r="E106" t="str">
            <v>Los Torritos</v>
          </cell>
          <cell r="P106">
            <v>17.399999999999999</v>
          </cell>
        </row>
        <row r="107">
          <cell r="E107" t="str">
            <v>Main Pass</v>
          </cell>
          <cell r="P107">
            <v>17.5</v>
          </cell>
        </row>
        <row r="108">
          <cell r="E108" t="str">
            <v>Marquez</v>
          </cell>
          <cell r="P108">
            <v>17.600000000000001</v>
          </cell>
        </row>
        <row r="109">
          <cell r="E109" t="str">
            <v>Matagorda County</v>
          </cell>
          <cell r="P109">
            <v>17.7</v>
          </cell>
        </row>
        <row r="110">
          <cell r="E110" t="str">
            <v>Matagorda Island</v>
          </cell>
          <cell r="P110">
            <v>17.8</v>
          </cell>
        </row>
        <row r="111">
          <cell r="E111" t="str">
            <v>Maurbro</v>
          </cell>
          <cell r="P111">
            <v>17.899999999999999</v>
          </cell>
        </row>
        <row r="112">
          <cell r="E112" t="str">
            <v>Maxine East</v>
          </cell>
          <cell r="P112">
            <v>18</v>
          </cell>
        </row>
        <row r="113">
          <cell r="E113" t="str">
            <v>McAllen</v>
          </cell>
          <cell r="P113">
            <v>18.100000000000001</v>
          </cell>
        </row>
        <row r="114">
          <cell r="E114" t="str">
            <v>McAllen Ranch</v>
          </cell>
          <cell r="P114">
            <v>18.2</v>
          </cell>
        </row>
        <row r="115">
          <cell r="E115" t="str">
            <v>Middlebrook</v>
          </cell>
          <cell r="P115">
            <v>18.3</v>
          </cell>
        </row>
        <row r="116">
          <cell r="E116" t="str">
            <v>Millican</v>
          </cell>
          <cell r="P116">
            <v>18.399999999999999</v>
          </cell>
        </row>
        <row r="117">
          <cell r="E117" t="str">
            <v>Mission</v>
          </cell>
          <cell r="P117">
            <v>18.5</v>
          </cell>
        </row>
        <row r="118">
          <cell r="E118" t="str">
            <v>Mission Valley West</v>
          </cell>
          <cell r="P118">
            <v>18.600000000000001</v>
          </cell>
        </row>
        <row r="119">
          <cell r="E119" t="str">
            <v>Mississippi Canyon</v>
          </cell>
          <cell r="P119">
            <v>18.7</v>
          </cell>
        </row>
        <row r="120">
          <cell r="E120" t="str">
            <v>MMFU</v>
          </cell>
          <cell r="P120">
            <v>18.8</v>
          </cell>
        </row>
        <row r="121">
          <cell r="E121" t="str">
            <v>MMMS Creek</v>
          </cell>
          <cell r="P121">
            <v>18.899999999999999</v>
          </cell>
        </row>
        <row r="122">
          <cell r="E122" t="str">
            <v>Mobile Bay</v>
          </cell>
          <cell r="P122">
            <v>19</v>
          </cell>
        </row>
        <row r="123">
          <cell r="E123" t="str">
            <v>Mont Belvieu</v>
          </cell>
          <cell r="P123">
            <v>19.100000000000001</v>
          </cell>
        </row>
        <row r="124">
          <cell r="E124" t="str">
            <v>Monte Christo</v>
          </cell>
          <cell r="P124">
            <v>19.2</v>
          </cell>
        </row>
        <row r="125">
          <cell r="E125" t="str">
            <v>Morpeth</v>
          </cell>
          <cell r="P125">
            <v>19.3</v>
          </cell>
        </row>
        <row r="126">
          <cell r="E126" t="str">
            <v>Moss Point</v>
          </cell>
          <cell r="P126">
            <v>19.399999999999999</v>
          </cell>
        </row>
        <row r="127">
          <cell r="E127" t="str">
            <v>Mustang Island</v>
          </cell>
          <cell r="P127">
            <v>19.5</v>
          </cell>
        </row>
        <row r="128">
          <cell r="E128" t="str">
            <v>Muy Grande</v>
          </cell>
          <cell r="P128">
            <v>19.600000000000001</v>
          </cell>
        </row>
        <row r="129">
          <cell r="E129" t="str">
            <v>Nacogdoches</v>
          </cell>
          <cell r="P129">
            <v>19.7</v>
          </cell>
        </row>
        <row r="130">
          <cell r="E130" t="str">
            <v>Navasota</v>
          </cell>
          <cell r="P130">
            <v>19.8</v>
          </cell>
        </row>
        <row r="131">
          <cell r="E131" t="str">
            <v>New Heyser</v>
          </cell>
          <cell r="P131">
            <v>19.899999999999999</v>
          </cell>
        </row>
        <row r="132">
          <cell r="E132" t="str">
            <v>New Taiton</v>
          </cell>
          <cell r="P132">
            <v>20</v>
          </cell>
        </row>
        <row r="133">
          <cell r="E133" t="str">
            <v>North Laward</v>
          </cell>
        </row>
        <row r="134">
          <cell r="E134" t="str">
            <v>North Morales</v>
          </cell>
        </row>
        <row r="135">
          <cell r="E135" t="str">
            <v>Odem</v>
          </cell>
        </row>
        <row r="136">
          <cell r="E136" t="str">
            <v>Old Heyser</v>
          </cell>
        </row>
        <row r="137">
          <cell r="E137" t="str">
            <v>Old Ocean</v>
          </cell>
        </row>
        <row r="138">
          <cell r="E138" t="str">
            <v>敩摬_x0004_匀䙌ي_x0000_㘲ⴶ㤸$一⁯桓捯⁫偈呈氠湡楤杮䌠汯慬⁲祴数䤠⭉_x0000_㘲ⴶ㤸丠⁯桓捯⁫偈呈氠湡楤杮䌠汯慬⁲祴数䤠ى_x0000_㜲ⴸ㈲_x0011_䈀污⁬牤灯楰杮匠扵_x0008_䴀牡瑡潨൮_x0000_慐浬瑥⁯慂潹ѵ_x0000_䱓䍈_x0006_㈀㘶㤭࠰_x0000_湌ㅲ䵟卙_x0008_䰀牮弲奍ᥓ_x0000_瑗愠灰楬摥映 慐正牥吠獥౴_x0000_慃楳杮䈠牵瑳_x001D_ ††††††䌠獯⁴敃瑮牥丠⹯_x0005_䰀慥敳_x0016_ ††††††圠汥⁬潎Ԯ_x0000_敂楧Ѯ_x0000_⹁⹍_x0003_䔀摮_x0004_吀浩ѥ_x0000_⹐⹍_x0016_ ††††††††潔慴࡬_x0000_潎‮慄獹_x0004_刀瑡ᑥ_x0000_晏獦潨敲㈠‴潨牵䨠扯_x0001_䀀_x0007_ ††㴠_x0015_䰀湡⁤㜱ⴠ㈠‴潨牵䨠扯_x0004_␀㠳ᐰ_x0000_慌摮㤠ⴠㄠ‶潨牵䨠扯_x0004_␀㈲᜵_x0000_慌摮㠠栠畯⁲業楮畭⁭潊Ѣ</v>
          </cell>
        </row>
        <row r="139">
          <cell r="E139" t="str">
            <v>Palestine</v>
          </cell>
        </row>
        <row r="140">
          <cell r="E140" t="e">
            <v>#N/A</v>
          </cell>
        </row>
        <row r="141">
          <cell r="E141" t="str">
            <v>Pass Desillettes</v>
          </cell>
        </row>
        <row r="142">
          <cell r="E142" t="str">
            <v>Pawnee</v>
          </cell>
        </row>
        <row r="143">
          <cell r="E143" t="str">
            <v>PE Norris</v>
          </cell>
        </row>
        <row r="144">
          <cell r="E144" t="str">
            <v>Plymouth-Rooke</v>
          </cell>
        </row>
        <row r="145">
          <cell r="E145" t="str">
            <v>Point La Hache</v>
          </cell>
        </row>
        <row r="146">
          <cell r="E146" t="str">
            <v>Portland</v>
          </cell>
        </row>
        <row r="147">
          <cell r="E147" t="str">
            <v>SLIJ</v>
          </cell>
        </row>
        <row r="148">
          <cell r="E148" t="str">
            <v>Rabbit Island</v>
          </cell>
        </row>
        <row r="149">
          <cell r="E149" t="str">
            <v>Rachal</v>
          </cell>
        </row>
        <row r="150">
          <cell r="E150" t="str">
            <v>Rainwater</v>
          </cell>
        </row>
        <row r="151">
          <cell r="E151" t="str">
            <v>Raymondville</v>
          </cell>
        </row>
        <row r="152">
          <cell r="E152" t="str">
            <v>Red Fox</v>
          </cell>
        </row>
        <row r="153">
          <cell r="E153" t="str">
            <v>Rivera</v>
          </cell>
        </row>
        <row r="154">
          <cell r="E154" t="str">
            <v>Runge</v>
          </cell>
        </row>
        <row r="155">
          <cell r="E155" t="str">
            <v>Sabine Lake</v>
          </cell>
        </row>
        <row r="156">
          <cell r="E156" t="str">
            <v>Sandersville</v>
          </cell>
        </row>
        <row r="157">
          <cell r="E157" t="str">
            <v>Santa Fe Ranch</v>
          </cell>
        </row>
        <row r="158">
          <cell r="E158" t="str">
            <v>Sarita</v>
          </cell>
        </row>
        <row r="159">
          <cell r="E159" t="str">
            <v>Shelby</v>
          </cell>
        </row>
        <row r="160">
          <cell r="E160" t="str">
            <v>Sheridan</v>
          </cell>
        </row>
        <row r="161">
          <cell r="E161" t="str">
            <v>Ship Shoal</v>
          </cell>
        </row>
        <row r="162">
          <cell r="E162" t="str">
            <v>Smithers Lake</v>
          </cell>
        </row>
        <row r="163">
          <cell r="E163" t="str">
            <v>Sorrento</v>
          </cell>
        </row>
        <row r="164">
          <cell r="E164" t="str">
            <v>South Dorcyville</v>
          </cell>
        </row>
        <row r="165">
          <cell r="E165" t="str">
            <v>South Dry Hollow</v>
          </cell>
        </row>
        <row r="166">
          <cell r="E166" t="str">
            <v>South Marsh Island</v>
          </cell>
        </row>
        <row r="167">
          <cell r="E167" t="str">
            <v>South Pass</v>
          </cell>
        </row>
        <row r="168">
          <cell r="E168" t="str">
            <v>South Pelto</v>
          </cell>
        </row>
        <row r="169">
          <cell r="E169" t="str">
            <v>South Timbalier</v>
          </cell>
        </row>
        <row r="170">
          <cell r="E170" t="str">
            <v>Southern Pine</v>
          </cell>
        </row>
        <row r="171">
          <cell r="E171" t="str">
            <v>Speaks</v>
          </cell>
        </row>
        <row r="172">
          <cell r="E172" t="str">
            <v>Springer</v>
          </cell>
        </row>
        <row r="173">
          <cell r="E173" t="str">
            <v>Stirrup State Unit</v>
          </cell>
        </row>
        <row r="174">
          <cell r="E174" t="str">
            <v>Stratton Ridge</v>
          </cell>
        </row>
        <row r="175">
          <cell r="E175" t="str">
            <v>Sunrise</v>
          </cell>
        </row>
        <row r="176">
          <cell r="E176" t="str">
            <v>SW Nordhem</v>
          </cell>
        </row>
        <row r="177">
          <cell r="E177" t="str">
            <v>Talco</v>
          </cell>
        </row>
        <row r="178">
          <cell r="E178" t="str">
            <v>Tom O'Connor</v>
          </cell>
        </row>
        <row r="179">
          <cell r="E179" t="str">
            <v>Total</v>
          </cell>
        </row>
        <row r="180">
          <cell r="E180" t="str">
            <v>Touchtone Resource</v>
          </cell>
        </row>
        <row r="181">
          <cell r="E181" t="str">
            <v>Travis Ward</v>
          </cell>
        </row>
        <row r="182">
          <cell r="E182" t="str">
            <v>Trinity Prospect</v>
          </cell>
        </row>
        <row r="183">
          <cell r="E183" t="str">
            <v>Triple A</v>
          </cell>
        </row>
        <row r="184">
          <cell r="E184" t="str">
            <v>Turtle Bayou</v>
          </cell>
        </row>
        <row r="185">
          <cell r="E185" t="str">
            <v>Vermillion</v>
          </cell>
        </row>
        <row r="186">
          <cell r="E186" t="str">
            <v>Victoria</v>
          </cell>
        </row>
        <row r="187">
          <cell r="E187" t="str">
            <v>Viosca Knoll</v>
          </cell>
        </row>
        <row r="188">
          <cell r="E188" t="str">
            <v>W/C Deep Dinn</v>
          </cell>
        </row>
        <row r="189">
          <cell r="E189" t="str">
            <v>Walker Ridge</v>
          </cell>
        </row>
        <row r="190">
          <cell r="E190" t="str">
            <v>West Bay</v>
          </cell>
        </row>
        <row r="191">
          <cell r="E191" t="str">
            <v>West Cameron</v>
          </cell>
        </row>
        <row r="192">
          <cell r="E192" t="str">
            <v>West Caney Creek</v>
          </cell>
        </row>
        <row r="193">
          <cell r="E193" t="str">
            <v>West Delta</v>
          </cell>
        </row>
        <row r="194">
          <cell r="E194" t="str">
            <v>West Lake Verrett</v>
          </cell>
        </row>
        <row r="195">
          <cell r="E195" t="str">
            <v>West Ranch</v>
          </cell>
        </row>
        <row r="196">
          <cell r="E196" t="str">
            <v>Wildcat</v>
          </cell>
        </row>
        <row r="197">
          <cell r="E197" t="str">
            <v>Wildcat/Bear Grass</v>
          </cell>
        </row>
        <row r="198">
          <cell r="E198" t="str">
            <v>Wildcat/Burried Tre</v>
          </cell>
        </row>
        <row r="199">
          <cell r="E199" t="str">
            <v>Wildcat/East Grego</v>
          </cell>
        </row>
        <row r="200">
          <cell r="E200" t="str">
            <v>Wildcat/Graceland</v>
          </cell>
        </row>
        <row r="201">
          <cell r="E201" t="str">
            <v>Wildcat/Hearne</v>
          </cell>
        </row>
        <row r="202">
          <cell r="E202" t="str">
            <v>Wildcat/Heep</v>
          </cell>
        </row>
        <row r="203">
          <cell r="E203" t="str">
            <v>Wildcat/Hordes Cre</v>
          </cell>
        </row>
        <row r="204">
          <cell r="E204" t="str">
            <v>Wildcat/McAllen/Bo</v>
          </cell>
        </row>
        <row r="205">
          <cell r="E205" t="str">
            <v>Wildcat/San Ramon</v>
          </cell>
        </row>
        <row r="206">
          <cell r="E206" t="str">
            <v>Wildcat/SW Nordhe</v>
          </cell>
        </row>
        <row r="207">
          <cell r="E207" t="str">
            <v>Wildcat/Tiffany</v>
          </cell>
        </row>
        <row r="208">
          <cell r="E208" t="str">
            <v>Wildcat/Tom East</v>
          </cell>
        </row>
        <row r="209">
          <cell r="E209" t="str">
            <v>Wildcat/White Po</v>
          </cell>
        </row>
        <row r="210">
          <cell r="E210" t="str">
            <v>Winnie</v>
          </cell>
        </row>
        <row r="211">
          <cell r="E211" t="str">
            <v>Wonder Lake</v>
          </cell>
        </row>
        <row r="212">
          <cell r="E212" t="str">
            <v>Zapata</v>
          </cell>
        </row>
      </sheetData>
      <sheetData sheetId="13">
        <row r="2">
          <cell r="A2">
            <v>4.5</v>
          </cell>
          <cell r="B2">
            <v>4.5</v>
          </cell>
        </row>
        <row r="3">
          <cell r="A3">
            <v>5</v>
          </cell>
          <cell r="B3">
            <v>4.5</v>
          </cell>
        </row>
        <row r="4">
          <cell r="A4">
            <v>5.5</v>
          </cell>
          <cell r="B4">
            <v>4.5</v>
          </cell>
        </row>
        <row r="5">
          <cell r="A5">
            <v>5.625</v>
          </cell>
          <cell r="B5">
            <v>4.5</v>
          </cell>
        </row>
        <row r="6">
          <cell r="A6">
            <v>5.75</v>
          </cell>
          <cell r="B6">
            <v>4.5</v>
          </cell>
        </row>
        <row r="7">
          <cell r="A7">
            <v>6</v>
          </cell>
          <cell r="B7">
            <v>4.5</v>
          </cell>
        </row>
        <row r="8">
          <cell r="A8">
            <v>6.625</v>
          </cell>
          <cell r="B8">
            <v>4.5</v>
          </cell>
        </row>
        <row r="9">
          <cell r="A9">
            <v>7</v>
          </cell>
          <cell r="B9">
            <v>4.5</v>
          </cell>
        </row>
        <row r="10">
          <cell r="A10">
            <v>7.625</v>
          </cell>
          <cell r="B10">
            <v>4.5</v>
          </cell>
        </row>
        <row r="11">
          <cell r="A11">
            <v>7.75</v>
          </cell>
          <cell r="B11">
            <v>4.5</v>
          </cell>
        </row>
        <row r="12">
          <cell r="A12">
            <v>8.0625</v>
          </cell>
          <cell r="B12">
            <v>4.5</v>
          </cell>
        </row>
        <row r="13">
          <cell r="A13">
            <v>8.625</v>
          </cell>
          <cell r="B13">
            <v>4.5</v>
          </cell>
        </row>
        <row r="14">
          <cell r="A14">
            <v>8.75</v>
          </cell>
          <cell r="B14">
            <v>4.5</v>
          </cell>
        </row>
        <row r="15">
          <cell r="A15">
            <v>9.375</v>
          </cell>
          <cell r="B15">
            <v>4.5</v>
          </cell>
        </row>
        <row r="16">
          <cell r="A16">
            <v>9.625</v>
          </cell>
          <cell r="B16">
            <v>4.5</v>
          </cell>
        </row>
        <row r="17">
          <cell r="A17">
            <v>9.75</v>
          </cell>
          <cell r="B17">
            <v>4.5</v>
          </cell>
        </row>
        <row r="18">
          <cell r="A18">
            <v>9.875</v>
          </cell>
          <cell r="B18">
            <v>5</v>
          </cell>
        </row>
        <row r="19">
          <cell r="A19">
            <v>10.125</v>
          </cell>
          <cell r="B19">
            <v>5</v>
          </cell>
        </row>
        <row r="20">
          <cell r="A20">
            <v>10.375</v>
          </cell>
          <cell r="B20">
            <v>5</v>
          </cell>
        </row>
        <row r="21">
          <cell r="A21">
            <v>10.75</v>
          </cell>
          <cell r="B21">
            <v>5</v>
          </cell>
        </row>
        <row r="22">
          <cell r="A22">
            <v>11.75</v>
          </cell>
          <cell r="B22">
            <v>5</v>
          </cell>
        </row>
        <row r="23">
          <cell r="A23">
            <v>11.875</v>
          </cell>
          <cell r="B23">
            <v>5</v>
          </cell>
        </row>
        <row r="24">
          <cell r="A24">
            <v>13.375</v>
          </cell>
          <cell r="B24">
            <v>5</v>
          </cell>
        </row>
        <row r="25">
          <cell r="A25">
            <v>13.5</v>
          </cell>
          <cell r="B25">
            <v>5</v>
          </cell>
        </row>
        <row r="26">
          <cell r="A26">
            <v>13.625</v>
          </cell>
          <cell r="B26">
            <v>5</v>
          </cell>
        </row>
        <row r="27">
          <cell r="A27">
            <v>14</v>
          </cell>
          <cell r="B27">
            <v>5</v>
          </cell>
        </row>
        <row r="28">
          <cell r="A28">
            <v>16</v>
          </cell>
          <cell r="B28">
            <v>5</v>
          </cell>
        </row>
        <row r="29">
          <cell r="A29">
            <v>18.625</v>
          </cell>
          <cell r="B29">
            <v>5</v>
          </cell>
        </row>
        <row r="30">
          <cell r="A30">
            <v>20</v>
          </cell>
          <cell r="B30">
            <v>5</v>
          </cell>
        </row>
        <row r="31">
          <cell r="B31">
            <v>5</v>
          </cell>
        </row>
        <row r="32">
          <cell r="B32">
            <v>5.5</v>
          </cell>
        </row>
        <row r="33">
          <cell r="B33">
            <v>5.5</v>
          </cell>
        </row>
        <row r="34">
          <cell r="B34">
            <v>5.5</v>
          </cell>
        </row>
        <row r="35">
          <cell r="B35">
            <v>5.5</v>
          </cell>
        </row>
        <row r="36">
          <cell r="B36">
            <v>5.5</v>
          </cell>
        </row>
        <row r="37">
          <cell r="B37">
            <v>5.5</v>
          </cell>
        </row>
        <row r="38">
          <cell r="B38">
            <v>5.5</v>
          </cell>
        </row>
        <row r="39">
          <cell r="B39">
            <v>5.5</v>
          </cell>
        </row>
        <row r="40">
          <cell r="B40">
            <v>5.5</v>
          </cell>
        </row>
        <row r="41">
          <cell r="B41">
            <v>5.5</v>
          </cell>
        </row>
        <row r="42">
          <cell r="B42">
            <v>5.5</v>
          </cell>
        </row>
        <row r="43">
          <cell r="B43">
            <v>5.5</v>
          </cell>
        </row>
        <row r="44">
          <cell r="B44">
            <v>5.5</v>
          </cell>
        </row>
        <row r="45">
          <cell r="B45">
            <v>5.5</v>
          </cell>
        </row>
        <row r="46">
          <cell r="B46">
            <v>5.5</v>
          </cell>
        </row>
        <row r="47">
          <cell r="B47">
            <v>5.5</v>
          </cell>
        </row>
        <row r="48">
          <cell r="B48">
            <v>5.625</v>
          </cell>
        </row>
        <row r="49">
          <cell r="B49">
            <v>5.75</v>
          </cell>
        </row>
        <row r="50">
          <cell r="B50">
            <v>5.75</v>
          </cell>
        </row>
        <row r="51">
          <cell r="B51">
            <v>5.75</v>
          </cell>
        </row>
        <row r="52">
          <cell r="B52">
            <v>5.75</v>
          </cell>
        </row>
        <row r="53">
          <cell r="B53">
            <v>6</v>
          </cell>
        </row>
        <row r="54">
          <cell r="B54">
            <v>6</v>
          </cell>
        </row>
        <row r="55">
          <cell r="B55">
            <v>6</v>
          </cell>
        </row>
        <row r="56">
          <cell r="B56">
            <v>6</v>
          </cell>
        </row>
        <row r="57">
          <cell r="B57">
            <v>6.625</v>
          </cell>
        </row>
        <row r="58">
          <cell r="B58">
            <v>6.625</v>
          </cell>
        </row>
        <row r="59">
          <cell r="B59">
            <v>6.625</v>
          </cell>
        </row>
        <row r="60">
          <cell r="B60">
            <v>6.625</v>
          </cell>
        </row>
        <row r="61">
          <cell r="B61">
            <v>6.625</v>
          </cell>
        </row>
        <row r="62">
          <cell r="B62">
            <v>6.625</v>
          </cell>
        </row>
        <row r="63">
          <cell r="B63">
            <v>6.625</v>
          </cell>
        </row>
        <row r="64">
          <cell r="B64">
            <v>6.625</v>
          </cell>
        </row>
        <row r="65">
          <cell r="B65">
            <v>6.625</v>
          </cell>
        </row>
        <row r="66">
          <cell r="B66">
            <v>6.625</v>
          </cell>
        </row>
        <row r="67">
          <cell r="B67">
            <v>6.625</v>
          </cell>
        </row>
        <row r="68">
          <cell r="B68">
            <v>6.625</v>
          </cell>
        </row>
        <row r="69">
          <cell r="B69">
            <v>6.625</v>
          </cell>
        </row>
        <row r="70">
          <cell r="B70">
            <v>6.625</v>
          </cell>
        </row>
        <row r="71">
          <cell r="B71">
            <v>6.625</v>
          </cell>
        </row>
        <row r="72">
          <cell r="B72">
            <v>6.625</v>
          </cell>
        </row>
        <row r="73">
          <cell r="B73">
            <v>6.625</v>
          </cell>
        </row>
        <row r="74">
          <cell r="B74">
            <v>6.625</v>
          </cell>
        </row>
        <row r="75">
          <cell r="B75">
            <v>6.625</v>
          </cell>
        </row>
        <row r="76">
          <cell r="B76">
            <v>7</v>
          </cell>
        </row>
        <row r="77">
          <cell r="B77">
            <v>7</v>
          </cell>
        </row>
        <row r="78">
          <cell r="B78">
            <v>7</v>
          </cell>
        </row>
        <row r="79">
          <cell r="B79">
            <v>7</v>
          </cell>
        </row>
        <row r="80">
          <cell r="B80">
            <v>7</v>
          </cell>
        </row>
        <row r="81">
          <cell r="B81">
            <v>7</v>
          </cell>
        </row>
        <row r="82">
          <cell r="B82">
            <v>7</v>
          </cell>
        </row>
        <row r="83">
          <cell r="B83">
            <v>7</v>
          </cell>
        </row>
        <row r="84">
          <cell r="B84">
            <v>7</v>
          </cell>
        </row>
        <row r="85">
          <cell r="B85">
            <v>7</v>
          </cell>
        </row>
        <row r="86">
          <cell r="B86">
            <v>7</v>
          </cell>
        </row>
        <row r="87">
          <cell r="B87">
            <v>7</v>
          </cell>
        </row>
        <row r="88">
          <cell r="B88">
            <v>7</v>
          </cell>
        </row>
        <row r="89">
          <cell r="B89">
            <v>7</v>
          </cell>
        </row>
        <row r="90">
          <cell r="B90">
            <v>7</v>
          </cell>
        </row>
        <row r="91">
          <cell r="B91">
            <v>7</v>
          </cell>
        </row>
        <row r="92">
          <cell r="B92">
            <v>7</v>
          </cell>
        </row>
        <row r="93">
          <cell r="B93">
            <v>7</v>
          </cell>
        </row>
        <row r="94">
          <cell r="B94">
            <v>7</v>
          </cell>
        </row>
        <row r="95">
          <cell r="B95">
            <v>7</v>
          </cell>
        </row>
        <row r="96">
          <cell r="B96">
            <v>7</v>
          </cell>
        </row>
        <row r="97">
          <cell r="B97">
            <v>7</v>
          </cell>
        </row>
        <row r="98">
          <cell r="B98">
            <v>7</v>
          </cell>
        </row>
        <row r="99">
          <cell r="B99">
            <v>7.625</v>
          </cell>
        </row>
        <row r="100">
          <cell r="B100">
            <v>7.625</v>
          </cell>
        </row>
        <row r="101">
          <cell r="B101">
            <v>7.625</v>
          </cell>
        </row>
        <row r="102">
          <cell r="B102">
            <v>7.625</v>
          </cell>
        </row>
        <row r="103">
          <cell r="B103">
            <v>7.625</v>
          </cell>
        </row>
        <row r="104">
          <cell r="B104">
            <v>7.625</v>
          </cell>
        </row>
        <row r="105">
          <cell r="B105">
            <v>7.625</v>
          </cell>
        </row>
        <row r="106">
          <cell r="B106">
            <v>7.625</v>
          </cell>
        </row>
        <row r="107">
          <cell r="B107">
            <v>7.625</v>
          </cell>
        </row>
        <row r="108">
          <cell r="B108">
            <v>7.625</v>
          </cell>
        </row>
        <row r="109">
          <cell r="B109">
            <v>7.625</v>
          </cell>
        </row>
        <row r="110">
          <cell r="B110">
            <v>7.625</v>
          </cell>
        </row>
        <row r="111">
          <cell r="B111">
            <v>7.625</v>
          </cell>
        </row>
        <row r="112">
          <cell r="B112">
            <v>7.625</v>
          </cell>
        </row>
        <row r="113">
          <cell r="B113">
            <v>7.625</v>
          </cell>
        </row>
        <row r="114">
          <cell r="B114">
            <v>7.625</v>
          </cell>
        </row>
        <row r="115">
          <cell r="B115">
            <v>7.625</v>
          </cell>
        </row>
        <row r="116">
          <cell r="B116">
            <v>7.625</v>
          </cell>
        </row>
        <row r="117">
          <cell r="B117">
            <v>7.625</v>
          </cell>
        </row>
        <row r="118">
          <cell r="B118">
            <v>7.75</v>
          </cell>
        </row>
        <row r="119">
          <cell r="B119">
            <v>7.75</v>
          </cell>
        </row>
        <row r="120">
          <cell r="B120">
            <v>8.0625</v>
          </cell>
        </row>
        <row r="121">
          <cell r="B121">
            <v>8.625</v>
          </cell>
        </row>
        <row r="122">
          <cell r="B122">
            <v>8.625</v>
          </cell>
        </row>
        <row r="123">
          <cell r="B123">
            <v>8.625</v>
          </cell>
        </row>
        <row r="124">
          <cell r="B124">
            <v>8.625</v>
          </cell>
        </row>
        <row r="125">
          <cell r="B125">
            <v>8.625</v>
          </cell>
        </row>
        <row r="126">
          <cell r="B126">
            <v>8.625</v>
          </cell>
        </row>
        <row r="127">
          <cell r="B127">
            <v>8.625</v>
          </cell>
        </row>
        <row r="128">
          <cell r="B128">
            <v>8.625</v>
          </cell>
        </row>
        <row r="129">
          <cell r="B129">
            <v>8.625</v>
          </cell>
        </row>
        <row r="130">
          <cell r="B130">
            <v>8.625</v>
          </cell>
        </row>
        <row r="131">
          <cell r="B131">
            <v>8.625</v>
          </cell>
        </row>
        <row r="132">
          <cell r="B132">
            <v>8.625</v>
          </cell>
        </row>
        <row r="133">
          <cell r="B133">
            <v>8.625</v>
          </cell>
        </row>
        <row r="134">
          <cell r="B134">
            <v>8.625</v>
          </cell>
        </row>
        <row r="135">
          <cell r="B135">
            <v>8.625</v>
          </cell>
        </row>
        <row r="136">
          <cell r="B136">
            <v>8.75</v>
          </cell>
        </row>
        <row r="137">
          <cell r="B137">
            <v>9.375</v>
          </cell>
        </row>
        <row r="138">
          <cell r="B138">
            <v>9.625</v>
          </cell>
        </row>
        <row r="139">
          <cell r="B139">
            <v>9.625</v>
          </cell>
        </row>
        <row r="140">
          <cell r="B140">
            <v>9.625</v>
          </cell>
        </row>
        <row r="141">
          <cell r="B141">
            <v>9.625</v>
          </cell>
        </row>
        <row r="142">
          <cell r="B142">
            <v>9.625</v>
          </cell>
        </row>
        <row r="143">
          <cell r="B143">
            <v>9.625</v>
          </cell>
        </row>
        <row r="144">
          <cell r="B144">
            <v>9.625</v>
          </cell>
        </row>
        <row r="145">
          <cell r="B145">
            <v>9.625</v>
          </cell>
        </row>
        <row r="146">
          <cell r="B146">
            <v>9.625</v>
          </cell>
        </row>
        <row r="147">
          <cell r="B147">
            <v>9.625</v>
          </cell>
        </row>
        <row r="148">
          <cell r="B148">
            <v>9.625</v>
          </cell>
        </row>
        <row r="149">
          <cell r="B149">
            <v>9.625</v>
          </cell>
        </row>
        <row r="150">
          <cell r="B150">
            <v>9.625</v>
          </cell>
        </row>
        <row r="151">
          <cell r="B151">
            <v>9.625</v>
          </cell>
        </row>
        <row r="152">
          <cell r="B152">
            <v>9.625</v>
          </cell>
        </row>
        <row r="153">
          <cell r="B153">
            <v>9.625</v>
          </cell>
        </row>
        <row r="154">
          <cell r="B154">
            <v>9.625</v>
          </cell>
        </row>
        <row r="155">
          <cell r="B155">
            <v>9.75</v>
          </cell>
        </row>
        <row r="156">
          <cell r="B156">
            <v>9.875</v>
          </cell>
        </row>
        <row r="157">
          <cell r="B157">
            <v>10.125</v>
          </cell>
        </row>
        <row r="158">
          <cell r="B158">
            <v>10.375</v>
          </cell>
        </row>
        <row r="159">
          <cell r="B159">
            <v>10.75</v>
          </cell>
        </row>
        <row r="160">
          <cell r="B160">
            <v>10.75</v>
          </cell>
        </row>
        <row r="161">
          <cell r="B161">
            <v>10.75</v>
          </cell>
        </row>
        <row r="162">
          <cell r="B162">
            <v>10.75</v>
          </cell>
        </row>
        <row r="163">
          <cell r="B163">
            <v>10.75</v>
          </cell>
        </row>
        <row r="164">
          <cell r="B164">
            <v>10.75</v>
          </cell>
        </row>
        <row r="165">
          <cell r="B165">
            <v>10.75</v>
          </cell>
        </row>
        <row r="166">
          <cell r="B166">
            <v>10.75</v>
          </cell>
        </row>
        <row r="167">
          <cell r="B167">
            <v>10.75</v>
          </cell>
        </row>
        <row r="168">
          <cell r="B168">
            <v>10.75</v>
          </cell>
        </row>
        <row r="169">
          <cell r="B169">
            <v>10.75</v>
          </cell>
        </row>
        <row r="170">
          <cell r="B170">
            <v>10.75</v>
          </cell>
        </row>
        <row r="171">
          <cell r="B171">
            <v>10.75</v>
          </cell>
        </row>
        <row r="172">
          <cell r="B172">
            <v>10.75</v>
          </cell>
        </row>
        <row r="173">
          <cell r="B173">
            <v>10.75</v>
          </cell>
        </row>
        <row r="174">
          <cell r="B174">
            <v>10.75</v>
          </cell>
        </row>
        <row r="175">
          <cell r="B175">
            <v>10.75</v>
          </cell>
        </row>
        <row r="176">
          <cell r="B176">
            <v>11.75</v>
          </cell>
        </row>
        <row r="177">
          <cell r="B177">
            <v>11.75</v>
          </cell>
        </row>
        <row r="178">
          <cell r="B178">
            <v>11.75</v>
          </cell>
        </row>
        <row r="179">
          <cell r="B179">
            <v>11.75</v>
          </cell>
        </row>
        <row r="180">
          <cell r="B180">
            <v>11.75</v>
          </cell>
        </row>
        <row r="181">
          <cell r="B181">
            <v>11.75</v>
          </cell>
        </row>
        <row r="182">
          <cell r="B182">
            <v>11.75</v>
          </cell>
        </row>
        <row r="183">
          <cell r="B183">
            <v>11.75</v>
          </cell>
        </row>
        <row r="184">
          <cell r="B184">
            <v>11.75</v>
          </cell>
        </row>
        <row r="185">
          <cell r="B185">
            <v>11.75</v>
          </cell>
        </row>
        <row r="186">
          <cell r="B186">
            <v>11.75</v>
          </cell>
        </row>
        <row r="187">
          <cell r="B187">
            <v>11.75</v>
          </cell>
        </row>
        <row r="188">
          <cell r="B188">
            <v>11.75</v>
          </cell>
        </row>
        <row r="189">
          <cell r="B189">
            <v>11.875</v>
          </cell>
        </row>
        <row r="190">
          <cell r="B190">
            <v>13.375</v>
          </cell>
        </row>
        <row r="191">
          <cell r="B191">
            <v>13.375</v>
          </cell>
        </row>
        <row r="192">
          <cell r="B192">
            <v>13.375</v>
          </cell>
        </row>
        <row r="193">
          <cell r="B193">
            <v>13.375</v>
          </cell>
        </row>
        <row r="194">
          <cell r="B194">
            <v>13.375</v>
          </cell>
        </row>
        <row r="195">
          <cell r="B195">
            <v>13.375</v>
          </cell>
        </row>
        <row r="196">
          <cell r="B196">
            <v>13.375</v>
          </cell>
        </row>
        <row r="197">
          <cell r="B197">
            <v>13.375</v>
          </cell>
        </row>
        <row r="198">
          <cell r="B198">
            <v>13.375</v>
          </cell>
        </row>
        <row r="199">
          <cell r="B199">
            <v>13.375</v>
          </cell>
        </row>
        <row r="200">
          <cell r="B200">
            <v>13.375</v>
          </cell>
        </row>
        <row r="201">
          <cell r="B201">
            <v>13.375</v>
          </cell>
        </row>
        <row r="202">
          <cell r="B202">
            <v>13.5</v>
          </cell>
        </row>
        <row r="203">
          <cell r="B203">
            <v>13.625</v>
          </cell>
        </row>
        <row r="204">
          <cell r="B204">
            <v>14</v>
          </cell>
        </row>
        <row r="205">
          <cell r="B205">
            <v>14</v>
          </cell>
        </row>
        <row r="206">
          <cell r="B206">
            <v>14</v>
          </cell>
        </row>
        <row r="207">
          <cell r="B207">
            <v>14</v>
          </cell>
        </row>
        <row r="208">
          <cell r="B208">
            <v>14</v>
          </cell>
        </row>
        <row r="209">
          <cell r="B209">
            <v>16</v>
          </cell>
        </row>
        <row r="210">
          <cell r="B210">
            <v>16</v>
          </cell>
        </row>
        <row r="211">
          <cell r="B211">
            <v>16</v>
          </cell>
        </row>
        <row r="212">
          <cell r="B212">
            <v>16</v>
          </cell>
        </row>
        <row r="213">
          <cell r="B213">
            <v>16</v>
          </cell>
        </row>
        <row r="214">
          <cell r="B214">
            <v>16</v>
          </cell>
        </row>
        <row r="215">
          <cell r="B215">
            <v>16</v>
          </cell>
        </row>
        <row r="216">
          <cell r="B216">
            <v>16</v>
          </cell>
        </row>
        <row r="217">
          <cell r="B217">
            <v>18.625</v>
          </cell>
        </row>
        <row r="218">
          <cell r="B218">
            <v>18.625</v>
          </cell>
        </row>
        <row r="219">
          <cell r="B219">
            <v>18.625</v>
          </cell>
        </row>
        <row r="220">
          <cell r="B220">
            <v>18.625</v>
          </cell>
        </row>
        <row r="221">
          <cell r="B221">
            <v>18.625</v>
          </cell>
        </row>
        <row r="222">
          <cell r="B222">
            <v>20</v>
          </cell>
        </row>
        <row r="223">
          <cell r="B223">
            <v>20</v>
          </cell>
        </row>
        <row r="224">
          <cell r="B224">
            <v>20</v>
          </cell>
        </row>
        <row r="225">
          <cell r="B225">
            <v>20</v>
          </cell>
        </row>
        <row r="226">
          <cell r="B226">
            <v>20</v>
          </cell>
        </row>
        <row r="227">
          <cell r="B227">
            <v>20</v>
          </cell>
        </row>
        <row r="228">
          <cell r="B228">
            <v>20</v>
          </cell>
        </row>
        <row r="229">
          <cell r="B229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3">
          <cell r="D3" t="str">
            <v>WELL:</v>
          </cell>
        </row>
      </sheetData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J3">
            <v>2500</v>
          </cell>
        </row>
      </sheetData>
      <sheetData sheetId="36" refreshError="1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ьный"/>
      <sheetName val="Общая информация"/>
      <sheetName val="Направление"/>
      <sheetName val="Кондуктор"/>
      <sheetName val="Экс.колонна"/>
      <sheetName val="Схема ЦС"/>
      <sheetName val="Инклинометрия"/>
      <sheetName val="Акт вскрытия"/>
      <sheetName val="Акт сервиса"/>
      <sheetName val="Акт сетки"/>
      <sheetName val="Акт химреагенты"/>
      <sheetName val="Акт о сбросах"/>
      <sheetName val="Анкета"/>
      <sheetName val="Данные"/>
      <sheetName val="V"/>
      <sheetName val="Vol"/>
      <sheetName val="Mud"/>
      <sheetName val="Solids"/>
      <sheetName val="Product"/>
      <sheetName val="Volume"/>
      <sheetName val="Progra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 xml:space="preserve">№7410417_0276Д </v>
          </cell>
        </row>
      </sheetData>
      <sheetData sheetId="9"/>
      <sheetData sheetId="10"/>
      <sheetData sheetId="11"/>
      <sheetData sheetId="12"/>
      <sheetData sheetId="13">
        <row r="2">
          <cell r="A2" t="str">
            <v>ASPHASOL SUPREME</v>
          </cell>
        </row>
        <row r="52">
          <cell r="A52" t="str">
            <v>WD48XL024L</v>
          </cell>
        </row>
        <row r="53">
          <cell r="A53" t="str">
            <v>WD48XL038L</v>
          </cell>
        </row>
        <row r="54">
          <cell r="A54" t="str">
            <v>WD48XL050L</v>
          </cell>
        </row>
        <row r="55">
          <cell r="A55" t="str">
            <v>WD48XL325L</v>
          </cell>
        </row>
        <row r="56">
          <cell r="A56" t="str">
            <v>WD48XR084L</v>
          </cell>
        </row>
        <row r="57">
          <cell r="A57" t="str">
            <v>WD48XR105L</v>
          </cell>
        </row>
        <row r="58">
          <cell r="A58" t="str">
            <v>WD48XR120L</v>
          </cell>
        </row>
        <row r="59">
          <cell r="A59" t="str">
            <v>WD48XR165L</v>
          </cell>
        </row>
        <row r="60">
          <cell r="A60" t="str">
            <v>WD48XR200L</v>
          </cell>
        </row>
        <row r="61">
          <cell r="A61" t="str">
            <v>WD48XR230L</v>
          </cell>
        </row>
        <row r="62">
          <cell r="A62" t="str">
            <v>WD48XR270L</v>
          </cell>
        </row>
        <row r="63">
          <cell r="A63" t="str">
            <v>WD50XL024C (JD50XL024C)</v>
          </cell>
        </row>
        <row r="64">
          <cell r="A64" t="str">
            <v>WD50XL038C (JD50XL038C)</v>
          </cell>
        </row>
        <row r="65">
          <cell r="A65" t="str">
            <v>WD50XL050C (JD50XL050C)</v>
          </cell>
        </row>
        <row r="66">
          <cell r="A66" t="str">
            <v>WD50XL325C (JD50XL325C)</v>
          </cell>
        </row>
        <row r="67">
          <cell r="A67" t="str">
            <v>WD50XR084C (JD50XR084C)</v>
          </cell>
        </row>
        <row r="68">
          <cell r="A68" t="str">
            <v>WD50XR105C (JD50XR105C)</v>
          </cell>
        </row>
        <row r="69">
          <cell r="A69" t="str">
            <v>WD50XR120C (JD50XR120C)</v>
          </cell>
        </row>
        <row r="70">
          <cell r="A70" t="str">
            <v>WD50XR165C (JD50XR165C)</v>
          </cell>
        </row>
        <row r="71">
          <cell r="A71" t="str">
            <v>WD50XR200C (JD50XR200C)</v>
          </cell>
        </row>
        <row r="72">
          <cell r="A72" t="str">
            <v>WD50XR230C (JD50XR230C)</v>
          </cell>
        </row>
        <row r="73">
          <cell r="A73" t="str">
            <v>WD50XR270C (JD50XR270C)</v>
          </cell>
        </row>
        <row r="74">
          <cell r="A74" t="str">
            <v>WMONHC325C (WMONHC325J)</v>
          </cell>
        </row>
        <row r="75">
          <cell r="A75" t="str">
            <v>WMONXL024C (WMONXL024J)</v>
          </cell>
        </row>
        <row r="76">
          <cell r="A76" t="str">
            <v>WMONXL038C (WMONXL038J)</v>
          </cell>
        </row>
        <row r="77">
          <cell r="A77" t="str">
            <v>WMONXL050C (WMONXL050J)</v>
          </cell>
        </row>
        <row r="78">
          <cell r="A78" t="str">
            <v>WMONXL105C (WMONXL105J)</v>
          </cell>
        </row>
        <row r="79">
          <cell r="A79" t="str">
            <v>WMONXL165C (WMONXL165J)</v>
          </cell>
        </row>
        <row r="80">
          <cell r="A80" t="str">
            <v>WMONXL230C (WMONXL230J)</v>
          </cell>
        </row>
        <row r="81">
          <cell r="A81" t="str">
            <v>WMONXR084C (WMONXR084J)</v>
          </cell>
        </row>
        <row r="82">
          <cell r="A82" t="str">
            <v>WMONXR105C (WMONXR105J)</v>
          </cell>
        </row>
        <row r="83">
          <cell r="A83" t="str">
            <v>WMONXR120C (WMONXR120J)</v>
          </cell>
        </row>
        <row r="84">
          <cell r="A84" t="str">
            <v>WMONXR165C (WMONXR165J)</v>
          </cell>
        </row>
        <row r="85">
          <cell r="A85" t="str">
            <v>WMONXR200C (WMONXR200J)</v>
          </cell>
        </row>
        <row r="86">
          <cell r="A86" t="str">
            <v>WMONXR230C (WMONXR230J)</v>
          </cell>
        </row>
        <row r="87">
          <cell r="A87" t="str">
            <v>WMONXR270C (WMONXR270J)</v>
          </cell>
        </row>
        <row r="88">
          <cell r="A88" t="str">
            <v>WSWAXL024L(JSWAXL024L)</v>
          </cell>
        </row>
        <row r="89">
          <cell r="A89" t="str">
            <v>WSWAXL038L (JSWAXL038L)</v>
          </cell>
        </row>
        <row r="90">
          <cell r="A90" t="str">
            <v>WSWAXL050L (JSWAXL050L)</v>
          </cell>
        </row>
        <row r="91">
          <cell r="A91" t="str">
            <v>WSWAXL325L (JSWAXL325L)</v>
          </cell>
        </row>
        <row r="92">
          <cell r="A92" t="str">
            <v>WSWAXR084L (JSWAXR084L)</v>
          </cell>
        </row>
        <row r="93">
          <cell r="A93" t="str">
            <v>WSWAXR105L (JSWAXR105L)</v>
          </cell>
        </row>
        <row r="94">
          <cell r="A94" t="str">
            <v>WSWAXR120L (JSWAXR120L)</v>
          </cell>
        </row>
        <row r="95">
          <cell r="A95" t="str">
            <v>WSWAXR165L (JSWAXR165L)</v>
          </cell>
        </row>
        <row r="96">
          <cell r="A96" t="str">
            <v>WSWAXR200L (JSWAXR200L)</v>
          </cell>
        </row>
        <row r="97">
          <cell r="A97" t="str">
            <v>WSWAXR230L (JSWAXR230L)</v>
          </cell>
        </row>
        <row r="98">
          <cell r="A98" t="str">
            <v>WSWAXR270L (JSWAXR270L)</v>
          </cell>
        </row>
        <row r="99">
          <cell r="A99" t="str">
            <v>Выберите сетку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lf Example"/>
      <sheetName val="Gulf Example (2)"/>
      <sheetName val="Sheet1 (2)"/>
      <sheetName val="DATA"/>
      <sheetName val="Gulf Example _2_"/>
    </sheetNames>
    <sheetDataSet>
      <sheetData sheetId="0" refreshError="1"/>
      <sheetData sheetId="1">
        <row r="3">
          <cell r="J3">
            <v>2500</v>
          </cell>
        </row>
      </sheetData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  <sheetName val="Cover"/>
      <sheetName val="Calcs &amp; Procedures"/>
      <sheetName val="Cost"/>
      <sheetName val="Data_Entry"/>
      <sheetName val="Calcs_&amp;_Procedures"/>
    </sheetNames>
    <sheetDataSet>
      <sheetData sheetId="0">
        <row r="3">
          <cell r="G3" t="str">
            <v>Manhattan Kaybob N</v>
          </cell>
        </row>
        <row r="4">
          <cell r="C4" t="str">
            <v>12-06-065-20W5.SURF.R1</v>
          </cell>
        </row>
        <row r="5">
          <cell r="C5">
            <v>0</v>
          </cell>
          <cell r="G5" t="str">
            <v>Surface Casing Proposal</v>
          </cell>
        </row>
        <row r="6">
          <cell r="C6" t="str">
            <v>331550</v>
          </cell>
        </row>
        <row r="7">
          <cell r="C7">
            <v>0</v>
          </cell>
        </row>
        <row r="9">
          <cell r="C9" t="str">
            <v>Harold Cicon</v>
          </cell>
        </row>
        <row r="16">
          <cell r="G16" t="str">
            <v>(403) 263-1985</v>
          </cell>
        </row>
      </sheetData>
      <sheetData sheetId="1" refreshError="1"/>
      <sheetData sheetId="2" refreshError="1"/>
      <sheetData sheetId="3" refreshError="1"/>
      <sheetData sheetId="4">
        <row r="3">
          <cell r="G3" t="str">
            <v>Manhattan Kaybob N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4">
          <cell r="F4">
            <v>77.47</v>
          </cell>
        </row>
      </sheetData>
      <sheetData sheetId="1">
        <row r="1">
          <cell r="C1" t="str">
            <v>Ем-Ега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 MASTER"/>
      <sheetName val="COVERPAGE PLAIN"/>
      <sheetName val="COVERPAGE COLOR"/>
      <sheetName val="HHP &amp; PROCEDURES"/>
      <sheetName val="SCHEDULE"/>
      <sheetName val="MATERIALS"/>
      <sheetName val="PRICING"/>
      <sheetName val="DATA_MASTER"/>
      <sheetName val="COVERPAGE_PLAIN"/>
      <sheetName val="COVERPAGE_COLOR"/>
      <sheetName val="HHP_&amp;_PROCEDURES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-Well Info TST"/>
      <sheetName val="Liner Job Info "/>
      <sheetName val="Tool Info"/>
      <sheetName val="Tally"/>
      <sheetName val="Drawing"/>
      <sheetName val="Weight Calculations "/>
      <sheetName val="Displacement Cal. "/>
      <sheetName val="Job Log"/>
      <sheetName val="Test "/>
      <sheetName val="Job Summary"/>
      <sheetName val="Database"/>
      <sheetName val="Grade"/>
      <sheetName val="Bonus Pay"/>
      <sheetName val="Casing Info"/>
      <sheetName val="Terms and Conditions"/>
      <sheetName val="Sheet1"/>
      <sheetName val="BHA"/>
      <sheetName val="PDM RUN"/>
      <sheetName val="Tally WS"/>
      <sheetName val="DATA"/>
      <sheetName val="Gulf Example (2)"/>
      <sheetName val="Front sheet"/>
      <sheetName val="Well data"/>
      <sheetName val="Check list"/>
      <sheetName val="Check list 1"/>
      <sheetName val="Job log (rus)"/>
      <sheetName val="CSR"/>
      <sheetName val="Job log (eng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l Profile14"/>
    </sheetNames>
    <definedNames>
      <definedName name="Insert_New_Page"/>
      <definedName name="Show_1"/>
      <definedName name="Show_2"/>
    </defined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C15" t="str">
            <v>C-95</v>
          </cell>
          <cell r="D15">
            <v>28</v>
          </cell>
        </row>
      </sheetData>
      <sheetData sheetId="7"/>
      <sheetData sheetId="8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ustomer-Well Info"/>
      <sheetName val="Liner Job Info"/>
      <sheetName val="Weight Calculations"/>
      <sheetName val="Displacement Cal."/>
      <sheetName val="Test"/>
    </sheetNames>
    <sheetDataSet>
      <sheetData sheetId="0"/>
      <sheetData sheetId="1"/>
      <sheetData sheetId="2">
        <row r="31">
          <cell r="B31" t="str">
            <v>Synthetic</v>
          </cell>
        </row>
      </sheetData>
      <sheetData sheetId="3"/>
      <sheetData sheetId="4" refreshError="1"/>
      <sheetData sheetId="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Инклинометрия"/>
      <sheetName val="Горизонт.проекц."/>
      <sheetName val="Диаграмма2"/>
      <sheetName val="Вертик. проекция"/>
      <sheetName val="Диаграмма1"/>
      <sheetName val="TABL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глубина</v>
          </cell>
          <cell r="B1" t="str">
            <v>угол</v>
          </cell>
          <cell r="C1" t="str">
            <v>азимут</v>
          </cell>
          <cell r="D1" t="str">
            <v>+СЮ_X</v>
          </cell>
          <cell r="E1" t="str">
            <v>+ВЗ</v>
          </cell>
          <cell r="F1" t="str">
            <v>вертикаль</v>
          </cell>
          <cell r="G1" t="str">
            <v>смещение</v>
          </cell>
          <cell r="H1" t="str">
            <v>до пласта</v>
          </cell>
          <cell r="I1" t="str">
            <v>ин уг</v>
          </cell>
          <cell r="J1" t="str">
            <v>ин аз</v>
          </cell>
          <cell r="K1" t="str">
            <v>простр</v>
          </cell>
        </row>
        <row r="2">
          <cell r="A2">
            <v>10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10</v>
          </cell>
          <cell r="G2">
            <v>0</v>
          </cell>
          <cell r="H2">
            <v>2431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20</v>
          </cell>
          <cell r="B3">
            <v>0.19</v>
          </cell>
          <cell r="C3">
            <v>336</v>
          </cell>
          <cell r="D3">
            <v>0.02</v>
          </cell>
          <cell r="E3">
            <v>0.01</v>
          </cell>
          <cell r="F3">
            <v>20</v>
          </cell>
          <cell r="G3">
            <v>0</v>
          </cell>
          <cell r="H3">
            <v>2421</v>
          </cell>
          <cell r="I3">
            <v>0.2</v>
          </cell>
          <cell r="J3">
            <v>0</v>
          </cell>
          <cell r="K3">
            <v>0.19</v>
          </cell>
        </row>
        <row r="4">
          <cell r="A4">
            <v>30</v>
          </cell>
          <cell r="B4">
            <v>0.3</v>
          </cell>
          <cell r="C4">
            <v>336</v>
          </cell>
          <cell r="D4">
            <v>0.05</v>
          </cell>
          <cell r="E4">
            <v>0.02</v>
          </cell>
          <cell r="F4">
            <v>30</v>
          </cell>
          <cell r="G4">
            <v>0.1</v>
          </cell>
          <cell r="H4">
            <v>2411</v>
          </cell>
          <cell r="I4">
            <v>0.1</v>
          </cell>
          <cell r="J4">
            <v>0</v>
          </cell>
          <cell r="K4">
            <v>0.11</v>
          </cell>
        </row>
        <row r="5">
          <cell r="A5">
            <v>40</v>
          </cell>
          <cell r="B5">
            <v>0.47</v>
          </cell>
          <cell r="C5">
            <v>336</v>
          </cell>
          <cell r="D5">
            <v>0.12</v>
          </cell>
          <cell r="E5">
            <v>0.05</v>
          </cell>
          <cell r="F5">
            <v>40</v>
          </cell>
          <cell r="G5">
            <v>0.1</v>
          </cell>
          <cell r="H5">
            <v>2401</v>
          </cell>
          <cell r="I5">
            <v>0.2</v>
          </cell>
          <cell r="J5">
            <v>0</v>
          </cell>
          <cell r="K5">
            <v>0.17</v>
          </cell>
        </row>
        <row r="6">
          <cell r="A6">
            <v>50</v>
          </cell>
          <cell r="B6">
            <v>0.65</v>
          </cell>
          <cell r="C6">
            <v>336</v>
          </cell>
          <cell r="D6">
            <v>0.2</v>
          </cell>
          <cell r="E6">
            <v>0.09</v>
          </cell>
          <cell r="F6">
            <v>50</v>
          </cell>
          <cell r="G6">
            <v>0.2</v>
          </cell>
          <cell r="H6">
            <v>2391</v>
          </cell>
          <cell r="I6">
            <v>0.2</v>
          </cell>
          <cell r="J6">
            <v>0</v>
          </cell>
          <cell r="K6">
            <v>0.18</v>
          </cell>
        </row>
        <row r="7">
          <cell r="A7">
            <v>60</v>
          </cell>
          <cell r="B7">
            <v>1.86</v>
          </cell>
          <cell r="C7">
            <v>336</v>
          </cell>
          <cell r="D7">
            <v>0.41</v>
          </cell>
          <cell r="E7">
            <v>0.18</v>
          </cell>
          <cell r="F7">
            <v>60</v>
          </cell>
          <cell r="G7">
            <v>0.4</v>
          </cell>
          <cell r="H7">
            <v>2381</v>
          </cell>
          <cell r="I7">
            <v>1.2</v>
          </cell>
          <cell r="J7">
            <v>0</v>
          </cell>
          <cell r="K7">
            <v>1.21</v>
          </cell>
        </row>
        <row r="8">
          <cell r="A8">
            <v>70</v>
          </cell>
          <cell r="B8">
            <v>2.19</v>
          </cell>
          <cell r="C8">
            <v>336</v>
          </cell>
          <cell r="D8">
            <v>0.73</v>
          </cell>
          <cell r="E8">
            <v>0.32</v>
          </cell>
          <cell r="F8">
            <v>70</v>
          </cell>
          <cell r="G8">
            <v>0.8</v>
          </cell>
          <cell r="H8">
            <v>2371</v>
          </cell>
          <cell r="I8">
            <v>0.3</v>
          </cell>
          <cell r="J8">
            <v>0</v>
          </cell>
          <cell r="K8">
            <v>0.33</v>
          </cell>
        </row>
        <row r="9">
          <cell r="A9">
            <v>80</v>
          </cell>
          <cell r="B9">
            <v>4.76</v>
          </cell>
          <cell r="C9">
            <v>329</v>
          </cell>
          <cell r="D9">
            <v>1.27</v>
          </cell>
          <cell r="E9">
            <v>0.6</v>
          </cell>
          <cell r="F9">
            <v>80</v>
          </cell>
          <cell r="G9">
            <v>1.4</v>
          </cell>
          <cell r="H9">
            <v>2361</v>
          </cell>
          <cell r="I9">
            <v>2.6</v>
          </cell>
          <cell r="J9">
            <v>7</v>
          </cell>
          <cell r="K9">
            <v>2.6</v>
          </cell>
        </row>
        <row r="10">
          <cell r="A10">
            <v>90</v>
          </cell>
          <cell r="B10">
            <v>6.75</v>
          </cell>
          <cell r="C10">
            <v>322</v>
          </cell>
          <cell r="D10">
            <v>2.09</v>
          </cell>
          <cell r="E10">
            <v>1.17</v>
          </cell>
          <cell r="F10">
            <v>89.9</v>
          </cell>
          <cell r="G10">
            <v>2.4</v>
          </cell>
          <cell r="H10">
            <v>2351.1</v>
          </cell>
          <cell r="I10">
            <v>2</v>
          </cell>
          <cell r="J10">
            <v>7</v>
          </cell>
          <cell r="K10">
            <v>2.11</v>
          </cell>
        </row>
        <row r="11">
          <cell r="A11">
            <v>100</v>
          </cell>
          <cell r="B11">
            <v>8.3800000000000008</v>
          </cell>
          <cell r="C11">
            <v>319</v>
          </cell>
          <cell r="D11">
            <v>3.11</v>
          </cell>
          <cell r="E11">
            <v>2.0099999999999998</v>
          </cell>
          <cell r="F11">
            <v>99.8</v>
          </cell>
          <cell r="G11">
            <v>3.7</v>
          </cell>
          <cell r="H11">
            <v>2341.1999999999998</v>
          </cell>
          <cell r="I11">
            <v>1.6</v>
          </cell>
          <cell r="J11">
            <v>3</v>
          </cell>
          <cell r="K11">
            <v>1.68</v>
          </cell>
        </row>
        <row r="12">
          <cell r="A12">
            <v>110</v>
          </cell>
          <cell r="B12">
            <v>9.83</v>
          </cell>
          <cell r="C12">
            <v>318</v>
          </cell>
          <cell r="D12">
            <v>4.29</v>
          </cell>
          <cell r="E12">
            <v>3.06</v>
          </cell>
          <cell r="F12">
            <v>109.7</v>
          </cell>
          <cell r="G12">
            <v>5.3</v>
          </cell>
          <cell r="H12">
            <v>2331.3000000000002</v>
          </cell>
          <cell r="I12">
            <v>1.5</v>
          </cell>
          <cell r="J12">
            <v>1</v>
          </cell>
          <cell r="K12">
            <v>1.46</v>
          </cell>
        </row>
        <row r="13">
          <cell r="A13">
            <v>120</v>
          </cell>
          <cell r="B13">
            <v>10.94</v>
          </cell>
          <cell r="C13">
            <v>318</v>
          </cell>
          <cell r="D13">
            <v>5.63</v>
          </cell>
          <cell r="E13">
            <v>4.26</v>
          </cell>
          <cell r="F13">
            <v>119.6</v>
          </cell>
          <cell r="G13">
            <v>7.1</v>
          </cell>
          <cell r="H13">
            <v>2321.4</v>
          </cell>
          <cell r="I13">
            <v>1.1000000000000001</v>
          </cell>
          <cell r="J13">
            <v>0</v>
          </cell>
          <cell r="K13">
            <v>1.1100000000000001</v>
          </cell>
        </row>
        <row r="14">
          <cell r="A14">
            <v>130</v>
          </cell>
          <cell r="B14">
            <v>12.33</v>
          </cell>
          <cell r="C14">
            <v>318</v>
          </cell>
          <cell r="D14">
            <v>7.13</v>
          </cell>
          <cell r="E14">
            <v>5.61</v>
          </cell>
          <cell r="F14">
            <v>129.30000000000001</v>
          </cell>
          <cell r="G14">
            <v>9.1</v>
          </cell>
          <cell r="H14">
            <v>2311.6999999999998</v>
          </cell>
          <cell r="I14">
            <v>1.4</v>
          </cell>
          <cell r="J14">
            <v>0</v>
          </cell>
          <cell r="K14">
            <v>1.39</v>
          </cell>
        </row>
        <row r="15">
          <cell r="A15">
            <v>140</v>
          </cell>
          <cell r="B15">
            <v>14.44</v>
          </cell>
          <cell r="C15">
            <v>324</v>
          </cell>
          <cell r="D15">
            <v>8.93</v>
          </cell>
          <cell r="E15">
            <v>7.07</v>
          </cell>
          <cell r="F15">
            <v>139.1</v>
          </cell>
          <cell r="G15">
            <v>11.4</v>
          </cell>
          <cell r="H15">
            <v>2301.9</v>
          </cell>
          <cell r="I15">
            <v>2.1</v>
          </cell>
          <cell r="J15">
            <v>6</v>
          </cell>
          <cell r="K15">
            <v>2.52</v>
          </cell>
        </row>
        <row r="16">
          <cell r="A16">
            <v>150</v>
          </cell>
          <cell r="B16">
            <v>15.53</v>
          </cell>
          <cell r="C16">
            <v>327</v>
          </cell>
          <cell r="D16">
            <v>11.06</v>
          </cell>
          <cell r="E16">
            <v>8.5399999999999991</v>
          </cell>
          <cell r="F16">
            <v>148.69999999999999</v>
          </cell>
          <cell r="G16">
            <v>14</v>
          </cell>
          <cell r="H16">
            <v>2292.3000000000002</v>
          </cell>
          <cell r="I16">
            <v>1.1000000000000001</v>
          </cell>
          <cell r="J16">
            <v>3</v>
          </cell>
          <cell r="K16">
            <v>1.34</v>
          </cell>
        </row>
        <row r="17">
          <cell r="A17">
            <v>160</v>
          </cell>
          <cell r="B17">
            <v>16.28</v>
          </cell>
          <cell r="C17">
            <v>328</v>
          </cell>
          <cell r="D17">
            <v>13.37</v>
          </cell>
          <cell r="E17">
            <v>10.01</v>
          </cell>
          <cell r="F17">
            <v>158.4</v>
          </cell>
          <cell r="G17">
            <v>16.7</v>
          </cell>
          <cell r="H17">
            <v>2282.6</v>
          </cell>
          <cell r="I17">
            <v>0.8</v>
          </cell>
          <cell r="J17">
            <v>1</v>
          </cell>
          <cell r="K17">
            <v>0.8</v>
          </cell>
        </row>
        <row r="18">
          <cell r="A18">
            <v>170</v>
          </cell>
          <cell r="B18">
            <v>17.72</v>
          </cell>
          <cell r="C18">
            <v>328</v>
          </cell>
          <cell r="D18">
            <v>15.85</v>
          </cell>
          <cell r="E18">
            <v>11.56</v>
          </cell>
          <cell r="F18">
            <v>167.9</v>
          </cell>
          <cell r="G18">
            <v>19.600000000000001</v>
          </cell>
          <cell r="H18">
            <v>2273.1</v>
          </cell>
          <cell r="I18">
            <v>1.4</v>
          </cell>
          <cell r="J18">
            <v>0</v>
          </cell>
          <cell r="K18">
            <v>1.44</v>
          </cell>
        </row>
        <row r="19">
          <cell r="A19">
            <v>180</v>
          </cell>
          <cell r="B19">
            <v>19.04</v>
          </cell>
          <cell r="C19">
            <v>330</v>
          </cell>
          <cell r="D19">
            <v>18.559999999999999</v>
          </cell>
          <cell r="E19">
            <v>13.18</v>
          </cell>
          <cell r="F19">
            <v>177.4</v>
          </cell>
          <cell r="G19">
            <v>22.8</v>
          </cell>
          <cell r="H19">
            <v>2263.6</v>
          </cell>
          <cell r="I19">
            <v>1.3</v>
          </cell>
          <cell r="J19">
            <v>2</v>
          </cell>
          <cell r="K19">
            <v>1.46</v>
          </cell>
        </row>
        <row r="20">
          <cell r="A20">
            <v>190</v>
          </cell>
          <cell r="B20">
            <v>21.24</v>
          </cell>
          <cell r="C20">
            <v>328</v>
          </cell>
          <cell r="D20">
            <v>21.51</v>
          </cell>
          <cell r="E20">
            <v>14.95</v>
          </cell>
          <cell r="F20">
            <v>186.8</v>
          </cell>
          <cell r="G20">
            <v>26.2</v>
          </cell>
          <cell r="H20">
            <v>2254.1999999999998</v>
          </cell>
          <cell r="I20">
            <v>2.2000000000000002</v>
          </cell>
          <cell r="J20">
            <v>2</v>
          </cell>
          <cell r="K20">
            <v>2.2999999999999998</v>
          </cell>
        </row>
        <row r="21">
          <cell r="A21">
            <v>200</v>
          </cell>
          <cell r="B21">
            <v>22.28</v>
          </cell>
          <cell r="C21">
            <v>328</v>
          </cell>
          <cell r="D21">
            <v>24.65</v>
          </cell>
          <cell r="E21">
            <v>16.920000000000002</v>
          </cell>
          <cell r="F21">
            <v>196.1</v>
          </cell>
          <cell r="G21">
            <v>29.9</v>
          </cell>
          <cell r="H21">
            <v>2244.9</v>
          </cell>
          <cell r="I21">
            <v>1</v>
          </cell>
          <cell r="J21">
            <v>0</v>
          </cell>
          <cell r="K21">
            <v>1.04</v>
          </cell>
        </row>
        <row r="22">
          <cell r="A22">
            <v>210</v>
          </cell>
          <cell r="B22">
            <v>23.15</v>
          </cell>
          <cell r="C22">
            <v>331</v>
          </cell>
          <cell r="D22">
            <v>27.98</v>
          </cell>
          <cell r="E22">
            <v>18.88</v>
          </cell>
          <cell r="F22">
            <v>205.3</v>
          </cell>
          <cell r="G22">
            <v>33.799999999999997</v>
          </cell>
          <cell r="H22">
            <v>2235.6999999999998</v>
          </cell>
          <cell r="I22">
            <v>0.9</v>
          </cell>
          <cell r="J22">
            <v>3</v>
          </cell>
          <cell r="K22">
            <v>1.45</v>
          </cell>
        </row>
        <row r="23">
          <cell r="A23">
            <v>220</v>
          </cell>
          <cell r="B23">
            <v>23.54</v>
          </cell>
          <cell r="C23">
            <v>334</v>
          </cell>
          <cell r="D23">
            <v>31.49</v>
          </cell>
          <cell r="E23">
            <v>20.71</v>
          </cell>
          <cell r="F23">
            <v>214.5</v>
          </cell>
          <cell r="G23">
            <v>37.700000000000003</v>
          </cell>
          <cell r="H23">
            <v>2226.5</v>
          </cell>
          <cell r="I23">
            <v>0.4</v>
          </cell>
          <cell r="J23">
            <v>3</v>
          </cell>
          <cell r="K23">
            <v>1.25</v>
          </cell>
        </row>
        <row r="24">
          <cell r="A24">
            <v>230</v>
          </cell>
          <cell r="B24">
            <v>23.98</v>
          </cell>
          <cell r="C24">
            <v>337</v>
          </cell>
          <cell r="D24">
            <v>35.159999999999997</v>
          </cell>
          <cell r="E24">
            <v>22.38</v>
          </cell>
          <cell r="F24">
            <v>223.6</v>
          </cell>
          <cell r="G24">
            <v>41.7</v>
          </cell>
          <cell r="H24">
            <v>2217.4</v>
          </cell>
          <cell r="I24">
            <v>0.4</v>
          </cell>
          <cell r="J24">
            <v>3</v>
          </cell>
          <cell r="K24">
            <v>1.29</v>
          </cell>
        </row>
        <row r="25">
          <cell r="A25">
            <v>240</v>
          </cell>
          <cell r="B25">
            <v>24.82</v>
          </cell>
          <cell r="C25">
            <v>340</v>
          </cell>
          <cell r="D25">
            <v>39</v>
          </cell>
          <cell r="E25">
            <v>23.89</v>
          </cell>
          <cell r="F25">
            <v>232.8</v>
          </cell>
          <cell r="G25">
            <v>45.7</v>
          </cell>
          <cell r="H25">
            <v>2208.1999999999998</v>
          </cell>
          <cell r="I25">
            <v>0.8</v>
          </cell>
          <cell r="J25">
            <v>3</v>
          </cell>
          <cell r="K25">
            <v>1.5</v>
          </cell>
        </row>
        <row r="26">
          <cell r="A26">
            <v>250</v>
          </cell>
          <cell r="B26">
            <v>26.02</v>
          </cell>
          <cell r="C26">
            <v>341</v>
          </cell>
          <cell r="D26">
            <v>43.05</v>
          </cell>
          <cell r="E26">
            <v>25.33</v>
          </cell>
          <cell r="F26">
            <v>241.8</v>
          </cell>
          <cell r="G26">
            <v>49.9</v>
          </cell>
          <cell r="H26">
            <v>2199.1999999999998</v>
          </cell>
          <cell r="I26">
            <v>1.2</v>
          </cell>
          <cell r="J26">
            <v>1</v>
          </cell>
          <cell r="K26">
            <v>1.27</v>
          </cell>
        </row>
        <row r="27">
          <cell r="A27">
            <v>260</v>
          </cell>
          <cell r="B27">
            <v>26.84</v>
          </cell>
          <cell r="C27">
            <v>343</v>
          </cell>
          <cell r="D27">
            <v>47.28</v>
          </cell>
          <cell r="E27">
            <v>26.7</v>
          </cell>
          <cell r="F27">
            <v>250.7</v>
          </cell>
          <cell r="G27">
            <v>54.3</v>
          </cell>
          <cell r="H27">
            <v>2190.3000000000002</v>
          </cell>
          <cell r="I27">
            <v>0.8</v>
          </cell>
          <cell r="J27">
            <v>2</v>
          </cell>
          <cell r="K27">
            <v>1.21</v>
          </cell>
        </row>
        <row r="28">
          <cell r="A28">
            <v>270</v>
          </cell>
          <cell r="B28">
            <v>28.5</v>
          </cell>
          <cell r="C28">
            <v>342</v>
          </cell>
          <cell r="D28">
            <v>51.71</v>
          </cell>
          <cell r="E28">
            <v>28.1</v>
          </cell>
          <cell r="F28">
            <v>259.60000000000002</v>
          </cell>
          <cell r="G28">
            <v>58.9</v>
          </cell>
          <cell r="H28">
            <v>2181.4</v>
          </cell>
          <cell r="I28">
            <v>1.7</v>
          </cell>
          <cell r="J28">
            <v>1</v>
          </cell>
          <cell r="K28">
            <v>1.72</v>
          </cell>
        </row>
        <row r="29">
          <cell r="A29">
            <v>280</v>
          </cell>
          <cell r="B29">
            <v>29.61</v>
          </cell>
          <cell r="C29">
            <v>344</v>
          </cell>
          <cell r="D29">
            <v>56.36</v>
          </cell>
          <cell r="E29">
            <v>29.52</v>
          </cell>
          <cell r="F29">
            <v>268.3</v>
          </cell>
          <cell r="G29">
            <v>63.6</v>
          </cell>
          <cell r="H29">
            <v>2172.6999999999998</v>
          </cell>
          <cell r="I29">
            <v>1.1000000000000001</v>
          </cell>
          <cell r="J29">
            <v>2</v>
          </cell>
          <cell r="K29">
            <v>1.47</v>
          </cell>
        </row>
        <row r="30">
          <cell r="A30">
            <v>290</v>
          </cell>
          <cell r="B30">
            <v>30.57</v>
          </cell>
          <cell r="C30">
            <v>345</v>
          </cell>
          <cell r="D30">
            <v>61.19</v>
          </cell>
          <cell r="E30">
            <v>30.86</v>
          </cell>
          <cell r="F30">
            <v>277</v>
          </cell>
          <cell r="G30">
            <v>68.5</v>
          </cell>
          <cell r="H30">
            <v>2164</v>
          </cell>
          <cell r="I30">
            <v>1</v>
          </cell>
          <cell r="J30">
            <v>1</v>
          </cell>
          <cell r="K30">
            <v>1.08</v>
          </cell>
        </row>
        <row r="31">
          <cell r="A31">
            <v>300</v>
          </cell>
          <cell r="B31">
            <v>30.89</v>
          </cell>
          <cell r="C31">
            <v>345</v>
          </cell>
          <cell r="D31">
            <v>66.13</v>
          </cell>
          <cell r="E31">
            <v>32.18</v>
          </cell>
          <cell r="F31">
            <v>285.60000000000002</v>
          </cell>
          <cell r="G31">
            <v>73.5</v>
          </cell>
          <cell r="H31">
            <v>2155.4</v>
          </cell>
          <cell r="I31">
            <v>0.3</v>
          </cell>
          <cell r="J31">
            <v>0</v>
          </cell>
          <cell r="K31">
            <v>0.32</v>
          </cell>
        </row>
        <row r="32">
          <cell r="A32">
            <v>310</v>
          </cell>
          <cell r="B32">
            <v>30.89</v>
          </cell>
          <cell r="C32">
            <v>345</v>
          </cell>
          <cell r="D32">
            <v>71.08</v>
          </cell>
          <cell r="E32">
            <v>33.51</v>
          </cell>
          <cell r="F32">
            <v>294.2</v>
          </cell>
          <cell r="G32">
            <v>78.599999999999994</v>
          </cell>
          <cell r="H32">
            <v>2146.8000000000002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320</v>
          </cell>
          <cell r="B33">
            <v>30.81</v>
          </cell>
          <cell r="C33">
            <v>344</v>
          </cell>
          <cell r="D33">
            <v>76.03</v>
          </cell>
          <cell r="E33">
            <v>34.880000000000003</v>
          </cell>
          <cell r="F33">
            <v>302.8</v>
          </cell>
          <cell r="G33">
            <v>83.6</v>
          </cell>
          <cell r="H33">
            <v>2138.1999999999998</v>
          </cell>
          <cell r="I33">
            <v>0.1</v>
          </cell>
          <cell r="J33">
            <v>1</v>
          </cell>
          <cell r="K33">
            <v>0.52</v>
          </cell>
        </row>
        <row r="34">
          <cell r="A34">
            <v>330</v>
          </cell>
          <cell r="B34">
            <v>30.72</v>
          </cell>
          <cell r="C34">
            <v>343</v>
          </cell>
          <cell r="D34">
            <v>80.930000000000007</v>
          </cell>
          <cell r="E34">
            <v>36.33</v>
          </cell>
          <cell r="F34">
            <v>311.3</v>
          </cell>
          <cell r="G34">
            <v>88.7</v>
          </cell>
          <cell r="H34">
            <v>2129.6999999999998</v>
          </cell>
          <cell r="I34">
            <v>0.1</v>
          </cell>
          <cell r="J34">
            <v>1</v>
          </cell>
          <cell r="K34">
            <v>0.52</v>
          </cell>
        </row>
        <row r="35">
          <cell r="A35">
            <v>340</v>
          </cell>
          <cell r="B35">
            <v>31.11</v>
          </cell>
          <cell r="C35">
            <v>344</v>
          </cell>
          <cell r="D35">
            <v>85.86</v>
          </cell>
          <cell r="E35">
            <v>37.79</v>
          </cell>
          <cell r="F35">
            <v>319.89999999999998</v>
          </cell>
          <cell r="G35">
            <v>93.8</v>
          </cell>
          <cell r="H35">
            <v>2121.1</v>
          </cell>
          <cell r="I35">
            <v>0.4</v>
          </cell>
          <cell r="J35">
            <v>1</v>
          </cell>
          <cell r="K35">
            <v>0.65</v>
          </cell>
        </row>
        <row r="36">
          <cell r="A36">
            <v>350</v>
          </cell>
          <cell r="B36">
            <v>31.16</v>
          </cell>
          <cell r="C36">
            <v>343</v>
          </cell>
          <cell r="D36">
            <v>90.82</v>
          </cell>
          <cell r="E36">
            <v>39.26</v>
          </cell>
          <cell r="F36">
            <v>328.5</v>
          </cell>
          <cell r="G36">
            <v>98.9</v>
          </cell>
          <cell r="H36">
            <v>2112.5</v>
          </cell>
          <cell r="I36">
            <v>0.1</v>
          </cell>
          <cell r="J36">
            <v>1</v>
          </cell>
          <cell r="K36">
            <v>0.52</v>
          </cell>
        </row>
        <row r="37">
          <cell r="A37">
            <v>360</v>
          </cell>
          <cell r="B37">
            <v>31.12</v>
          </cell>
          <cell r="C37">
            <v>342</v>
          </cell>
          <cell r="D37">
            <v>95.75</v>
          </cell>
          <cell r="E37">
            <v>40.82</v>
          </cell>
          <cell r="F37">
            <v>337</v>
          </cell>
          <cell r="G37">
            <v>104.1</v>
          </cell>
          <cell r="H37">
            <v>2104</v>
          </cell>
          <cell r="I37">
            <v>0</v>
          </cell>
          <cell r="J37">
            <v>1</v>
          </cell>
          <cell r="K37">
            <v>0.52</v>
          </cell>
        </row>
        <row r="38">
          <cell r="A38">
            <v>370</v>
          </cell>
          <cell r="B38">
            <v>31.2</v>
          </cell>
          <cell r="C38">
            <v>341</v>
          </cell>
          <cell r="D38">
            <v>100.65</v>
          </cell>
          <cell r="E38">
            <v>42.46</v>
          </cell>
          <cell r="F38">
            <v>345.6</v>
          </cell>
          <cell r="G38">
            <v>109.2</v>
          </cell>
          <cell r="H38">
            <v>2095.4</v>
          </cell>
          <cell r="I38">
            <v>0.1</v>
          </cell>
          <cell r="J38">
            <v>1</v>
          </cell>
          <cell r="K38">
            <v>0.52</v>
          </cell>
        </row>
        <row r="39">
          <cell r="A39">
            <v>380</v>
          </cell>
          <cell r="B39">
            <v>31.28</v>
          </cell>
          <cell r="C39">
            <v>340</v>
          </cell>
          <cell r="D39">
            <v>105.54</v>
          </cell>
          <cell r="E39">
            <v>44.19</v>
          </cell>
          <cell r="F39">
            <v>354.2</v>
          </cell>
          <cell r="G39">
            <v>114.4</v>
          </cell>
          <cell r="H39">
            <v>2086.8000000000002</v>
          </cell>
          <cell r="I39">
            <v>0.1</v>
          </cell>
          <cell r="J39">
            <v>1</v>
          </cell>
          <cell r="K39">
            <v>0.52</v>
          </cell>
        </row>
        <row r="40">
          <cell r="A40">
            <v>390</v>
          </cell>
          <cell r="B40">
            <v>31.12</v>
          </cell>
          <cell r="C40">
            <v>338</v>
          </cell>
          <cell r="D40">
            <v>110.38</v>
          </cell>
          <cell r="E40">
            <v>46.05</v>
          </cell>
          <cell r="F40">
            <v>362.7</v>
          </cell>
          <cell r="G40">
            <v>119.6</v>
          </cell>
          <cell r="H40">
            <v>2078.3000000000002</v>
          </cell>
          <cell r="I40">
            <v>0.2</v>
          </cell>
          <cell r="J40">
            <v>2</v>
          </cell>
          <cell r="K40">
            <v>1.05</v>
          </cell>
        </row>
        <row r="41">
          <cell r="A41">
            <v>400</v>
          </cell>
          <cell r="B41">
            <v>31.47</v>
          </cell>
          <cell r="C41">
            <v>337</v>
          </cell>
          <cell r="D41">
            <v>115.18</v>
          </cell>
          <cell r="E41">
            <v>48.03</v>
          </cell>
          <cell r="F41">
            <v>371.3</v>
          </cell>
          <cell r="G41">
            <v>124.8</v>
          </cell>
          <cell r="H41">
            <v>2069.6999999999998</v>
          </cell>
          <cell r="I41">
            <v>0.4</v>
          </cell>
          <cell r="J41">
            <v>1</v>
          </cell>
          <cell r="K41">
            <v>0.63</v>
          </cell>
        </row>
        <row r="42">
          <cell r="A42">
            <v>410</v>
          </cell>
          <cell r="B42">
            <v>31.49</v>
          </cell>
          <cell r="C42">
            <v>336</v>
          </cell>
          <cell r="D42">
            <v>119.97</v>
          </cell>
          <cell r="E42">
            <v>50.12</v>
          </cell>
          <cell r="F42">
            <v>379.8</v>
          </cell>
          <cell r="G42">
            <v>130</v>
          </cell>
          <cell r="H42">
            <v>2061.1999999999998</v>
          </cell>
          <cell r="I42">
            <v>0</v>
          </cell>
          <cell r="J42">
            <v>1</v>
          </cell>
          <cell r="K42">
            <v>0.52</v>
          </cell>
        </row>
        <row r="43">
          <cell r="A43">
            <v>420</v>
          </cell>
          <cell r="B43">
            <v>31.52</v>
          </cell>
          <cell r="C43">
            <v>336</v>
          </cell>
          <cell r="D43">
            <v>124.74</v>
          </cell>
          <cell r="E43">
            <v>52.24</v>
          </cell>
          <cell r="F43">
            <v>388.3</v>
          </cell>
          <cell r="G43">
            <v>135.19999999999999</v>
          </cell>
          <cell r="H43">
            <v>2052.6999999999998</v>
          </cell>
          <cell r="I43">
            <v>0</v>
          </cell>
          <cell r="J43">
            <v>0</v>
          </cell>
          <cell r="K43">
            <v>0.03</v>
          </cell>
        </row>
        <row r="44">
          <cell r="A44">
            <v>430</v>
          </cell>
          <cell r="B44">
            <v>31.52</v>
          </cell>
          <cell r="C44">
            <v>335</v>
          </cell>
          <cell r="D44">
            <v>129.5</v>
          </cell>
          <cell r="E44">
            <v>54.41</v>
          </cell>
          <cell r="F44">
            <v>396.8</v>
          </cell>
          <cell r="G44">
            <v>140.5</v>
          </cell>
          <cell r="H44">
            <v>2044.2</v>
          </cell>
          <cell r="I44">
            <v>0</v>
          </cell>
          <cell r="J44">
            <v>1</v>
          </cell>
          <cell r="K44">
            <v>0.52</v>
          </cell>
        </row>
        <row r="45">
          <cell r="A45">
            <v>440</v>
          </cell>
          <cell r="B45">
            <v>31.23</v>
          </cell>
          <cell r="C45">
            <v>334</v>
          </cell>
          <cell r="D45">
            <v>134.19999999999999</v>
          </cell>
          <cell r="E45">
            <v>56.65</v>
          </cell>
          <cell r="F45">
            <v>405.4</v>
          </cell>
          <cell r="G45">
            <v>145.69999999999999</v>
          </cell>
          <cell r="H45">
            <v>2035.6</v>
          </cell>
          <cell r="I45">
            <v>0.3</v>
          </cell>
          <cell r="J45">
            <v>1</v>
          </cell>
          <cell r="K45">
            <v>0.6</v>
          </cell>
        </row>
        <row r="46">
          <cell r="A46">
            <v>450</v>
          </cell>
          <cell r="B46">
            <v>31.11</v>
          </cell>
          <cell r="C46">
            <v>333</v>
          </cell>
          <cell r="D46">
            <v>138.83000000000001</v>
          </cell>
          <cell r="E46">
            <v>58.96</v>
          </cell>
          <cell r="F46">
            <v>413.9</v>
          </cell>
          <cell r="G46">
            <v>150.80000000000001</v>
          </cell>
          <cell r="H46">
            <v>2027.1</v>
          </cell>
          <cell r="I46">
            <v>0.1</v>
          </cell>
          <cell r="J46">
            <v>1</v>
          </cell>
          <cell r="K46">
            <v>0.53</v>
          </cell>
        </row>
        <row r="47">
          <cell r="A47">
            <v>460</v>
          </cell>
          <cell r="B47">
            <v>30.95</v>
          </cell>
          <cell r="C47">
            <v>333</v>
          </cell>
          <cell r="D47">
            <v>143.43</v>
          </cell>
          <cell r="E47">
            <v>61.3</v>
          </cell>
          <cell r="F47">
            <v>422.5</v>
          </cell>
          <cell r="G47">
            <v>156</v>
          </cell>
          <cell r="H47">
            <v>2018.5</v>
          </cell>
          <cell r="I47">
            <v>0.2</v>
          </cell>
          <cell r="J47">
            <v>0</v>
          </cell>
          <cell r="K47">
            <v>0.16</v>
          </cell>
        </row>
        <row r="48">
          <cell r="A48">
            <v>470</v>
          </cell>
          <cell r="B48">
            <v>31.11</v>
          </cell>
          <cell r="C48">
            <v>332</v>
          </cell>
          <cell r="D48">
            <v>148</v>
          </cell>
          <cell r="E48">
            <v>63.68</v>
          </cell>
          <cell r="F48">
            <v>431.1</v>
          </cell>
          <cell r="G48">
            <v>161.1</v>
          </cell>
          <cell r="H48">
            <v>2009.9</v>
          </cell>
          <cell r="I48">
            <v>0.2</v>
          </cell>
          <cell r="J48">
            <v>1</v>
          </cell>
          <cell r="K48">
            <v>0.54</v>
          </cell>
        </row>
        <row r="49">
          <cell r="A49">
            <v>480</v>
          </cell>
          <cell r="B49">
            <v>31.34</v>
          </cell>
          <cell r="C49">
            <v>332</v>
          </cell>
          <cell r="D49">
            <v>152.58000000000001</v>
          </cell>
          <cell r="E49">
            <v>66.12</v>
          </cell>
          <cell r="F49">
            <v>439.6</v>
          </cell>
          <cell r="G49">
            <v>166.3</v>
          </cell>
          <cell r="H49">
            <v>2001.4</v>
          </cell>
          <cell r="I49">
            <v>0.2</v>
          </cell>
          <cell r="J49">
            <v>0</v>
          </cell>
          <cell r="K49">
            <v>0.23</v>
          </cell>
        </row>
        <row r="50">
          <cell r="A50">
            <v>490</v>
          </cell>
          <cell r="B50">
            <v>31.58</v>
          </cell>
          <cell r="C50">
            <v>332</v>
          </cell>
          <cell r="D50">
            <v>157.18</v>
          </cell>
          <cell r="E50">
            <v>68.569999999999993</v>
          </cell>
          <cell r="F50">
            <v>448.2</v>
          </cell>
          <cell r="G50">
            <v>171.5</v>
          </cell>
          <cell r="H50">
            <v>1992.8</v>
          </cell>
          <cell r="I50">
            <v>0.2</v>
          </cell>
          <cell r="J50">
            <v>0</v>
          </cell>
          <cell r="K50">
            <v>0.24</v>
          </cell>
        </row>
        <row r="51">
          <cell r="A51">
            <v>500</v>
          </cell>
          <cell r="B51">
            <v>31.34</v>
          </cell>
          <cell r="C51">
            <v>332</v>
          </cell>
          <cell r="D51">
            <v>161.79</v>
          </cell>
          <cell r="E51">
            <v>71.02</v>
          </cell>
          <cell r="F51">
            <v>456.7</v>
          </cell>
          <cell r="G51">
            <v>176.7</v>
          </cell>
          <cell r="H51">
            <v>1984.3</v>
          </cell>
          <cell r="I51">
            <v>0.2</v>
          </cell>
          <cell r="J51">
            <v>0</v>
          </cell>
          <cell r="K51">
            <v>0.24</v>
          </cell>
        </row>
        <row r="52">
          <cell r="A52">
            <v>510</v>
          </cell>
          <cell r="B52">
            <v>32.03</v>
          </cell>
          <cell r="C52">
            <v>330</v>
          </cell>
          <cell r="D52">
            <v>166.39</v>
          </cell>
          <cell r="E52">
            <v>73.56</v>
          </cell>
          <cell r="F52">
            <v>465.2</v>
          </cell>
          <cell r="G52">
            <v>181.9</v>
          </cell>
          <cell r="H52">
            <v>1975.8</v>
          </cell>
          <cell r="I52">
            <v>0.7</v>
          </cell>
          <cell r="J52">
            <v>2</v>
          </cell>
          <cell r="K52">
            <v>1.26</v>
          </cell>
        </row>
        <row r="53">
          <cell r="A53">
            <v>520</v>
          </cell>
          <cell r="B53">
            <v>32.01</v>
          </cell>
          <cell r="C53">
            <v>330</v>
          </cell>
          <cell r="D53">
            <v>170.98</v>
          </cell>
          <cell r="E53">
            <v>76.22</v>
          </cell>
          <cell r="F53">
            <v>473.7</v>
          </cell>
          <cell r="G53">
            <v>187.2</v>
          </cell>
          <cell r="H53">
            <v>1967.3</v>
          </cell>
          <cell r="I53">
            <v>0</v>
          </cell>
          <cell r="J53">
            <v>0</v>
          </cell>
          <cell r="K53">
            <v>0.02</v>
          </cell>
        </row>
        <row r="54">
          <cell r="A54">
            <v>530</v>
          </cell>
          <cell r="B54">
            <v>32.24</v>
          </cell>
          <cell r="C54">
            <v>330</v>
          </cell>
          <cell r="D54">
            <v>175.59</v>
          </cell>
          <cell r="E54">
            <v>78.87</v>
          </cell>
          <cell r="F54">
            <v>482.1</v>
          </cell>
          <cell r="G54">
            <v>192.5</v>
          </cell>
          <cell r="H54">
            <v>1958.9</v>
          </cell>
          <cell r="I54">
            <v>0.2</v>
          </cell>
          <cell r="J54">
            <v>0</v>
          </cell>
          <cell r="K54">
            <v>0.23</v>
          </cell>
        </row>
        <row r="55">
          <cell r="A55">
            <v>540</v>
          </cell>
          <cell r="B55">
            <v>32.61</v>
          </cell>
          <cell r="C55">
            <v>329</v>
          </cell>
          <cell r="D55">
            <v>180.21</v>
          </cell>
          <cell r="E55">
            <v>81.599999999999994</v>
          </cell>
          <cell r="F55">
            <v>490.6</v>
          </cell>
          <cell r="G55">
            <v>197.8</v>
          </cell>
          <cell r="H55">
            <v>1950.4</v>
          </cell>
          <cell r="I55">
            <v>0.4</v>
          </cell>
          <cell r="J55">
            <v>1</v>
          </cell>
          <cell r="K55">
            <v>0.65</v>
          </cell>
        </row>
        <row r="56">
          <cell r="A56">
            <v>550</v>
          </cell>
          <cell r="B56">
            <v>32.56</v>
          </cell>
          <cell r="C56">
            <v>329</v>
          </cell>
          <cell r="D56">
            <v>184.82</v>
          </cell>
          <cell r="E56">
            <v>84.37</v>
          </cell>
          <cell r="F56">
            <v>499</v>
          </cell>
          <cell r="G56">
            <v>203.2</v>
          </cell>
          <cell r="H56">
            <v>1942</v>
          </cell>
          <cell r="I56">
            <v>0.1</v>
          </cell>
          <cell r="J56">
            <v>0</v>
          </cell>
          <cell r="K56">
            <v>0.05</v>
          </cell>
        </row>
        <row r="57">
          <cell r="A57">
            <v>560</v>
          </cell>
          <cell r="B57">
            <v>33.43</v>
          </cell>
          <cell r="C57">
            <v>329</v>
          </cell>
          <cell r="D57">
            <v>189.49</v>
          </cell>
          <cell r="E57">
            <v>87.17</v>
          </cell>
          <cell r="F57">
            <v>507.4</v>
          </cell>
          <cell r="G57">
            <v>208.6</v>
          </cell>
          <cell r="H57">
            <v>1933.6</v>
          </cell>
          <cell r="I57">
            <v>0.9</v>
          </cell>
          <cell r="J57">
            <v>0</v>
          </cell>
          <cell r="K57">
            <v>0.87</v>
          </cell>
        </row>
        <row r="58">
          <cell r="A58">
            <v>570</v>
          </cell>
          <cell r="B58">
            <v>33.28</v>
          </cell>
          <cell r="C58">
            <v>327</v>
          </cell>
          <cell r="D58">
            <v>194.15</v>
          </cell>
          <cell r="E58">
            <v>90.09</v>
          </cell>
          <cell r="F58">
            <v>515.79999999999995</v>
          </cell>
          <cell r="G58">
            <v>214</v>
          </cell>
          <cell r="H58">
            <v>1925.2</v>
          </cell>
          <cell r="I58">
            <v>0.2</v>
          </cell>
          <cell r="J58">
            <v>2</v>
          </cell>
          <cell r="K58">
            <v>1.1100000000000001</v>
          </cell>
        </row>
        <row r="59">
          <cell r="A59">
            <v>580</v>
          </cell>
          <cell r="B59">
            <v>33.61</v>
          </cell>
          <cell r="C59">
            <v>328</v>
          </cell>
          <cell r="D59">
            <v>198.8</v>
          </cell>
          <cell r="E59">
            <v>93.05</v>
          </cell>
          <cell r="F59">
            <v>524.1</v>
          </cell>
          <cell r="G59">
            <v>219.5</v>
          </cell>
          <cell r="H59">
            <v>1916.9</v>
          </cell>
          <cell r="I59">
            <v>0.3</v>
          </cell>
          <cell r="J59">
            <v>1</v>
          </cell>
          <cell r="K59">
            <v>0.64</v>
          </cell>
        </row>
        <row r="60">
          <cell r="A60">
            <v>590</v>
          </cell>
          <cell r="B60">
            <v>33.869999999999997</v>
          </cell>
          <cell r="C60">
            <v>328</v>
          </cell>
          <cell r="D60">
            <v>203.51</v>
          </cell>
          <cell r="E60">
            <v>95.99</v>
          </cell>
          <cell r="F60">
            <v>532.4</v>
          </cell>
          <cell r="G60">
            <v>225</v>
          </cell>
          <cell r="H60">
            <v>1908.6</v>
          </cell>
          <cell r="I60">
            <v>0.3</v>
          </cell>
          <cell r="J60">
            <v>0</v>
          </cell>
          <cell r="K60">
            <v>0.26</v>
          </cell>
        </row>
        <row r="61">
          <cell r="A61">
            <v>600</v>
          </cell>
          <cell r="B61">
            <v>33.97</v>
          </cell>
          <cell r="C61">
            <v>328</v>
          </cell>
          <cell r="D61">
            <v>208.25</v>
          </cell>
          <cell r="E61">
            <v>98.95</v>
          </cell>
          <cell r="F61">
            <v>540.70000000000005</v>
          </cell>
          <cell r="G61">
            <v>230.6</v>
          </cell>
          <cell r="H61">
            <v>1900.3</v>
          </cell>
          <cell r="I61">
            <v>0.1</v>
          </cell>
          <cell r="J61">
            <v>0</v>
          </cell>
          <cell r="K61">
            <v>0.1</v>
          </cell>
        </row>
        <row r="62">
          <cell r="A62">
            <v>610</v>
          </cell>
          <cell r="B62">
            <v>33.92</v>
          </cell>
          <cell r="C62">
            <v>328</v>
          </cell>
          <cell r="D62">
            <v>212.98</v>
          </cell>
          <cell r="E62">
            <v>101.9</v>
          </cell>
          <cell r="F62">
            <v>549</v>
          </cell>
          <cell r="G62">
            <v>236.1</v>
          </cell>
          <cell r="H62">
            <v>1892</v>
          </cell>
          <cell r="I62">
            <v>0.1</v>
          </cell>
          <cell r="J62">
            <v>0</v>
          </cell>
          <cell r="K62">
            <v>0.05</v>
          </cell>
        </row>
        <row r="63">
          <cell r="A63">
            <v>620</v>
          </cell>
          <cell r="B63">
            <v>34.51</v>
          </cell>
          <cell r="C63">
            <v>328</v>
          </cell>
          <cell r="D63">
            <v>217.75</v>
          </cell>
          <cell r="E63">
            <v>104.9</v>
          </cell>
          <cell r="F63">
            <v>557.29999999999995</v>
          </cell>
          <cell r="G63">
            <v>241.7</v>
          </cell>
          <cell r="H63">
            <v>1883.7</v>
          </cell>
          <cell r="I63">
            <v>0.6</v>
          </cell>
          <cell r="J63">
            <v>0</v>
          </cell>
          <cell r="K63">
            <v>0.59</v>
          </cell>
        </row>
        <row r="64">
          <cell r="A64">
            <v>630</v>
          </cell>
          <cell r="B64">
            <v>34.28</v>
          </cell>
          <cell r="C64">
            <v>328</v>
          </cell>
          <cell r="D64">
            <v>222.54</v>
          </cell>
          <cell r="E64">
            <v>107.9</v>
          </cell>
          <cell r="F64">
            <v>565.5</v>
          </cell>
          <cell r="G64">
            <v>247.3</v>
          </cell>
          <cell r="H64">
            <v>1875.5</v>
          </cell>
          <cell r="I64">
            <v>0.2</v>
          </cell>
          <cell r="J64">
            <v>0</v>
          </cell>
          <cell r="K64">
            <v>0.23</v>
          </cell>
        </row>
        <row r="65">
          <cell r="A65">
            <v>640</v>
          </cell>
          <cell r="B65">
            <v>34.25</v>
          </cell>
          <cell r="C65">
            <v>328</v>
          </cell>
          <cell r="D65">
            <v>227.32</v>
          </cell>
          <cell r="E65">
            <v>110.9</v>
          </cell>
          <cell r="F65">
            <v>573.79999999999995</v>
          </cell>
          <cell r="G65">
            <v>252.9</v>
          </cell>
          <cell r="H65">
            <v>1867.2</v>
          </cell>
          <cell r="I65">
            <v>0</v>
          </cell>
          <cell r="J65">
            <v>0</v>
          </cell>
          <cell r="K65">
            <v>0.03</v>
          </cell>
        </row>
        <row r="66">
          <cell r="A66">
            <v>650</v>
          </cell>
          <cell r="B66">
            <v>35</v>
          </cell>
          <cell r="C66">
            <v>328</v>
          </cell>
          <cell r="D66">
            <v>232.14</v>
          </cell>
          <cell r="E66">
            <v>113.9</v>
          </cell>
          <cell r="F66">
            <v>582</v>
          </cell>
          <cell r="G66">
            <v>258.60000000000002</v>
          </cell>
          <cell r="H66">
            <v>1859</v>
          </cell>
          <cell r="I66">
            <v>0.8</v>
          </cell>
          <cell r="J66">
            <v>0</v>
          </cell>
          <cell r="K66">
            <v>0.75</v>
          </cell>
        </row>
        <row r="67">
          <cell r="A67">
            <v>660</v>
          </cell>
          <cell r="B67">
            <v>34.950000000000003</v>
          </cell>
          <cell r="C67">
            <v>328</v>
          </cell>
          <cell r="D67">
            <v>237</v>
          </cell>
          <cell r="E67">
            <v>116.9</v>
          </cell>
          <cell r="F67">
            <v>590.20000000000005</v>
          </cell>
          <cell r="G67">
            <v>264.3</v>
          </cell>
          <cell r="H67">
            <v>1850.8</v>
          </cell>
          <cell r="I67">
            <v>0.1</v>
          </cell>
          <cell r="J67">
            <v>0</v>
          </cell>
          <cell r="K67">
            <v>0.05</v>
          </cell>
        </row>
        <row r="68">
          <cell r="A68">
            <v>670</v>
          </cell>
          <cell r="B68">
            <v>34.979999999999997</v>
          </cell>
          <cell r="C68">
            <v>326</v>
          </cell>
          <cell r="D68">
            <v>241.8</v>
          </cell>
          <cell r="E68">
            <v>120</v>
          </cell>
          <cell r="F68">
            <v>598.4</v>
          </cell>
          <cell r="G68">
            <v>270</v>
          </cell>
          <cell r="H68">
            <v>1842.6</v>
          </cell>
          <cell r="I68">
            <v>0</v>
          </cell>
          <cell r="J68">
            <v>2</v>
          </cell>
          <cell r="K68">
            <v>1.1499999999999999</v>
          </cell>
        </row>
        <row r="69">
          <cell r="A69">
            <v>680</v>
          </cell>
          <cell r="B69">
            <v>34.92</v>
          </cell>
          <cell r="C69">
            <v>326</v>
          </cell>
          <cell r="D69">
            <v>246.55</v>
          </cell>
          <cell r="E69">
            <v>123.2</v>
          </cell>
          <cell r="F69">
            <v>606.6</v>
          </cell>
          <cell r="G69">
            <v>275.60000000000002</v>
          </cell>
          <cell r="H69">
            <v>1834.4</v>
          </cell>
          <cell r="I69">
            <v>0.1</v>
          </cell>
          <cell r="J69">
            <v>0</v>
          </cell>
          <cell r="K69">
            <v>0.06</v>
          </cell>
        </row>
        <row r="70">
          <cell r="A70">
            <v>690</v>
          </cell>
          <cell r="B70">
            <v>34.85</v>
          </cell>
          <cell r="C70">
            <v>327</v>
          </cell>
          <cell r="D70">
            <v>251.32</v>
          </cell>
          <cell r="E70">
            <v>126.4</v>
          </cell>
          <cell r="F70">
            <v>614.79999999999995</v>
          </cell>
          <cell r="G70">
            <v>281.3</v>
          </cell>
          <cell r="H70">
            <v>1826.2</v>
          </cell>
          <cell r="I70">
            <v>0.1</v>
          </cell>
          <cell r="J70">
            <v>1</v>
          </cell>
          <cell r="K70">
            <v>0.57999999999999996</v>
          </cell>
        </row>
        <row r="71">
          <cell r="A71">
            <v>700</v>
          </cell>
          <cell r="B71">
            <v>35.44</v>
          </cell>
          <cell r="C71">
            <v>328</v>
          </cell>
          <cell r="D71">
            <v>256.18</v>
          </cell>
          <cell r="E71">
            <v>129.5</v>
          </cell>
          <cell r="F71">
            <v>623</v>
          </cell>
          <cell r="G71">
            <v>287</v>
          </cell>
          <cell r="H71">
            <v>1818</v>
          </cell>
          <cell r="I71">
            <v>0.6</v>
          </cell>
          <cell r="J71">
            <v>1</v>
          </cell>
          <cell r="K71">
            <v>0.82</v>
          </cell>
        </row>
        <row r="72">
          <cell r="A72">
            <v>710</v>
          </cell>
          <cell r="B72">
            <v>34.79</v>
          </cell>
          <cell r="C72">
            <v>328</v>
          </cell>
          <cell r="D72">
            <v>261.06</v>
          </cell>
          <cell r="E72">
            <v>132.5</v>
          </cell>
          <cell r="F72">
            <v>631.20000000000005</v>
          </cell>
          <cell r="G72">
            <v>292.8</v>
          </cell>
          <cell r="H72">
            <v>1809.8</v>
          </cell>
          <cell r="I72">
            <v>0.7</v>
          </cell>
          <cell r="J72">
            <v>0</v>
          </cell>
          <cell r="K72">
            <v>0.65</v>
          </cell>
        </row>
        <row r="73">
          <cell r="A73">
            <v>720</v>
          </cell>
          <cell r="B73">
            <v>34.68</v>
          </cell>
          <cell r="C73">
            <v>326</v>
          </cell>
          <cell r="D73">
            <v>265.83999999999997</v>
          </cell>
          <cell r="E73">
            <v>135.6</v>
          </cell>
          <cell r="F73">
            <v>639.4</v>
          </cell>
          <cell r="G73">
            <v>298.39999999999998</v>
          </cell>
          <cell r="H73">
            <v>1801.6</v>
          </cell>
          <cell r="I73">
            <v>0.1</v>
          </cell>
          <cell r="J73">
            <v>2</v>
          </cell>
          <cell r="K73">
            <v>1.1399999999999999</v>
          </cell>
        </row>
        <row r="74">
          <cell r="A74">
            <v>730</v>
          </cell>
          <cell r="B74">
            <v>35</v>
          </cell>
          <cell r="C74">
            <v>327</v>
          </cell>
          <cell r="D74">
            <v>270.60000000000002</v>
          </cell>
          <cell r="E74">
            <v>138.80000000000001</v>
          </cell>
          <cell r="F74">
            <v>647.6</v>
          </cell>
          <cell r="G74">
            <v>304.10000000000002</v>
          </cell>
          <cell r="H74">
            <v>1793.4</v>
          </cell>
          <cell r="I74">
            <v>0.3</v>
          </cell>
          <cell r="J74">
            <v>1</v>
          </cell>
          <cell r="K74">
            <v>0.65</v>
          </cell>
        </row>
        <row r="75">
          <cell r="A75">
            <v>740</v>
          </cell>
          <cell r="B75">
            <v>34.909999999999997</v>
          </cell>
          <cell r="C75">
            <v>328</v>
          </cell>
          <cell r="D75">
            <v>275.43</v>
          </cell>
          <cell r="E75">
            <v>141.9</v>
          </cell>
          <cell r="F75">
            <v>655.8</v>
          </cell>
          <cell r="G75">
            <v>309.8</v>
          </cell>
          <cell r="H75">
            <v>1785.2</v>
          </cell>
          <cell r="I75">
            <v>0.1</v>
          </cell>
          <cell r="J75">
            <v>1</v>
          </cell>
          <cell r="K75">
            <v>0.57999999999999996</v>
          </cell>
        </row>
        <row r="76">
          <cell r="A76">
            <v>750</v>
          </cell>
          <cell r="B76">
            <v>35.28</v>
          </cell>
          <cell r="C76">
            <v>330</v>
          </cell>
          <cell r="D76">
            <v>280.36</v>
          </cell>
          <cell r="E76">
            <v>144.80000000000001</v>
          </cell>
          <cell r="F76">
            <v>664</v>
          </cell>
          <cell r="G76">
            <v>315.60000000000002</v>
          </cell>
          <cell r="H76">
            <v>1777</v>
          </cell>
          <cell r="I76">
            <v>0.4</v>
          </cell>
          <cell r="J76">
            <v>2</v>
          </cell>
          <cell r="K76">
            <v>1.21</v>
          </cell>
        </row>
        <row r="77">
          <cell r="A77">
            <v>760</v>
          </cell>
          <cell r="B77">
            <v>35.25</v>
          </cell>
          <cell r="C77">
            <v>328</v>
          </cell>
          <cell r="D77">
            <v>285.31</v>
          </cell>
          <cell r="E77">
            <v>147.80000000000001</v>
          </cell>
          <cell r="F77">
            <v>672.1</v>
          </cell>
          <cell r="G77">
            <v>321.3</v>
          </cell>
          <cell r="H77">
            <v>1768.9</v>
          </cell>
          <cell r="I77">
            <v>0</v>
          </cell>
          <cell r="J77">
            <v>2</v>
          </cell>
          <cell r="K77">
            <v>1.1599999999999999</v>
          </cell>
        </row>
        <row r="78">
          <cell r="A78">
            <v>770</v>
          </cell>
          <cell r="B78">
            <v>34.96</v>
          </cell>
          <cell r="C78">
            <v>327</v>
          </cell>
          <cell r="D78">
            <v>290.16000000000003</v>
          </cell>
          <cell r="E78">
            <v>150.9</v>
          </cell>
          <cell r="F78">
            <v>680.3</v>
          </cell>
          <cell r="G78">
            <v>327.10000000000002</v>
          </cell>
          <cell r="H78">
            <v>1760.7</v>
          </cell>
          <cell r="I78">
            <v>0.3</v>
          </cell>
          <cell r="J78">
            <v>1</v>
          </cell>
          <cell r="K78">
            <v>0.64</v>
          </cell>
        </row>
        <row r="79">
          <cell r="A79">
            <v>780</v>
          </cell>
          <cell r="B79">
            <v>35.22</v>
          </cell>
          <cell r="C79">
            <v>328</v>
          </cell>
          <cell r="D79">
            <v>295.01</v>
          </cell>
          <cell r="E79">
            <v>154</v>
          </cell>
          <cell r="F79">
            <v>688.5</v>
          </cell>
          <cell r="G79">
            <v>332.8</v>
          </cell>
          <cell r="H79">
            <v>1752.5</v>
          </cell>
          <cell r="I79">
            <v>0.3</v>
          </cell>
          <cell r="J79">
            <v>1</v>
          </cell>
          <cell r="K79">
            <v>0.63</v>
          </cell>
        </row>
        <row r="80">
          <cell r="A80">
            <v>790</v>
          </cell>
          <cell r="B80">
            <v>35.32</v>
          </cell>
          <cell r="C80">
            <v>326</v>
          </cell>
          <cell r="D80">
            <v>299.85000000000002</v>
          </cell>
          <cell r="E80">
            <v>157.1</v>
          </cell>
          <cell r="F80">
            <v>696.7</v>
          </cell>
          <cell r="G80">
            <v>338.5</v>
          </cell>
          <cell r="H80">
            <v>1744.3</v>
          </cell>
          <cell r="I80">
            <v>0.1</v>
          </cell>
          <cell r="J80">
            <v>2</v>
          </cell>
          <cell r="K80">
            <v>1.1599999999999999</v>
          </cell>
        </row>
        <row r="81">
          <cell r="A81">
            <v>800</v>
          </cell>
          <cell r="B81">
            <v>35.25</v>
          </cell>
          <cell r="C81">
            <v>327</v>
          </cell>
          <cell r="D81">
            <v>304.67</v>
          </cell>
          <cell r="E81">
            <v>160.30000000000001</v>
          </cell>
          <cell r="F81">
            <v>704.8</v>
          </cell>
          <cell r="G81">
            <v>344.3</v>
          </cell>
          <cell r="H81">
            <v>1736.2</v>
          </cell>
          <cell r="I81">
            <v>0.1</v>
          </cell>
          <cell r="J81">
            <v>1</v>
          </cell>
          <cell r="K81">
            <v>0.57999999999999996</v>
          </cell>
        </row>
        <row r="82">
          <cell r="A82">
            <v>810</v>
          </cell>
          <cell r="B82">
            <v>35.340000000000003</v>
          </cell>
          <cell r="C82">
            <v>327</v>
          </cell>
          <cell r="D82">
            <v>309.52</v>
          </cell>
          <cell r="E82">
            <v>163.5</v>
          </cell>
          <cell r="F82">
            <v>713</v>
          </cell>
          <cell r="G82">
            <v>350</v>
          </cell>
          <cell r="H82">
            <v>1728</v>
          </cell>
          <cell r="I82">
            <v>0.1</v>
          </cell>
          <cell r="J82">
            <v>0</v>
          </cell>
          <cell r="K82">
            <v>0.09</v>
          </cell>
        </row>
        <row r="83">
          <cell r="A83">
            <v>820</v>
          </cell>
          <cell r="B83">
            <v>35.19</v>
          </cell>
          <cell r="C83">
            <v>327</v>
          </cell>
          <cell r="D83">
            <v>314.36</v>
          </cell>
          <cell r="E83">
            <v>166.6</v>
          </cell>
          <cell r="F83">
            <v>721.2</v>
          </cell>
          <cell r="G83">
            <v>355.8</v>
          </cell>
          <cell r="H83">
            <v>1719.8</v>
          </cell>
          <cell r="I83">
            <v>0.2</v>
          </cell>
          <cell r="J83">
            <v>0</v>
          </cell>
          <cell r="K83">
            <v>0.15</v>
          </cell>
        </row>
        <row r="84">
          <cell r="A84">
            <v>830</v>
          </cell>
          <cell r="B84">
            <v>35.07</v>
          </cell>
          <cell r="C84">
            <v>329</v>
          </cell>
          <cell r="D84">
            <v>319.24</v>
          </cell>
          <cell r="E84">
            <v>169.7</v>
          </cell>
          <cell r="F84">
            <v>729.3</v>
          </cell>
          <cell r="G84">
            <v>361.5</v>
          </cell>
          <cell r="H84">
            <v>1711.7</v>
          </cell>
          <cell r="I84">
            <v>0.1</v>
          </cell>
          <cell r="J84">
            <v>2</v>
          </cell>
          <cell r="K84">
            <v>1.1599999999999999</v>
          </cell>
        </row>
        <row r="85">
          <cell r="A85">
            <v>840</v>
          </cell>
          <cell r="B85">
            <v>35.04</v>
          </cell>
          <cell r="C85">
            <v>327</v>
          </cell>
          <cell r="D85">
            <v>324.11</v>
          </cell>
          <cell r="E85">
            <v>172.7</v>
          </cell>
          <cell r="F85">
            <v>737.5</v>
          </cell>
          <cell r="G85">
            <v>367.3</v>
          </cell>
          <cell r="H85">
            <v>1703.5</v>
          </cell>
          <cell r="I85">
            <v>0</v>
          </cell>
          <cell r="J85">
            <v>2</v>
          </cell>
          <cell r="K85">
            <v>1.1499999999999999</v>
          </cell>
        </row>
        <row r="86">
          <cell r="A86">
            <v>850</v>
          </cell>
          <cell r="B86">
            <v>34.96</v>
          </cell>
          <cell r="C86">
            <v>326</v>
          </cell>
          <cell r="D86">
            <v>328.89</v>
          </cell>
          <cell r="E86">
            <v>175.9</v>
          </cell>
          <cell r="F86">
            <v>745.7</v>
          </cell>
          <cell r="G86">
            <v>373</v>
          </cell>
          <cell r="H86">
            <v>1695.3</v>
          </cell>
          <cell r="I86">
            <v>0.1</v>
          </cell>
          <cell r="J86">
            <v>1</v>
          </cell>
          <cell r="K86">
            <v>0.57999999999999996</v>
          </cell>
        </row>
        <row r="87">
          <cell r="A87">
            <v>860</v>
          </cell>
          <cell r="B87">
            <v>35.159999999999997</v>
          </cell>
          <cell r="C87">
            <v>328</v>
          </cell>
          <cell r="D87">
            <v>333.71</v>
          </cell>
          <cell r="E87">
            <v>179</v>
          </cell>
          <cell r="F87">
            <v>753.9</v>
          </cell>
          <cell r="G87">
            <v>378.7</v>
          </cell>
          <cell r="H87">
            <v>1687.1</v>
          </cell>
          <cell r="I87">
            <v>0.2</v>
          </cell>
          <cell r="J87">
            <v>2</v>
          </cell>
          <cell r="K87">
            <v>1.17</v>
          </cell>
        </row>
        <row r="88">
          <cell r="A88">
            <v>870</v>
          </cell>
          <cell r="B88">
            <v>34.979999999999997</v>
          </cell>
          <cell r="C88">
            <v>328</v>
          </cell>
          <cell r="D88">
            <v>338.58</v>
          </cell>
          <cell r="E88">
            <v>182</v>
          </cell>
          <cell r="F88">
            <v>762.1</v>
          </cell>
          <cell r="G88">
            <v>384.4</v>
          </cell>
          <cell r="H88">
            <v>1678.9</v>
          </cell>
          <cell r="I88">
            <v>0.2</v>
          </cell>
          <cell r="J88">
            <v>0</v>
          </cell>
          <cell r="K88">
            <v>0.18</v>
          </cell>
        </row>
        <row r="89">
          <cell r="A89">
            <v>880</v>
          </cell>
          <cell r="B89">
            <v>34.92</v>
          </cell>
          <cell r="C89">
            <v>328</v>
          </cell>
          <cell r="D89">
            <v>343.44</v>
          </cell>
          <cell r="E89">
            <v>185.1</v>
          </cell>
          <cell r="F89">
            <v>770.3</v>
          </cell>
          <cell r="G89">
            <v>390.1</v>
          </cell>
          <cell r="H89">
            <v>1670.7</v>
          </cell>
          <cell r="I89">
            <v>0.1</v>
          </cell>
          <cell r="J89">
            <v>0</v>
          </cell>
          <cell r="K89">
            <v>0.06</v>
          </cell>
        </row>
        <row r="90">
          <cell r="A90">
            <v>890</v>
          </cell>
          <cell r="B90">
            <v>34.75</v>
          </cell>
          <cell r="C90">
            <v>327</v>
          </cell>
          <cell r="D90">
            <v>348.26</v>
          </cell>
          <cell r="E90">
            <v>188.2</v>
          </cell>
          <cell r="F90">
            <v>778.5</v>
          </cell>
          <cell r="G90">
            <v>395.8</v>
          </cell>
          <cell r="H90">
            <v>1662.5</v>
          </cell>
          <cell r="I90">
            <v>0.2</v>
          </cell>
          <cell r="J90">
            <v>1</v>
          </cell>
          <cell r="K90">
            <v>0.6</v>
          </cell>
        </row>
        <row r="91">
          <cell r="A91">
            <v>900</v>
          </cell>
          <cell r="B91">
            <v>34.659999999999997</v>
          </cell>
          <cell r="C91">
            <v>327</v>
          </cell>
          <cell r="D91">
            <v>353.04</v>
          </cell>
          <cell r="E91">
            <v>191.3</v>
          </cell>
          <cell r="F91">
            <v>786.7</v>
          </cell>
          <cell r="G91">
            <v>401.5</v>
          </cell>
          <cell r="H91">
            <v>1654.3</v>
          </cell>
          <cell r="I91">
            <v>0.1</v>
          </cell>
          <cell r="J91">
            <v>0</v>
          </cell>
          <cell r="K91">
            <v>0.09</v>
          </cell>
        </row>
        <row r="92">
          <cell r="A92">
            <v>910</v>
          </cell>
          <cell r="B92">
            <v>34.72</v>
          </cell>
          <cell r="C92">
            <v>327</v>
          </cell>
          <cell r="D92">
            <v>357.81</v>
          </cell>
          <cell r="E92">
            <v>194.4</v>
          </cell>
          <cell r="F92">
            <v>794.9</v>
          </cell>
          <cell r="G92">
            <v>407.2</v>
          </cell>
          <cell r="H92">
            <v>1646.1</v>
          </cell>
          <cell r="I92">
            <v>0.1</v>
          </cell>
          <cell r="J92">
            <v>0</v>
          </cell>
          <cell r="K92">
            <v>0.06</v>
          </cell>
        </row>
        <row r="93">
          <cell r="A93">
            <v>920</v>
          </cell>
          <cell r="B93">
            <v>35.01</v>
          </cell>
          <cell r="C93">
            <v>327</v>
          </cell>
          <cell r="D93">
            <v>362.6</v>
          </cell>
          <cell r="E93">
            <v>197.5</v>
          </cell>
          <cell r="F93">
            <v>803.2</v>
          </cell>
          <cell r="G93">
            <v>412.9</v>
          </cell>
          <cell r="H93">
            <v>1637.8</v>
          </cell>
          <cell r="I93">
            <v>0.3</v>
          </cell>
          <cell r="J93">
            <v>0</v>
          </cell>
          <cell r="K93">
            <v>0.28999999999999998</v>
          </cell>
        </row>
        <row r="94">
          <cell r="A94">
            <v>930</v>
          </cell>
          <cell r="B94">
            <v>34.54</v>
          </cell>
          <cell r="C94">
            <v>329</v>
          </cell>
          <cell r="D94">
            <v>367.44</v>
          </cell>
          <cell r="E94">
            <v>200.5</v>
          </cell>
          <cell r="F94">
            <v>811.4</v>
          </cell>
          <cell r="G94">
            <v>418.6</v>
          </cell>
          <cell r="H94">
            <v>1629.6</v>
          </cell>
          <cell r="I94">
            <v>0.5</v>
          </cell>
          <cell r="J94">
            <v>2</v>
          </cell>
          <cell r="K94">
            <v>1.23</v>
          </cell>
        </row>
        <row r="95">
          <cell r="A95">
            <v>940</v>
          </cell>
          <cell r="B95">
            <v>34.5</v>
          </cell>
          <cell r="C95">
            <v>328</v>
          </cell>
          <cell r="D95">
            <v>372.27</v>
          </cell>
          <cell r="E95">
            <v>203.5</v>
          </cell>
          <cell r="F95">
            <v>819.6</v>
          </cell>
          <cell r="G95">
            <v>424.2</v>
          </cell>
          <cell r="H95">
            <v>1621.4</v>
          </cell>
          <cell r="I95">
            <v>0</v>
          </cell>
          <cell r="J95">
            <v>1</v>
          </cell>
          <cell r="K95">
            <v>0.56999999999999995</v>
          </cell>
        </row>
        <row r="96">
          <cell r="A96">
            <v>950</v>
          </cell>
          <cell r="B96">
            <v>34.42</v>
          </cell>
          <cell r="C96">
            <v>328</v>
          </cell>
          <cell r="D96">
            <v>377.07</v>
          </cell>
          <cell r="E96">
            <v>206.5</v>
          </cell>
          <cell r="F96">
            <v>827.9</v>
          </cell>
          <cell r="G96">
            <v>429.9</v>
          </cell>
          <cell r="H96">
            <v>1613.1</v>
          </cell>
          <cell r="I96">
            <v>0.1</v>
          </cell>
          <cell r="J96">
            <v>0</v>
          </cell>
          <cell r="K96">
            <v>0.08</v>
          </cell>
        </row>
        <row r="97">
          <cell r="A97">
            <v>960</v>
          </cell>
          <cell r="B97">
            <v>34.71</v>
          </cell>
          <cell r="C97">
            <v>327</v>
          </cell>
          <cell r="D97">
            <v>381.86</v>
          </cell>
          <cell r="E97">
            <v>209.5</v>
          </cell>
          <cell r="F97">
            <v>836.1</v>
          </cell>
          <cell r="G97">
            <v>435.6</v>
          </cell>
          <cell r="H97">
            <v>1604.9</v>
          </cell>
          <cell r="I97">
            <v>0.3</v>
          </cell>
          <cell r="J97">
            <v>1</v>
          </cell>
          <cell r="K97">
            <v>0.64</v>
          </cell>
        </row>
        <row r="98">
          <cell r="A98">
            <v>970</v>
          </cell>
          <cell r="B98">
            <v>34.5</v>
          </cell>
          <cell r="C98">
            <v>328</v>
          </cell>
          <cell r="D98">
            <v>386.65</v>
          </cell>
          <cell r="E98">
            <v>212.6</v>
          </cell>
          <cell r="F98">
            <v>844.3</v>
          </cell>
          <cell r="G98">
            <v>441.2</v>
          </cell>
          <cell r="H98">
            <v>1596.7</v>
          </cell>
          <cell r="I98">
            <v>0.2</v>
          </cell>
          <cell r="J98">
            <v>1</v>
          </cell>
          <cell r="K98">
            <v>0.61</v>
          </cell>
        </row>
        <row r="99">
          <cell r="A99">
            <v>980</v>
          </cell>
          <cell r="B99">
            <v>34.29</v>
          </cell>
          <cell r="C99">
            <v>328</v>
          </cell>
          <cell r="D99">
            <v>391.44</v>
          </cell>
          <cell r="E99">
            <v>215.5</v>
          </cell>
          <cell r="F99">
            <v>852.6</v>
          </cell>
          <cell r="G99">
            <v>446.9</v>
          </cell>
          <cell r="H99">
            <v>1588.4</v>
          </cell>
          <cell r="I99">
            <v>0.2</v>
          </cell>
          <cell r="J99">
            <v>0</v>
          </cell>
          <cell r="K99">
            <v>0.21</v>
          </cell>
        </row>
        <row r="100">
          <cell r="A100">
            <v>990</v>
          </cell>
          <cell r="B100">
            <v>33.78</v>
          </cell>
          <cell r="C100">
            <v>328</v>
          </cell>
          <cell r="D100">
            <v>396.18</v>
          </cell>
          <cell r="E100">
            <v>218.5</v>
          </cell>
          <cell r="F100">
            <v>860.9</v>
          </cell>
          <cell r="G100">
            <v>452.4</v>
          </cell>
          <cell r="H100">
            <v>1580.1</v>
          </cell>
          <cell r="I100">
            <v>0.5</v>
          </cell>
          <cell r="J100">
            <v>0</v>
          </cell>
          <cell r="K100">
            <v>0.51</v>
          </cell>
        </row>
        <row r="101">
          <cell r="A101">
            <v>1000</v>
          </cell>
          <cell r="B101">
            <v>33.590000000000003</v>
          </cell>
          <cell r="C101">
            <v>328</v>
          </cell>
          <cell r="D101">
            <v>400.89</v>
          </cell>
          <cell r="E101">
            <v>221.5</v>
          </cell>
          <cell r="F101">
            <v>869.2</v>
          </cell>
          <cell r="G101">
            <v>458</v>
          </cell>
          <cell r="H101">
            <v>1571.8</v>
          </cell>
          <cell r="I101">
            <v>0.2</v>
          </cell>
          <cell r="J101">
            <v>0</v>
          </cell>
          <cell r="K101">
            <v>0.19</v>
          </cell>
        </row>
        <row r="102">
          <cell r="A102">
            <v>1010</v>
          </cell>
          <cell r="B102">
            <v>33.35</v>
          </cell>
          <cell r="C102">
            <v>327</v>
          </cell>
          <cell r="D102">
            <v>405.54</v>
          </cell>
          <cell r="E102">
            <v>224.4</v>
          </cell>
          <cell r="F102">
            <v>877.5</v>
          </cell>
          <cell r="G102">
            <v>463.5</v>
          </cell>
          <cell r="H102">
            <v>1563.5</v>
          </cell>
          <cell r="I102">
            <v>0.2</v>
          </cell>
          <cell r="J102">
            <v>1</v>
          </cell>
          <cell r="K102">
            <v>0.6</v>
          </cell>
        </row>
        <row r="103">
          <cell r="A103">
            <v>1020</v>
          </cell>
          <cell r="B103">
            <v>33.28</v>
          </cell>
          <cell r="C103">
            <v>329</v>
          </cell>
          <cell r="D103">
            <v>410.2</v>
          </cell>
          <cell r="E103">
            <v>227.3</v>
          </cell>
          <cell r="F103">
            <v>885.9</v>
          </cell>
          <cell r="G103">
            <v>469</v>
          </cell>
          <cell r="H103">
            <v>1555.1</v>
          </cell>
          <cell r="I103">
            <v>0.1</v>
          </cell>
          <cell r="J103">
            <v>2</v>
          </cell>
          <cell r="K103">
            <v>1.1000000000000001</v>
          </cell>
        </row>
        <row r="104">
          <cell r="A104">
            <v>1030</v>
          </cell>
          <cell r="B104">
            <v>32.75</v>
          </cell>
          <cell r="C104">
            <v>328</v>
          </cell>
          <cell r="D104">
            <v>414.84</v>
          </cell>
          <cell r="E104">
            <v>230.2</v>
          </cell>
          <cell r="F104">
            <v>894.3</v>
          </cell>
          <cell r="G104">
            <v>474.4</v>
          </cell>
          <cell r="H104">
            <v>1546.7</v>
          </cell>
          <cell r="I104">
            <v>0.5</v>
          </cell>
          <cell r="J104">
            <v>1</v>
          </cell>
          <cell r="K104">
            <v>0.76</v>
          </cell>
        </row>
        <row r="105">
          <cell r="A105">
            <v>1040</v>
          </cell>
          <cell r="B105">
            <v>32.590000000000003</v>
          </cell>
          <cell r="C105">
            <v>328</v>
          </cell>
          <cell r="D105">
            <v>419.42</v>
          </cell>
          <cell r="E105">
            <v>233</v>
          </cell>
          <cell r="F105">
            <v>902.7</v>
          </cell>
          <cell r="G105">
            <v>479.8</v>
          </cell>
          <cell r="H105">
            <v>1538.3</v>
          </cell>
          <cell r="I105">
            <v>0.2</v>
          </cell>
          <cell r="J105">
            <v>0</v>
          </cell>
          <cell r="K105">
            <v>0.16</v>
          </cell>
        </row>
        <row r="106">
          <cell r="A106">
            <v>1050</v>
          </cell>
          <cell r="B106">
            <v>32.119999999999997</v>
          </cell>
          <cell r="C106">
            <v>328</v>
          </cell>
          <cell r="D106">
            <v>423.96</v>
          </cell>
          <cell r="E106">
            <v>235.9</v>
          </cell>
          <cell r="F106">
            <v>911.1</v>
          </cell>
          <cell r="G106">
            <v>485.2</v>
          </cell>
          <cell r="H106">
            <v>1529.9</v>
          </cell>
          <cell r="I106">
            <v>0.5</v>
          </cell>
          <cell r="J106">
            <v>0</v>
          </cell>
          <cell r="K106">
            <v>0.47</v>
          </cell>
        </row>
        <row r="107">
          <cell r="A107">
            <v>1060</v>
          </cell>
          <cell r="B107">
            <v>31.77</v>
          </cell>
          <cell r="C107">
            <v>328</v>
          </cell>
          <cell r="D107">
            <v>428.45</v>
          </cell>
          <cell r="E107">
            <v>238.7</v>
          </cell>
          <cell r="F107">
            <v>919.6</v>
          </cell>
          <cell r="G107">
            <v>490.4</v>
          </cell>
          <cell r="H107">
            <v>1521.4</v>
          </cell>
          <cell r="I107">
            <v>0.4</v>
          </cell>
          <cell r="J107">
            <v>0</v>
          </cell>
          <cell r="K107">
            <v>0.35</v>
          </cell>
        </row>
        <row r="108">
          <cell r="A108">
            <v>1070</v>
          </cell>
          <cell r="B108">
            <v>31.49</v>
          </cell>
          <cell r="C108">
            <v>328</v>
          </cell>
          <cell r="D108">
            <v>432.9</v>
          </cell>
          <cell r="E108">
            <v>241.5</v>
          </cell>
          <cell r="F108">
            <v>928.1</v>
          </cell>
          <cell r="G108">
            <v>495.7</v>
          </cell>
          <cell r="H108">
            <v>1512.9</v>
          </cell>
          <cell r="I108">
            <v>0.3</v>
          </cell>
          <cell r="J108">
            <v>0</v>
          </cell>
          <cell r="K108">
            <v>0.28000000000000003</v>
          </cell>
        </row>
        <row r="109">
          <cell r="A109">
            <v>1080</v>
          </cell>
          <cell r="B109">
            <v>31.51</v>
          </cell>
          <cell r="C109">
            <v>328</v>
          </cell>
          <cell r="D109">
            <v>437.33</v>
          </cell>
          <cell r="E109">
            <v>244.2</v>
          </cell>
          <cell r="F109">
            <v>936.7</v>
          </cell>
          <cell r="G109">
            <v>500.9</v>
          </cell>
          <cell r="H109">
            <v>1504.3</v>
          </cell>
          <cell r="I109">
            <v>0</v>
          </cell>
          <cell r="J109">
            <v>0</v>
          </cell>
          <cell r="K109">
            <v>0.02</v>
          </cell>
        </row>
        <row r="110">
          <cell r="A110">
            <v>1090</v>
          </cell>
          <cell r="B110">
            <v>31.55</v>
          </cell>
          <cell r="C110">
            <v>329</v>
          </cell>
          <cell r="D110">
            <v>441.79</v>
          </cell>
          <cell r="E110">
            <v>247</v>
          </cell>
          <cell r="F110">
            <v>945.2</v>
          </cell>
          <cell r="G110">
            <v>506.1</v>
          </cell>
          <cell r="H110">
            <v>1495.8</v>
          </cell>
          <cell r="I110">
            <v>0</v>
          </cell>
          <cell r="J110">
            <v>1</v>
          </cell>
          <cell r="K110">
            <v>0.52</v>
          </cell>
        </row>
        <row r="111">
          <cell r="A111">
            <v>1100</v>
          </cell>
          <cell r="B111">
            <v>31.26</v>
          </cell>
          <cell r="C111">
            <v>329</v>
          </cell>
          <cell r="D111">
            <v>446.25</v>
          </cell>
          <cell r="E111">
            <v>249.6</v>
          </cell>
          <cell r="F111">
            <v>953.7</v>
          </cell>
          <cell r="G111">
            <v>511.3</v>
          </cell>
          <cell r="H111">
            <v>1487.3</v>
          </cell>
          <cell r="I111">
            <v>0.3</v>
          </cell>
          <cell r="J111">
            <v>0</v>
          </cell>
          <cell r="K111">
            <v>0.28999999999999998</v>
          </cell>
        </row>
        <row r="112">
          <cell r="A112">
            <v>1110</v>
          </cell>
          <cell r="B112">
            <v>31.19</v>
          </cell>
          <cell r="C112">
            <v>327</v>
          </cell>
          <cell r="D112">
            <v>450.65</v>
          </cell>
          <cell r="E112">
            <v>252.4</v>
          </cell>
          <cell r="F112">
            <v>962.3</v>
          </cell>
          <cell r="G112">
            <v>516.5</v>
          </cell>
          <cell r="H112">
            <v>1478.7</v>
          </cell>
          <cell r="I112">
            <v>0.1</v>
          </cell>
          <cell r="J112">
            <v>2</v>
          </cell>
          <cell r="K112">
            <v>1.04</v>
          </cell>
        </row>
        <row r="113">
          <cell r="A113">
            <v>1120</v>
          </cell>
          <cell r="B113">
            <v>31.18</v>
          </cell>
          <cell r="C113">
            <v>329</v>
          </cell>
          <cell r="D113">
            <v>455.04</v>
          </cell>
          <cell r="E113">
            <v>255.1</v>
          </cell>
          <cell r="F113">
            <v>970.8</v>
          </cell>
          <cell r="G113">
            <v>521.70000000000005</v>
          </cell>
          <cell r="H113">
            <v>1470.2</v>
          </cell>
          <cell r="I113">
            <v>0</v>
          </cell>
          <cell r="J113">
            <v>2</v>
          </cell>
          <cell r="K113">
            <v>1.04</v>
          </cell>
        </row>
        <row r="114">
          <cell r="A114">
            <v>1130</v>
          </cell>
          <cell r="B114">
            <v>31.11</v>
          </cell>
          <cell r="C114">
            <v>329</v>
          </cell>
          <cell r="D114">
            <v>459.48</v>
          </cell>
          <cell r="E114">
            <v>257.8</v>
          </cell>
          <cell r="F114">
            <v>979.4</v>
          </cell>
          <cell r="G114">
            <v>526.9</v>
          </cell>
          <cell r="H114">
            <v>1461.6</v>
          </cell>
          <cell r="I114">
            <v>0.1</v>
          </cell>
          <cell r="J114">
            <v>0</v>
          </cell>
          <cell r="K114">
            <v>7.0000000000000007E-2</v>
          </cell>
        </row>
        <row r="115">
          <cell r="A115">
            <v>1140</v>
          </cell>
          <cell r="B115">
            <v>31.08</v>
          </cell>
          <cell r="C115">
            <v>329</v>
          </cell>
          <cell r="D115">
            <v>463.9</v>
          </cell>
          <cell r="E115">
            <v>260.5</v>
          </cell>
          <cell r="F115">
            <v>988</v>
          </cell>
          <cell r="G115">
            <v>532</v>
          </cell>
          <cell r="H115">
            <v>1453</v>
          </cell>
          <cell r="I115">
            <v>0</v>
          </cell>
          <cell r="J115">
            <v>0</v>
          </cell>
          <cell r="K115">
            <v>0.03</v>
          </cell>
        </row>
        <row r="116">
          <cell r="A116">
            <v>1150</v>
          </cell>
          <cell r="B116">
            <v>30.85</v>
          </cell>
          <cell r="C116">
            <v>329</v>
          </cell>
          <cell r="D116">
            <v>468.31</v>
          </cell>
          <cell r="E116">
            <v>263.10000000000002</v>
          </cell>
          <cell r="F116">
            <v>996.5</v>
          </cell>
          <cell r="G116">
            <v>537.20000000000005</v>
          </cell>
          <cell r="H116">
            <v>1444.5</v>
          </cell>
          <cell r="I116">
            <v>0.2</v>
          </cell>
          <cell r="J116">
            <v>0</v>
          </cell>
          <cell r="K116">
            <v>0.23</v>
          </cell>
        </row>
        <row r="117">
          <cell r="A117">
            <v>1160</v>
          </cell>
          <cell r="B117">
            <v>30.52</v>
          </cell>
          <cell r="C117">
            <v>329</v>
          </cell>
          <cell r="D117">
            <v>472.69</v>
          </cell>
          <cell r="E117">
            <v>265.7</v>
          </cell>
          <cell r="F117">
            <v>1005.1</v>
          </cell>
          <cell r="G117">
            <v>542.29999999999995</v>
          </cell>
          <cell r="H117">
            <v>1435.9</v>
          </cell>
          <cell r="I117">
            <v>0.3</v>
          </cell>
          <cell r="J117">
            <v>0</v>
          </cell>
          <cell r="K117">
            <v>0.33</v>
          </cell>
        </row>
        <row r="118">
          <cell r="A118">
            <v>1170</v>
          </cell>
          <cell r="B118">
            <v>30.3</v>
          </cell>
          <cell r="C118">
            <v>333</v>
          </cell>
          <cell r="D118">
            <v>477.12</v>
          </cell>
          <cell r="E118">
            <v>268.2</v>
          </cell>
          <cell r="F118">
            <v>1013.8</v>
          </cell>
          <cell r="G118">
            <v>547.29999999999995</v>
          </cell>
          <cell r="H118">
            <v>1427.2</v>
          </cell>
          <cell r="I118">
            <v>0.2</v>
          </cell>
          <cell r="J118">
            <v>4</v>
          </cell>
          <cell r="K118">
            <v>2.04</v>
          </cell>
        </row>
        <row r="119">
          <cell r="A119">
            <v>1180</v>
          </cell>
          <cell r="B119">
            <v>30.73</v>
          </cell>
          <cell r="C119">
            <v>337</v>
          </cell>
          <cell r="D119">
            <v>481.72</v>
          </cell>
          <cell r="E119">
            <v>270.3</v>
          </cell>
          <cell r="F119">
            <v>1022.4</v>
          </cell>
          <cell r="G119">
            <v>552.4</v>
          </cell>
          <cell r="H119">
            <v>1418.6</v>
          </cell>
          <cell r="I119">
            <v>0.4</v>
          </cell>
          <cell r="J119">
            <v>4</v>
          </cell>
          <cell r="K119">
            <v>2.08</v>
          </cell>
        </row>
        <row r="120">
          <cell r="A120">
            <v>1190</v>
          </cell>
          <cell r="B120">
            <v>31.23</v>
          </cell>
          <cell r="C120">
            <v>341</v>
          </cell>
          <cell r="D120">
            <v>486.52</v>
          </cell>
          <cell r="E120">
            <v>272.2</v>
          </cell>
          <cell r="F120">
            <v>1030.9000000000001</v>
          </cell>
          <cell r="G120">
            <v>557.5</v>
          </cell>
          <cell r="H120">
            <v>1410.1</v>
          </cell>
          <cell r="I120">
            <v>0.5</v>
          </cell>
          <cell r="J120">
            <v>4</v>
          </cell>
          <cell r="K120">
            <v>2.12</v>
          </cell>
        </row>
        <row r="121">
          <cell r="A121">
            <v>1200</v>
          </cell>
          <cell r="B121">
            <v>32.51</v>
          </cell>
          <cell r="C121">
            <v>344</v>
          </cell>
          <cell r="D121">
            <v>491.56</v>
          </cell>
          <cell r="E121">
            <v>273.8</v>
          </cell>
          <cell r="F121">
            <v>1039.4000000000001</v>
          </cell>
          <cell r="G121">
            <v>562.70000000000005</v>
          </cell>
          <cell r="H121">
            <v>1401.6</v>
          </cell>
          <cell r="I121">
            <v>1.3</v>
          </cell>
          <cell r="J121">
            <v>3</v>
          </cell>
          <cell r="K121">
            <v>2.04</v>
          </cell>
        </row>
        <row r="122">
          <cell r="A122">
            <v>1210</v>
          </cell>
          <cell r="B122">
            <v>33.39</v>
          </cell>
          <cell r="C122">
            <v>348</v>
          </cell>
          <cell r="D122">
            <v>496.84</v>
          </cell>
          <cell r="E122">
            <v>275.10000000000002</v>
          </cell>
          <cell r="F122">
            <v>1047.8</v>
          </cell>
          <cell r="G122">
            <v>567.9</v>
          </cell>
          <cell r="H122">
            <v>1393.2</v>
          </cell>
          <cell r="I122">
            <v>0.9</v>
          </cell>
          <cell r="J122">
            <v>4</v>
          </cell>
          <cell r="K122">
            <v>2.35</v>
          </cell>
        </row>
        <row r="123">
          <cell r="A123">
            <v>1220</v>
          </cell>
          <cell r="B123">
            <v>34.14</v>
          </cell>
          <cell r="C123">
            <v>349</v>
          </cell>
          <cell r="D123">
            <v>502.28</v>
          </cell>
          <cell r="E123">
            <v>276.2</v>
          </cell>
          <cell r="F123">
            <v>1056.0999999999999</v>
          </cell>
          <cell r="G123">
            <v>573.20000000000005</v>
          </cell>
          <cell r="H123">
            <v>1384.9</v>
          </cell>
          <cell r="I123">
            <v>0.8</v>
          </cell>
          <cell r="J123">
            <v>1</v>
          </cell>
          <cell r="K123">
            <v>0.93</v>
          </cell>
        </row>
        <row r="124">
          <cell r="A124">
            <v>1230</v>
          </cell>
          <cell r="B124">
            <v>35.9</v>
          </cell>
          <cell r="C124">
            <v>351</v>
          </cell>
          <cell r="D124">
            <v>507.94</v>
          </cell>
          <cell r="E124">
            <v>277.2</v>
          </cell>
          <cell r="F124">
            <v>1064.3</v>
          </cell>
          <cell r="G124">
            <v>578.6</v>
          </cell>
          <cell r="H124">
            <v>1376.7</v>
          </cell>
          <cell r="I124">
            <v>1.8</v>
          </cell>
          <cell r="J124">
            <v>2</v>
          </cell>
          <cell r="K124">
            <v>2.1</v>
          </cell>
        </row>
        <row r="125">
          <cell r="A125">
            <v>1240</v>
          </cell>
          <cell r="B125">
            <v>36.64</v>
          </cell>
          <cell r="C125">
            <v>355</v>
          </cell>
          <cell r="D125">
            <v>513.80999999999995</v>
          </cell>
          <cell r="E125">
            <v>277.89999999999998</v>
          </cell>
          <cell r="F125">
            <v>1072.4000000000001</v>
          </cell>
          <cell r="G125">
            <v>584.1</v>
          </cell>
          <cell r="H125">
            <v>1368.6</v>
          </cell>
          <cell r="I125">
            <v>0.7</v>
          </cell>
          <cell r="J125">
            <v>4</v>
          </cell>
          <cell r="K125">
            <v>2.48</v>
          </cell>
        </row>
        <row r="126">
          <cell r="A126">
            <v>1250</v>
          </cell>
          <cell r="B126">
            <v>36.61</v>
          </cell>
          <cell r="C126">
            <v>357</v>
          </cell>
          <cell r="D126">
            <v>519.76</v>
          </cell>
          <cell r="E126">
            <v>278.3</v>
          </cell>
          <cell r="F126">
            <v>1080.4000000000001</v>
          </cell>
          <cell r="G126">
            <v>589.6</v>
          </cell>
          <cell r="H126">
            <v>1360.6</v>
          </cell>
          <cell r="I126">
            <v>0</v>
          </cell>
          <cell r="J126">
            <v>2</v>
          </cell>
          <cell r="K126">
            <v>1.19</v>
          </cell>
        </row>
        <row r="127">
          <cell r="A127">
            <v>1260</v>
          </cell>
          <cell r="B127">
            <v>36.090000000000003</v>
          </cell>
          <cell r="C127">
            <v>358</v>
          </cell>
          <cell r="D127">
            <v>525.67999999999995</v>
          </cell>
          <cell r="E127">
            <v>278.60000000000002</v>
          </cell>
          <cell r="F127">
            <v>1088.5</v>
          </cell>
          <cell r="G127">
            <v>594.9</v>
          </cell>
          <cell r="H127">
            <v>1352.5</v>
          </cell>
          <cell r="I127">
            <v>0.5</v>
          </cell>
          <cell r="J127">
            <v>1</v>
          </cell>
          <cell r="K127">
            <v>0.79</v>
          </cell>
        </row>
        <row r="128">
          <cell r="A128">
            <v>1270</v>
          </cell>
          <cell r="B128">
            <v>36</v>
          </cell>
          <cell r="C128">
            <v>360</v>
          </cell>
          <cell r="D128">
            <v>531.57000000000005</v>
          </cell>
          <cell r="E128">
            <v>278.7</v>
          </cell>
          <cell r="F128">
            <v>1096.5999999999999</v>
          </cell>
          <cell r="G128">
            <v>600.20000000000005</v>
          </cell>
          <cell r="H128">
            <v>1344.4</v>
          </cell>
          <cell r="I128">
            <v>0.1</v>
          </cell>
          <cell r="J128">
            <v>2</v>
          </cell>
          <cell r="K128">
            <v>1.18</v>
          </cell>
        </row>
        <row r="129">
          <cell r="A129">
            <v>1280</v>
          </cell>
          <cell r="B129">
            <v>36.08</v>
          </cell>
          <cell r="C129">
            <v>3</v>
          </cell>
          <cell r="D129">
            <v>537.45000000000005</v>
          </cell>
          <cell r="E129">
            <v>278.5</v>
          </cell>
          <cell r="F129">
            <v>1104.5999999999999</v>
          </cell>
          <cell r="G129">
            <v>605.29999999999995</v>
          </cell>
          <cell r="H129">
            <v>1336.4</v>
          </cell>
          <cell r="I129">
            <v>0.1</v>
          </cell>
          <cell r="J129">
            <v>357</v>
          </cell>
          <cell r="K129">
            <v>1.77</v>
          </cell>
        </row>
        <row r="130">
          <cell r="A130">
            <v>1290</v>
          </cell>
          <cell r="B130">
            <v>36.25</v>
          </cell>
          <cell r="C130">
            <v>8</v>
          </cell>
          <cell r="D130">
            <v>543.32000000000005</v>
          </cell>
          <cell r="E130">
            <v>278</v>
          </cell>
          <cell r="F130">
            <v>1112.7</v>
          </cell>
          <cell r="G130">
            <v>610.29999999999995</v>
          </cell>
          <cell r="H130">
            <v>1328.3</v>
          </cell>
          <cell r="I130">
            <v>0.2</v>
          </cell>
          <cell r="J130">
            <v>5</v>
          </cell>
          <cell r="K130">
            <v>2.95</v>
          </cell>
        </row>
        <row r="131">
          <cell r="A131">
            <v>1300</v>
          </cell>
          <cell r="B131">
            <v>36.380000000000003</v>
          </cell>
          <cell r="C131">
            <v>11</v>
          </cell>
          <cell r="D131">
            <v>549.16</v>
          </cell>
          <cell r="E131">
            <v>277</v>
          </cell>
          <cell r="F131">
            <v>1120.8</v>
          </cell>
          <cell r="G131">
            <v>615.1</v>
          </cell>
          <cell r="H131">
            <v>1320.2</v>
          </cell>
          <cell r="I131">
            <v>0.1</v>
          </cell>
          <cell r="J131">
            <v>3</v>
          </cell>
          <cell r="K131">
            <v>1.78</v>
          </cell>
        </row>
        <row r="132">
          <cell r="A132">
            <v>1310</v>
          </cell>
          <cell r="B132">
            <v>37.21</v>
          </cell>
          <cell r="C132">
            <v>12</v>
          </cell>
          <cell r="D132">
            <v>555.03</v>
          </cell>
          <cell r="E132">
            <v>275.8</v>
          </cell>
          <cell r="F132">
            <v>1128.8</v>
          </cell>
          <cell r="G132">
            <v>619.79999999999995</v>
          </cell>
          <cell r="H132">
            <v>1312.2</v>
          </cell>
          <cell r="I132">
            <v>0.8</v>
          </cell>
          <cell r="J132">
            <v>1</v>
          </cell>
          <cell r="K132">
            <v>1.02</v>
          </cell>
        </row>
        <row r="133">
          <cell r="A133">
            <v>1320</v>
          </cell>
          <cell r="B133">
            <v>37.43</v>
          </cell>
          <cell r="C133">
            <v>12</v>
          </cell>
          <cell r="D133">
            <v>560.96</v>
          </cell>
          <cell r="E133">
            <v>274.5</v>
          </cell>
          <cell r="F133">
            <v>1136.7</v>
          </cell>
          <cell r="G133">
            <v>624.5</v>
          </cell>
          <cell r="H133">
            <v>1304.3</v>
          </cell>
          <cell r="I133">
            <v>0.2</v>
          </cell>
          <cell r="J133">
            <v>0</v>
          </cell>
          <cell r="K133">
            <v>0.22</v>
          </cell>
        </row>
        <row r="134">
          <cell r="A134">
            <v>1330</v>
          </cell>
          <cell r="B134">
            <v>37.590000000000003</v>
          </cell>
          <cell r="C134">
            <v>12</v>
          </cell>
          <cell r="D134">
            <v>566.91999999999996</v>
          </cell>
          <cell r="E134">
            <v>273.3</v>
          </cell>
          <cell r="F134">
            <v>1144.7</v>
          </cell>
          <cell r="G134">
            <v>629.29999999999995</v>
          </cell>
          <cell r="H134">
            <v>1296.3</v>
          </cell>
          <cell r="I134">
            <v>0.2</v>
          </cell>
          <cell r="J134">
            <v>0</v>
          </cell>
          <cell r="K134">
            <v>0.16</v>
          </cell>
        </row>
        <row r="135">
          <cell r="A135">
            <v>1340</v>
          </cell>
          <cell r="B135">
            <v>37.590000000000003</v>
          </cell>
          <cell r="C135">
            <v>12</v>
          </cell>
          <cell r="D135">
            <v>572.89</v>
          </cell>
          <cell r="E135">
            <v>272</v>
          </cell>
          <cell r="F135">
            <v>1152.5999999999999</v>
          </cell>
          <cell r="G135">
            <v>634.20000000000005</v>
          </cell>
          <cell r="H135">
            <v>1288.4000000000001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1350</v>
          </cell>
          <cell r="B136">
            <v>37.619999999999997</v>
          </cell>
          <cell r="C136">
            <v>13</v>
          </cell>
          <cell r="D136">
            <v>578.84</v>
          </cell>
          <cell r="E136">
            <v>270.7</v>
          </cell>
          <cell r="F136">
            <v>1160.5</v>
          </cell>
          <cell r="G136">
            <v>639</v>
          </cell>
          <cell r="H136">
            <v>1280.5</v>
          </cell>
          <cell r="I136">
            <v>0</v>
          </cell>
          <cell r="J136">
            <v>1</v>
          </cell>
          <cell r="K136">
            <v>0.61</v>
          </cell>
        </row>
        <row r="137">
          <cell r="A137">
            <v>1360</v>
          </cell>
          <cell r="B137">
            <v>37.81</v>
          </cell>
          <cell r="C137">
            <v>13</v>
          </cell>
          <cell r="D137">
            <v>584.80999999999995</v>
          </cell>
          <cell r="E137">
            <v>269.3</v>
          </cell>
          <cell r="F137">
            <v>1168.4000000000001</v>
          </cell>
          <cell r="G137">
            <v>643.79999999999995</v>
          </cell>
          <cell r="H137">
            <v>1272.5999999999999</v>
          </cell>
          <cell r="I137">
            <v>0.2</v>
          </cell>
          <cell r="J137">
            <v>0</v>
          </cell>
          <cell r="K137">
            <v>0.19</v>
          </cell>
        </row>
        <row r="138">
          <cell r="A138">
            <v>1370</v>
          </cell>
          <cell r="B138">
            <v>38.1</v>
          </cell>
          <cell r="C138">
            <v>11</v>
          </cell>
          <cell r="D138">
            <v>590.82000000000005</v>
          </cell>
          <cell r="E138">
            <v>268</v>
          </cell>
          <cell r="F138">
            <v>1176.3</v>
          </cell>
          <cell r="G138">
            <v>648.79999999999995</v>
          </cell>
          <cell r="H138">
            <v>1264.7</v>
          </cell>
          <cell r="I138">
            <v>0.3</v>
          </cell>
          <cell r="J138">
            <v>2</v>
          </cell>
          <cell r="K138">
            <v>1.26</v>
          </cell>
        </row>
        <row r="139">
          <cell r="A139">
            <v>1380</v>
          </cell>
          <cell r="B139">
            <v>37.909999999999997</v>
          </cell>
          <cell r="C139">
            <v>13</v>
          </cell>
          <cell r="D139">
            <v>596.84</v>
          </cell>
          <cell r="E139">
            <v>266.7</v>
          </cell>
          <cell r="F139">
            <v>1184.2</v>
          </cell>
          <cell r="G139">
            <v>653.70000000000005</v>
          </cell>
          <cell r="H139">
            <v>1256.8</v>
          </cell>
          <cell r="I139">
            <v>0.2</v>
          </cell>
          <cell r="J139">
            <v>2</v>
          </cell>
          <cell r="K139">
            <v>1.25</v>
          </cell>
        </row>
        <row r="140">
          <cell r="A140">
            <v>1390</v>
          </cell>
          <cell r="B140">
            <v>37.94</v>
          </cell>
          <cell r="C140">
            <v>13</v>
          </cell>
          <cell r="D140">
            <v>602.83000000000004</v>
          </cell>
          <cell r="E140">
            <v>265.39999999999998</v>
          </cell>
          <cell r="F140">
            <v>1192.0999999999999</v>
          </cell>
          <cell r="G140">
            <v>658.7</v>
          </cell>
          <cell r="H140">
            <v>1248.9000000000001</v>
          </cell>
          <cell r="I140">
            <v>0</v>
          </cell>
          <cell r="J140">
            <v>0</v>
          </cell>
          <cell r="K140">
            <v>0.03</v>
          </cell>
        </row>
        <row r="141">
          <cell r="A141">
            <v>1400</v>
          </cell>
          <cell r="B141">
            <v>37.76</v>
          </cell>
          <cell r="C141">
            <v>14</v>
          </cell>
          <cell r="D141">
            <v>608.79999999999995</v>
          </cell>
          <cell r="E141">
            <v>263.89999999999998</v>
          </cell>
          <cell r="F141">
            <v>1200</v>
          </cell>
          <cell r="G141">
            <v>663.5</v>
          </cell>
          <cell r="H141">
            <v>1241</v>
          </cell>
          <cell r="I141">
            <v>0.2</v>
          </cell>
          <cell r="J141">
            <v>1</v>
          </cell>
          <cell r="K141">
            <v>0.64</v>
          </cell>
        </row>
        <row r="142">
          <cell r="A142">
            <v>1410</v>
          </cell>
          <cell r="B142">
            <v>37.76</v>
          </cell>
          <cell r="C142">
            <v>13</v>
          </cell>
          <cell r="D142">
            <v>614.76</v>
          </cell>
          <cell r="E142">
            <v>262.5</v>
          </cell>
          <cell r="F142">
            <v>1207.9000000000001</v>
          </cell>
          <cell r="G142">
            <v>668.5</v>
          </cell>
          <cell r="H142">
            <v>1233.0999999999999</v>
          </cell>
          <cell r="I142">
            <v>0</v>
          </cell>
          <cell r="J142">
            <v>1</v>
          </cell>
          <cell r="K142">
            <v>0.61</v>
          </cell>
        </row>
        <row r="143">
          <cell r="A143">
            <v>1420</v>
          </cell>
          <cell r="B143">
            <v>38.799999999999997</v>
          </cell>
          <cell r="C143">
            <v>13</v>
          </cell>
          <cell r="D143">
            <v>620.79</v>
          </cell>
          <cell r="E143">
            <v>261.10000000000002</v>
          </cell>
          <cell r="F143">
            <v>1215.7</v>
          </cell>
          <cell r="G143">
            <v>673.5</v>
          </cell>
          <cell r="H143">
            <v>1225.3</v>
          </cell>
          <cell r="I143">
            <v>1</v>
          </cell>
          <cell r="J143">
            <v>0</v>
          </cell>
          <cell r="K143">
            <v>1.04</v>
          </cell>
        </row>
        <row r="144">
          <cell r="A144">
            <v>1430</v>
          </cell>
          <cell r="B144">
            <v>38.49</v>
          </cell>
          <cell r="C144">
            <v>13</v>
          </cell>
          <cell r="D144">
            <v>626.88</v>
          </cell>
          <cell r="E144">
            <v>259.7</v>
          </cell>
          <cell r="F144">
            <v>1223.5</v>
          </cell>
          <cell r="G144">
            <v>678.5</v>
          </cell>
          <cell r="H144">
            <v>1217.5</v>
          </cell>
          <cell r="I144">
            <v>0.3</v>
          </cell>
          <cell r="J144">
            <v>0</v>
          </cell>
          <cell r="K144">
            <v>0.31</v>
          </cell>
        </row>
        <row r="145">
          <cell r="A145">
            <v>1440</v>
          </cell>
          <cell r="B145">
            <v>38.58</v>
          </cell>
          <cell r="C145">
            <v>14</v>
          </cell>
          <cell r="D145">
            <v>632.94000000000005</v>
          </cell>
          <cell r="E145">
            <v>258.2</v>
          </cell>
          <cell r="F145">
            <v>1231.4000000000001</v>
          </cell>
          <cell r="G145">
            <v>683.6</v>
          </cell>
          <cell r="H145">
            <v>1209.5999999999999</v>
          </cell>
          <cell r="I145">
            <v>0.1</v>
          </cell>
          <cell r="J145">
            <v>1</v>
          </cell>
          <cell r="K145">
            <v>0.63</v>
          </cell>
        </row>
        <row r="146">
          <cell r="A146">
            <v>1450</v>
          </cell>
          <cell r="B146">
            <v>38.630000000000003</v>
          </cell>
          <cell r="C146">
            <v>13</v>
          </cell>
          <cell r="D146">
            <v>639</v>
          </cell>
          <cell r="E146">
            <v>256.8</v>
          </cell>
          <cell r="F146">
            <v>1239.2</v>
          </cell>
          <cell r="G146">
            <v>688.7</v>
          </cell>
          <cell r="H146">
            <v>1201.8</v>
          </cell>
          <cell r="I146">
            <v>0.1</v>
          </cell>
          <cell r="J146">
            <v>1</v>
          </cell>
          <cell r="K146">
            <v>0.63</v>
          </cell>
        </row>
        <row r="147">
          <cell r="A147">
            <v>1460</v>
          </cell>
          <cell r="B147">
            <v>38.49</v>
          </cell>
          <cell r="C147">
            <v>14</v>
          </cell>
          <cell r="D147">
            <v>645.05999999999995</v>
          </cell>
          <cell r="E147">
            <v>255.3</v>
          </cell>
          <cell r="F147">
            <v>1247</v>
          </cell>
          <cell r="G147">
            <v>693.8</v>
          </cell>
          <cell r="H147">
            <v>1194</v>
          </cell>
          <cell r="I147">
            <v>0.1</v>
          </cell>
          <cell r="J147">
            <v>1</v>
          </cell>
          <cell r="K147">
            <v>0.64</v>
          </cell>
        </row>
        <row r="148">
          <cell r="A148">
            <v>1470</v>
          </cell>
          <cell r="B148">
            <v>38.6</v>
          </cell>
          <cell r="C148">
            <v>13</v>
          </cell>
          <cell r="D148">
            <v>651.12</v>
          </cell>
          <cell r="E148">
            <v>253.9</v>
          </cell>
          <cell r="F148">
            <v>1254.8</v>
          </cell>
          <cell r="G148">
            <v>698.9</v>
          </cell>
          <cell r="H148">
            <v>1186.2</v>
          </cell>
          <cell r="I148">
            <v>0.1</v>
          </cell>
          <cell r="J148">
            <v>1</v>
          </cell>
          <cell r="K148">
            <v>0.63</v>
          </cell>
        </row>
        <row r="149">
          <cell r="A149">
            <v>1480</v>
          </cell>
          <cell r="B149">
            <v>39.21</v>
          </cell>
          <cell r="C149">
            <v>13</v>
          </cell>
          <cell r="D149">
            <v>657.24</v>
          </cell>
          <cell r="E149">
            <v>252.5</v>
          </cell>
          <cell r="F149">
            <v>1262.5999999999999</v>
          </cell>
          <cell r="G149">
            <v>704.1</v>
          </cell>
          <cell r="H149">
            <v>1178.4000000000001</v>
          </cell>
          <cell r="I149">
            <v>0.6</v>
          </cell>
          <cell r="J149">
            <v>0</v>
          </cell>
          <cell r="K149">
            <v>0.61</v>
          </cell>
        </row>
        <row r="150">
          <cell r="A150">
            <v>1490</v>
          </cell>
          <cell r="B150">
            <v>38.9</v>
          </cell>
          <cell r="C150">
            <v>12</v>
          </cell>
          <cell r="D150">
            <v>663.4</v>
          </cell>
          <cell r="E150">
            <v>251.1</v>
          </cell>
          <cell r="F150">
            <v>1270.4000000000001</v>
          </cell>
          <cell r="G150">
            <v>709.3</v>
          </cell>
          <cell r="H150">
            <v>1170.5999999999999</v>
          </cell>
          <cell r="I150">
            <v>0.3</v>
          </cell>
          <cell r="J150">
            <v>1</v>
          </cell>
          <cell r="K150">
            <v>0.7</v>
          </cell>
        </row>
        <row r="151">
          <cell r="A151">
            <v>1500</v>
          </cell>
          <cell r="B151">
            <v>39.01</v>
          </cell>
          <cell r="C151">
            <v>13</v>
          </cell>
          <cell r="D151">
            <v>669.53</v>
          </cell>
          <cell r="E151">
            <v>249.7</v>
          </cell>
          <cell r="F151">
            <v>1278.2</v>
          </cell>
          <cell r="G151">
            <v>714.6</v>
          </cell>
          <cell r="H151">
            <v>1162.8</v>
          </cell>
          <cell r="I151">
            <v>0.1</v>
          </cell>
          <cell r="J151">
            <v>1</v>
          </cell>
          <cell r="K151">
            <v>0.64</v>
          </cell>
        </row>
        <row r="152">
          <cell r="A152">
            <v>1510</v>
          </cell>
          <cell r="B152">
            <v>38.869999999999997</v>
          </cell>
          <cell r="C152">
            <v>14</v>
          </cell>
          <cell r="D152">
            <v>675.65</v>
          </cell>
          <cell r="E152">
            <v>248.3</v>
          </cell>
          <cell r="F152">
            <v>1285.9000000000001</v>
          </cell>
          <cell r="G152">
            <v>719.8</v>
          </cell>
          <cell r="H152">
            <v>1155.0999999999999</v>
          </cell>
          <cell r="I152">
            <v>0.1</v>
          </cell>
          <cell r="J152">
            <v>1</v>
          </cell>
          <cell r="K152">
            <v>0.64</v>
          </cell>
        </row>
        <row r="153">
          <cell r="A153">
            <v>1520</v>
          </cell>
          <cell r="B153">
            <v>39.01</v>
          </cell>
          <cell r="C153">
            <v>13</v>
          </cell>
          <cell r="D153">
            <v>681.76</v>
          </cell>
          <cell r="E153">
            <v>246.8</v>
          </cell>
          <cell r="F153">
            <v>1293.7</v>
          </cell>
          <cell r="G153">
            <v>725.1</v>
          </cell>
          <cell r="H153">
            <v>1147.3</v>
          </cell>
          <cell r="I153">
            <v>0.1</v>
          </cell>
          <cell r="J153">
            <v>1</v>
          </cell>
          <cell r="K153">
            <v>0.64</v>
          </cell>
        </row>
        <row r="154">
          <cell r="A154">
            <v>1530</v>
          </cell>
          <cell r="B154">
            <v>39.21</v>
          </cell>
          <cell r="C154">
            <v>13</v>
          </cell>
          <cell r="D154">
            <v>687.9</v>
          </cell>
          <cell r="E154">
            <v>245.4</v>
          </cell>
          <cell r="F154">
            <v>1301.5</v>
          </cell>
          <cell r="G154">
            <v>730.4</v>
          </cell>
          <cell r="H154">
            <v>1139.5</v>
          </cell>
          <cell r="I154">
            <v>0.2</v>
          </cell>
          <cell r="J154">
            <v>0</v>
          </cell>
          <cell r="K154">
            <v>0.2</v>
          </cell>
        </row>
        <row r="155">
          <cell r="A155">
            <v>1540</v>
          </cell>
          <cell r="B155">
            <v>39.03</v>
          </cell>
          <cell r="C155">
            <v>14</v>
          </cell>
          <cell r="D155">
            <v>694.04</v>
          </cell>
          <cell r="E155">
            <v>243.9</v>
          </cell>
          <cell r="F155">
            <v>1309.2</v>
          </cell>
          <cell r="G155">
            <v>735.7</v>
          </cell>
          <cell r="H155">
            <v>1131.8</v>
          </cell>
          <cell r="I155">
            <v>0.2</v>
          </cell>
          <cell r="J155">
            <v>1</v>
          </cell>
          <cell r="K155">
            <v>0.66</v>
          </cell>
        </row>
        <row r="156">
          <cell r="A156">
            <v>1550</v>
          </cell>
          <cell r="B156">
            <v>38.950000000000003</v>
          </cell>
          <cell r="C156">
            <v>12</v>
          </cell>
          <cell r="D156">
            <v>700.17</v>
          </cell>
          <cell r="E156">
            <v>242.5</v>
          </cell>
          <cell r="F156">
            <v>1317</v>
          </cell>
          <cell r="G156">
            <v>741</v>
          </cell>
          <cell r="H156">
            <v>1124</v>
          </cell>
          <cell r="I156">
            <v>0.1</v>
          </cell>
          <cell r="J156">
            <v>2</v>
          </cell>
          <cell r="K156">
            <v>1.26</v>
          </cell>
        </row>
        <row r="157">
          <cell r="A157">
            <v>1560</v>
          </cell>
          <cell r="B157">
            <v>39.090000000000003</v>
          </cell>
          <cell r="C157">
            <v>11</v>
          </cell>
          <cell r="D157">
            <v>706.34</v>
          </cell>
          <cell r="E157">
            <v>241.2</v>
          </cell>
          <cell r="F157">
            <v>1324.8</v>
          </cell>
          <cell r="G157">
            <v>746.4</v>
          </cell>
          <cell r="H157">
            <v>1116.2</v>
          </cell>
          <cell r="I157">
            <v>0.1</v>
          </cell>
          <cell r="J157">
            <v>1</v>
          </cell>
          <cell r="K157">
            <v>0.64</v>
          </cell>
        </row>
        <row r="158">
          <cell r="A158">
            <v>1570</v>
          </cell>
          <cell r="B158">
            <v>38.909999999999997</v>
          </cell>
          <cell r="C158">
            <v>15</v>
          </cell>
          <cell r="D158">
            <v>712.47</v>
          </cell>
          <cell r="E158">
            <v>239.8</v>
          </cell>
          <cell r="F158">
            <v>1332.5</v>
          </cell>
          <cell r="G158">
            <v>751.8</v>
          </cell>
          <cell r="H158">
            <v>1108.5</v>
          </cell>
          <cell r="I158">
            <v>0.2</v>
          </cell>
          <cell r="J158">
            <v>4</v>
          </cell>
          <cell r="K158">
            <v>2.52</v>
          </cell>
        </row>
        <row r="159">
          <cell r="A159">
            <v>1580</v>
          </cell>
          <cell r="B159">
            <v>39.57</v>
          </cell>
          <cell r="C159">
            <v>13</v>
          </cell>
          <cell r="D159">
            <v>718.61</v>
          </cell>
          <cell r="E159">
            <v>238.3</v>
          </cell>
          <cell r="F159">
            <v>1340.3</v>
          </cell>
          <cell r="G159">
            <v>757.1</v>
          </cell>
          <cell r="H159">
            <v>1100.7</v>
          </cell>
          <cell r="I159">
            <v>0.7</v>
          </cell>
          <cell r="J159">
            <v>2</v>
          </cell>
          <cell r="K159">
            <v>1.43</v>
          </cell>
        </row>
        <row r="160">
          <cell r="A160">
            <v>1590</v>
          </cell>
          <cell r="B160">
            <v>39.200000000000003</v>
          </cell>
          <cell r="C160">
            <v>16</v>
          </cell>
          <cell r="D160">
            <v>724.76</v>
          </cell>
          <cell r="E160">
            <v>236.7</v>
          </cell>
          <cell r="F160">
            <v>1348</v>
          </cell>
          <cell r="G160">
            <v>762.4</v>
          </cell>
          <cell r="H160">
            <v>1093</v>
          </cell>
          <cell r="I160">
            <v>0.4</v>
          </cell>
          <cell r="J160">
            <v>3</v>
          </cell>
          <cell r="K160">
            <v>1.94</v>
          </cell>
        </row>
        <row r="161">
          <cell r="A161">
            <v>1600</v>
          </cell>
          <cell r="B161">
            <v>39.36</v>
          </cell>
          <cell r="C161">
            <v>15</v>
          </cell>
          <cell r="D161">
            <v>730.86</v>
          </cell>
          <cell r="E161">
            <v>235</v>
          </cell>
          <cell r="F161">
            <v>1355.8</v>
          </cell>
          <cell r="G161">
            <v>767.7</v>
          </cell>
          <cell r="H161">
            <v>1085.2</v>
          </cell>
          <cell r="I161">
            <v>0.2</v>
          </cell>
          <cell r="J161">
            <v>1</v>
          </cell>
          <cell r="K161">
            <v>0.65</v>
          </cell>
        </row>
        <row r="162">
          <cell r="A162">
            <v>1610</v>
          </cell>
          <cell r="B162">
            <v>39.22</v>
          </cell>
          <cell r="C162">
            <v>15</v>
          </cell>
          <cell r="D162">
            <v>736.97</v>
          </cell>
          <cell r="E162">
            <v>233.4</v>
          </cell>
          <cell r="F162">
            <v>1363.5</v>
          </cell>
          <cell r="G162">
            <v>773</v>
          </cell>
          <cell r="H162">
            <v>1077.5</v>
          </cell>
          <cell r="I162">
            <v>0.1</v>
          </cell>
          <cell r="J162">
            <v>0</v>
          </cell>
          <cell r="K162">
            <v>0.14000000000000001</v>
          </cell>
        </row>
        <row r="163">
          <cell r="A163">
            <v>1620</v>
          </cell>
          <cell r="B163">
            <v>39.36</v>
          </cell>
          <cell r="C163">
            <v>16</v>
          </cell>
          <cell r="D163">
            <v>743.08</v>
          </cell>
          <cell r="E163">
            <v>231.7</v>
          </cell>
          <cell r="F163">
            <v>1371.2</v>
          </cell>
          <cell r="G163">
            <v>778.4</v>
          </cell>
          <cell r="H163">
            <v>1069.8</v>
          </cell>
          <cell r="I163">
            <v>0.1</v>
          </cell>
          <cell r="J163">
            <v>1</v>
          </cell>
          <cell r="K163">
            <v>0.65</v>
          </cell>
        </row>
        <row r="164">
          <cell r="A164">
            <v>1630</v>
          </cell>
          <cell r="B164">
            <v>39.19</v>
          </cell>
          <cell r="C164">
            <v>14</v>
          </cell>
          <cell r="D164">
            <v>749.19</v>
          </cell>
          <cell r="E164">
            <v>230</v>
          </cell>
          <cell r="F164">
            <v>1379</v>
          </cell>
          <cell r="G164">
            <v>783.7</v>
          </cell>
          <cell r="H164">
            <v>1062</v>
          </cell>
          <cell r="I164">
            <v>0.2</v>
          </cell>
          <cell r="J164">
            <v>2</v>
          </cell>
          <cell r="K164">
            <v>1.28</v>
          </cell>
        </row>
        <row r="165">
          <cell r="A165">
            <v>1640</v>
          </cell>
          <cell r="B165">
            <v>38.9</v>
          </cell>
          <cell r="C165">
            <v>15</v>
          </cell>
          <cell r="D165">
            <v>755.29</v>
          </cell>
          <cell r="E165">
            <v>228.5</v>
          </cell>
          <cell r="F165">
            <v>1386.8</v>
          </cell>
          <cell r="G165">
            <v>789.1</v>
          </cell>
          <cell r="H165">
            <v>1054.2</v>
          </cell>
          <cell r="I165">
            <v>0.3</v>
          </cell>
          <cell r="J165">
            <v>1</v>
          </cell>
          <cell r="K165">
            <v>0.69</v>
          </cell>
        </row>
        <row r="166">
          <cell r="A166">
            <v>1650</v>
          </cell>
          <cell r="B166">
            <v>38.78</v>
          </cell>
          <cell r="C166">
            <v>15</v>
          </cell>
          <cell r="D166">
            <v>761.35</v>
          </cell>
          <cell r="E166">
            <v>226.8</v>
          </cell>
          <cell r="F166">
            <v>1394.5</v>
          </cell>
          <cell r="G166">
            <v>794.4</v>
          </cell>
          <cell r="H166">
            <v>1046.5</v>
          </cell>
          <cell r="I166">
            <v>0.1</v>
          </cell>
          <cell r="J166">
            <v>0</v>
          </cell>
          <cell r="K166">
            <v>0.12</v>
          </cell>
        </row>
        <row r="167">
          <cell r="A167">
            <v>1660</v>
          </cell>
          <cell r="B167">
            <v>38.74</v>
          </cell>
          <cell r="C167">
            <v>16</v>
          </cell>
          <cell r="D167">
            <v>767.38</v>
          </cell>
          <cell r="E167">
            <v>225.2</v>
          </cell>
          <cell r="F167">
            <v>1402.3</v>
          </cell>
          <cell r="G167">
            <v>799.7</v>
          </cell>
          <cell r="H167">
            <v>1038.7</v>
          </cell>
          <cell r="I167">
            <v>0</v>
          </cell>
          <cell r="J167">
            <v>1</v>
          </cell>
          <cell r="K167">
            <v>0.63</v>
          </cell>
        </row>
        <row r="168">
          <cell r="A168">
            <v>1670</v>
          </cell>
          <cell r="B168">
            <v>38.61</v>
          </cell>
          <cell r="C168">
            <v>14</v>
          </cell>
          <cell r="D168">
            <v>773.42</v>
          </cell>
          <cell r="E168">
            <v>223.6</v>
          </cell>
          <cell r="F168">
            <v>1410.1</v>
          </cell>
          <cell r="G168">
            <v>805.1</v>
          </cell>
          <cell r="H168">
            <v>1030.9000000000001</v>
          </cell>
          <cell r="I168">
            <v>0.1</v>
          </cell>
          <cell r="J168">
            <v>2</v>
          </cell>
          <cell r="K168">
            <v>1.26</v>
          </cell>
        </row>
        <row r="169">
          <cell r="A169">
            <v>1680</v>
          </cell>
          <cell r="B169">
            <v>38.39</v>
          </cell>
          <cell r="C169">
            <v>14</v>
          </cell>
          <cell r="D169">
            <v>779.46</v>
          </cell>
          <cell r="E169">
            <v>222</v>
          </cell>
          <cell r="F169">
            <v>1418</v>
          </cell>
          <cell r="G169">
            <v>810.5</v>
          </cell>
          <cell r="H169">
            <v>1023</v>
          </cell>
          <cell r="I169">
            <v>0.2</v>
          </cell>
          <cell r="J169">
            <v>0</v>
          </cell>
          <cell r="K169">
            <v>0.22</v>
          </cell>
        </row>
        <row r="170">
          <cell r="A170">
            <v>1690</v>
          </cell>
          <cell r="B170">
            <v>38.64</v>
          </cell>
          <cell r="C170">
            <v>15</v>
          </cell>
          <cell r="D170">
            <v>785.49</v>
          </cell>
          <cell r="E170">
            <v>220.5</v>
          </cell>
          <cell r="F170">
            <v>1425.8</v>
          </cell>
          <cell r="G170">
            <v>815.8</v>
          </cell>
          <cell r="H170">
            <v>1015.2</v>
          </cell>
          <cell r="I170">
            <v>0.3</v>
          </cell>
          <cell r="J170">
            <v>1</v>
          </cell>
          <cell r="K170">
            <v>0.67</v>
          </cell>
        </row>
        <row r="171">
          <cell r="A171">
            <v>1700</v>
          </cell>
          <cell r="B171">
            <v>37.93</v>
          </cell>
          <cell r="C171">
            <v>15</v>
          </cell>
          <cell r="D171">
            <v>791.47</v>
          </cell>
          <cell r="E171">
            <v>218.9</v>
          </cell>
          <cell r="F171">
            <v>1433.6</v>
          </cell>
          <cell r="G171">
            <v>821.2</v>
          </cell>
          <cell r="H171">
            <v>1007.4</v>
          </cell>
          <cell r="I171">
            <v>0.7</v>
          </cell>
          <cell r="J171">
            <v>0</v>
          </cell>
          <cell r="K171">
            <v>0.71</v>
          </cell>
        </row>
        <row r="172">
          <cell r="A172">
            <v>1710</v>
          </cell>
          <cell r="B172">
            <v>37.99</v>
          </cell>
          <cell r="C172">
            <v>15</v>
          </cell>
          <cell r="D172">
            <v>797.42</v>
          </cell>
          <cell r="E172">
            <v>217.3</v>
          </cell>
          <cell r="F172">
            <v>1441.5</v>
          </cell>
          <cell r="G172">
            <v>826.5</v>
          </cell>
          <cell r="H172">
            <v>999.5</v>
          </cell>
          <cell r="I172">
            <v>0.1</v>
          </cell>
          <cell r="J172">
            <v>0</v>
          </cell>
          <cell r="K172">
            <v>0.06</v>
          </cell>
        </row>
        <row r="173">
          <cell r="A173">
            <v>1720</v>
          </cell>
          <cell r="B173">
            <v>37.590000000000003</v>
          </cell>
          <cell r="C173">
            <v>14</v>
          </cell>
          <cell r="D173">
            <v>803.35</v>
          </cell>
          <cell r="E173">
            <v>215.8</v>
          </cell>
          <cell r="F173">
            <v>1449.4</v>
          </cell>
          <cell r="G173">
            <v>831.8</v>
          </cell>
          <cell r="H173">
            <v>991.6</v>
          </cell>
          <cell r="I173">
            <v>0.4</v>
          </cell>
          <cell r="J173">
            <v>1</v>
          </cell>
          <cell r="K173">
            <v>0.73</v>
          </cell>
        </row>
        <row r="174">
          <cell r="A174">
            <v>1730</v>
          </cell>
          <cell r="B174">
            <v>37.159999999999997</v>
          </cell>
          <cell r="C174">
            <v>14</v>
          </cell>
          <cell r="D174">
            <v>809.24</v>
          </cell>
          <cell r="E174">
            <v>214.3</v>
          </cell>
          <cell r="F174">
            <v>1457.4</v>
          </cell>
          <cell r="G174">
            <v>837.1</v>
          </cell>
          <cell r="H174">
            <v>983.6</v>
          </cell>
          <cell r="I174">
            <v>0.4</v>
          </cell>
          <cell r="J174">
            <v>0</v>
          </cell>
          <cell r="K174">
            <v>0.43</v>
          </cell>
        </row>
        <row r="175">
          <cell r="A175">
            <v>1740</v>
          </cell>
          <cell r="B175">
            <v>37.36</v>
          </cell>
          <cell r="C175">
            <v>13</v>
          </cell>
          <cell r="D175">
            <v>815.13</v>
          </cell>
          <cell r="E175">
            <v>212.9</v>
          </cell>
          <cell r="F175">
            <v>1465.3</v>
          </cell>
          <cell r="G175">
            <v>842.5</v>
          </cell>
          <cell r="H175">
            <v>975.7</v>
          </cell>
          <cell r="I175">
            <v>0.2</v>
          </cell>
          <cell r="J175">
            <v>1</v>
          </cell>
          <cell r="K175">
            <v>0.64</v>
          </cell>
        </row>
        <row r="176">
          <cell r="A176">
            <v>1750</v>
          </cell>
          <cell r="B176">
            <v>36.92</v>
          </cell>
          <cell r="C176">
            <v>13</v>
          </cell>
          <cell r="D176">
            <v>821.01</v>
          </cell>
          <cell r="E176">
            <v>211.5</v>
          </cell>
          <cell r="F176">
            <v>1473.3</v>
          </cell>
          <cell r="G176">
            <v>847.8</v>
          </cell>
          <cell r="H176">
            <v>967.7</v>
          </cell>
          <cell r="I176">
            <v>0.4</v>
          </cell>
          <cell r="J176">
            <v>0</v>
          </cell>
          <cell r="K176">
            <v>0.44</v>
          </cell>
        </row>
        <row r="177">
          <cell r="A177">
            <v>1760</v>
          </cell>
          <cell r="B177">
            <v>36.729999999999997</v>
          </cell>
          <cell r="C177">
            <v>13</v>
          </cell>
          <cell r="D177">
            <v>826.85</v>
          </cell>
          <cell r="E177">
            <v>210.2</v>
          </cell>
          <cell r="F177">
            <v>1481.3</v>
          </cell>
          <cell r="G177">
            <v>853.1</v>
          </cell>
          <cell r="H177">
            <v>959.7</v>
          </cell>
          <cell r="I177">
            <v>0.2</v>
          </cell>
          <cell r="J177">
            <v>0</v>
          </cell>
          <cell r="K177">
            <v>0.19</v>
          </cell>
        </row>
        <row r="178">
          <cell r="A178">
            <v>1770</v>
          </cell>
          <cell r="B178">
            <v>36.22</v>
          </cell>
          <cell r="C178">
            <v>13</v>
          </cell>
          <cell r="D178">
            <v>832.64</v>
          </cell>
          <cell r="E178">
            <v>208.8</v>
          </cell>
          <cell r="F178">
            <v>1489.4</v>
          </cell>
          <cell r="G178">
            <v>858.4</v>
          </cell>
          <cell r="H178">
            <v>951.6</v>
          </cell>
          <cell r="I178">
            <v>0.5</v>
          </cell>
          <cell r="J178">
            <v>0</v>
          </cell>
          <cell r="K178">
            <v>0.51</v>
          </cell>
        </row>
        <row r="179">
          <cell r="A179">
            <v>1780</v>
          </cell>
          <cell r="B179">
            <v>35.76</v>
          </cell>
          <cell r="C179">
            <v>12</v>
          </cell>
          <cell r="D179">
            <v>838.38</v>
          </cell>
          <cell r="E179">
            <v>207.6</v>
          </cell>
          <cell r="F179">
            <v>1497.5</v>
          </cell>
          <cell r="G179">
            <v>863.7</v>
          </cell>
          <cell r="H179">
            <v>943.5</v>
          </cell>
          <cell r="I179">
            <v>0.5</v>
          </cell>
          <cell r="J179">
            <v>1</v>
          </cell>
          <cell r="K179">
            <v>0.75</v>
          </cell>
        </row>
        <row r="180">
          <cell r="A180">
            <v>1790</v>
          </cell>
          <cell r="B180">
            <v>35.340000000000003</v>
          </cell>
          <cell r="C180">
            <v>12</v>
          </cell>
          <cell r="D180">
            <v>844.07</v>
          </cell>
          <cell r="E180">
            <v>206.4</v>
          </cell>
          <cell r="F180">
            <v>1505.6</v>
          </cell>
          <cell r="G180">
            <v>868.9</v>
          </cell>
          <cell r="H180">
            <v>935.4</v>
          </cell>
          <cell r="I180">
            <v>0.4</v>
          </cell>
          <cell r="J180">
            <v>0</v>
          </cell>
          <cell r="K180">
            <v>0.42</v>
          </cell>
        </row>
        <row r="181">
          <cell r="A181">
            <v>1800</v>
          </cell>
          <cell r="B181">
            <v>35.299999999999997</v>
          </cell>
          <cell r="C181">
            <v>12</v>
          </cell>
          <cell r="D181">
            <v>849.72</v>
          </cell>
          <cell r="E181">
            <v>205.1</v>
          </cell>
          <cell r="F181">
            <v>1513.8</v>
          </cell>
          <cell r="G181">
            <v>874.1</v>
          </cell>
          <cell r="H181">
            <v>927.2</v>
          </cell>
          <cell r="I181">
            <v>0</v>
          </cell>
          <cell r="J181">
            <v>0</v>
          </cell>
          <cell r="K181">
            <v>0.04</v>
          </cell>
        </row>
        <row r="182">
          <cell r="A182">
            <v>1810</v>
          </cell>
          <cell r="B182">
            <v>34.9</v>
          </cell>
          <cell r="C182">
            <v>12</v>
          </cell>
          <cell r="D182">
            <v>855.35</v>
          </cell>
          <cell r="E182">
            <v>204</v>
          </cell>
          <cell r="F182">
            <v>1521.9</v>
          </cell>
          <cell r="G182">
            <v>879.3</v>
          </cell>
          <cell r="H182">
            <v>919.1</v>
          </cell>
          <cell r="I182">
            <v>0.4</v>
          </cell>
          <cell r="J182">
            <v>0</v>
          </cell>
          <cell r="K182">
            <v>0.4</v>
          </cell>
        </row>
        <row r="183">
          <cell r="A183">
            <v>1820</v>
          </cell>
          <cell r="B183">
            <v>34.340000000000003</v>
          </cell>
          <cell r="C183">
            <v>12</v>
          </cell>
          <cell r="D183">
            <v>860.91</v>
          </cell>
          <cell r="E183">
            <v>202.8</v>
          </cell>
          <cell r="F183">
            <v>1530.2</v>
          </cell>
          <cell r="G183">
            <v>884.5</v>
          </cell>
          <cell r="H183">
            <v>910.8</v>
          </cell>
          <cell r="I183">
            <v>0.6</v>
          </cell>
          <cell r="J183">
            <v>0</v>
          </cell>
          <cell r="K183">
            <v>0.56000000000000005</v>
          </cell>
        </row>
        <row r="184">
          <cell r="A184">
            <v>1830</v>
          </cell>
          <cell r="B184">
            <v>34.090000000000003</v>
          </cell>
          <cell r="C184">
            <v>11</v>
          </cell>
          <cell r="D184">
            <v>866.42</v>
          </cell>
          <cell r="E184">
            <v>201.7</v>
          </cell>
          <cell r="F184">
            <v>1538.4</v>
          </cell>
          <cell r="G184">
            <v>889.6</v>
          </cell>
          <cell r="H184">
            <v>902.6</v>
          </cell>
          <cell r="I184">
            <v>0.3</v>
          </cell>
          <cell r="J184">
            <v>1</v>
          </cell>
          <cell r="K184">
            <v>0.62</v>
          </cell>
        </row>
        <row r="185">
          <cell r="A185">
            <v>1840</v>
          </cell>
          <cell r="B185">
            <v>33.619999999999997</v>
          </cell>
          <cell r="C185">
            <v>11</v>
          </cell>
          <cell r="D185">
            <v>871.89</v>
          </cell>
          <cell r="E185">
            <v>200.6</v>
          </cell>
          <cell r="F185">
            <v>1546.7</v>
          </cell>
          <cell r="G185">
            <v>894.7</v>
          </cell>
          <cell r="H185">
            <v>894.3</v>
          </cell>
          <cell r="I185">
            <v>0.5</v>
          </cell>
          <cell r="J185">
            <v>0</v>
          </cell>
          <cell r="K185">
            <v>0.47</v>
          </cell>
        </row>
        <row r="186">
          <cell r="A186">
            <v>1850</v>
          </cell>
          <cell r="B186">
            <v>33.99</v>
          </cell>
          <cell r="C186">
            <v>10</v>
          </cell>
          <cell r="D186">
            <v>877.36</v>
          </cell>
          <cell r="E186">
            <v>199.6</v>
          </cell>
          <cell r="F186">
            <v>1555</v>
          </cell>
          <cell r="G186">
            <v>899.8</v>
          </cell>
          <cell r="H186">
            <v>886</v>
          </cell>
          <cell r="I186">
            <v>0.4</v>
          </cell>
          <cell r="J186">
            <v>1</v>
          </cell>
          <cell r="K186">
            <v>0.67</v>
          </cell>
        </row>
        <row r="187">
          <cell r="A187">
            <v>1860</v>
          </cell>
          <cell r="B187">
            <v>33.409999999999997</v>
          </cell>
          <cell r="C187">
            <v>10</v>
          </cell>
          <cell r="D187">
            <v>882.82</v>
          </cell>
          <cell r="E187">
            <v>198.6</v>
          </cell>
          <cell r="F187">
            <v>1563.4</v>
          </cell>
          <cell r="G187">
            <v>904.9</v>
          </cell>
          <cell r="H187">
            <v>877.6</v>
          </cell>
          <cell r="I187">
            <v>0.6</v>
          </cell>
          <cell r="J187">
            <v>0</v>
          </cell>
          <cell r="K187">
            <v>0.57999999999999996</v>
          </cell>
        </row>
        <row r="188">
          <cell r="A188">
            <v>1870</v>
          </cell>
          <cell r="B188">
            <v>32.85</v>
          </cell>
          <cell r="C188">
            <v>10</v>
          </cell>
          <cell r="D188">
            <v>888.2</v>
          </cell>
          <cell r="E188">
            <v>197.7</v>
          </cell>
          <cell r="F188">
            <v>1571.7</v>
          </cell>
          <cell r="G188">
            <v>909.9</v>
          </cell>
          <cell r="H188">
            <v>869.3</v>
          </cell>
          <cell r="I188">
            <v>0.6</v>
          </cell>
          <cell r="J188">
            <v>0</v>
          </cell>
          <cell r="K188">
            <v>0.56000000000000005</v>
          </cell>
        </row>
        <row r="189">
          <cell r="A189">
            <v>1880</v>
          </cell>
          <cell r="B189">
            <v>32.47</v>
          </cell>
          <cell r="C189">
            <v>10</v>
          </cell>
          <cell r="D189">
            <v>893.52</v>
          </cell>
          <cell r="E189">
            <v>196.7</v>
          </cell>
          <cell r="F189">
            <v>1580.2</v>
          </cell>
          <cell r="G189">
            <v>914.9</v>
          </cell>
          <cell r="H189">
            <v>860.8</v>
          </cell>
          <cell r="I189">
            <v>0.4</v>
          </cell>
          <cell r="J189">
            <v>0</v>
          </cell>
          <cell r="K189">
            <v>0.38</v>
          </cell>
        </row>
        <row r="190">
          <cell r="A190">
            <v>1890</v>
          </cell>
          <cell r="B190">
            <v>32</v>
          </cell>
          <cell r="C190">
            <v>10</v>
          </cell>
          <cell r="D190">
            <v>898.77</v>
          </cell>
          <cell r="E190">
            <v>195.8</v>
          </cell>
          <cell r="F190">
            <v>1588.6</v>
          </cell>
          <cell r="G190">
            <v>919.9</v>
          </cell>
          <cell r="H190">
            <v>852.4</v>
          </cell>
          <cell r="I190">
            <v>0.5</v>
          </cell>
          <cell r="J190">
            <v>0</v>
          </cell>
          <cell r="K190">
            <v>0.47</v>
          </cell>
        </row>
        <row r="191">
          <cell r="A191">
            <v>1900</v>
          </cell>
          <cell r="B191">
            <v>31.47</v>
          </cell>
          <cell r="C191">
            <v>9</v>
          </cell>
          <cell r="D191">
            <v>903.96</v>
          </cell>
          <cell r="E191">
            <v>194.9</v>
          </cell>
          <cell r="F191">
            <v>1597.1</v>
          </cell>
          <cell r="G191">
            <v>924.7</v>
          </cell>
          <cell r="H191">
            <v>843.9</v>
          </cell>
          <cell r="I191">
            <v>0.5</v>
          </cell>
          <cell r="J191">
            <v>1</v>
          </cell>
          <cell r="K191">
            <v>0.75</v>
          </cell>
        </row>
        <row r="192">
          <cell r="A192">
            <v>1910</v>
          </cell>
          <cell r="B192">
            <v>31.55</v>
          </cell>
          <cell r="C192">
            <v>9</v>
          </cell>
          <cell r="D192">
            <v>909.12</v>
          </cell>
          <cell r="E192">
            <v>194.1</v>
          </cell>
          <cell r="F192">
            <v>1605.7</v>
          </cell>
          <cell r="G192">
            <v>929.6</v>
          </cell>
          <cell r="H192">
            <v>835.3</v>
          </cell>
          <cell r="I192">
            <v>0.1</v>
          </cell>
          <cell r="J192">
            <v>0</v>
          </cell>
          <cell r="K192">
            <v>0.08</v>
          </cell>
        </row>
        <row r="193">
          <cell r="A193">
            <v>1920</v>
          </cell>
          <cell r="B193">
            <v>30.97</v>
          </cell>
          <cell r="C193">
            <v>9</v>
          </cell>
          <cell r="D193">
            <v>914.25</v>
          </cell>
          <cell r="E193">
            <v>193.3</v>
          </cell>
          <cell r="F193">
            <v>1614.2</v>
          </cell>
          <cell r="G193">
            <v>934.5</v>
          </cell>
          <cell r="H193">
            <v>826.8</v>
          </cell>
          <cell r="I193">
            <v>0.6</v>
          </cell>
          <cell r="J193">
            <v>0</v>
          </cell>
          <cell r="K193">
            <v>0.57999999999999996</v>
          </cell>
        </row>
        <row r="194">
          <cell r="A194">
            <v>1930</v>
          </cell>
          <cell r="B194">
            <v>30.46</v>
          </cell>
          <cell r="C194">
            <v>8</v>
          </cell>
          <cell r="D194">
            <v>919.3</v>
          </cell>
          <cell r="E194">
            <v>192.5</v>
          </cell>
          <cell r="F194">
            <v>1622.8</v>
          </cell>
          <cell r="G194">
            <v>939.2</v>
          </cell>
          <cell r="H194">
            <v>818.2</v>
          </cell>
          <cell r="I194">
            <v>0.5</v>
          </cell>
          <cell r="J194">
            <v>1</v>
          </cell>
          <cell r="K194">
            <v>0.72</v>
          </cell>
        </row>
        <row r="195">
          <cell r="A195">
            <v>1940</v>
          </cell>
          <cell r="B195">
            <v>30.02</v>
          </cell>
          <cell r="C195">
            <v>8</v>
          </cell>
          <cell r="D195">
            <v>924.29</v>
          </cell>
          <cell r="E195">
            <v>191.8</v>
          </cell>
          <cell r="F195">
            <v>1631.4</v>
          </cell>
          <cell r="G195">
            <v>944</v>
          </cell>
          <cell r="H195">
            <v>809.6</v>
          </cell>
          <cell r="I195">
            <v>0.4</v>
          </cell>
          <cell r="J195">
            <v>0</v>
          </cell>
          <cell r="K195">
            <v>0.44</v>
          </cell>
        </row>
        <row r="196">
          <cell r="A196">
            <v>1950</v>
          </cell>
          <cell r="B196">
            <v>29.12</v>
          </cell>
          <cell r="C196">
            <v>9</v>
          </cell>
          <cell r="D196">
            <v>929.17</v>
          </cell>
          <cell r="E196">
            <v>191.1</v>
          </cell>
          <cell r="F196">
            <v>1640.1</v>
          </cell>
          <cell r="G196">
            <v>948.6</v>
          </cell>
          <cell r="H196">
            <v>800.9</v>
          </cell>
          <cell r="I196">
            <v>0.9</v>
          </cell>
          <cell r="J196">
            <v>1</v>
          </cell>
          <cell r="K196">
            <v>1.03</v>
          </cell>
        </row>
        <row r="197">
          <cell r="A197">
            <v>1960</v>
          </cell>
          <cell r="B197">
            <v>28.83</v>
          </cell>
          <cell r="C197">
            <v>8</v>
          </cell>
          <cell r="D197">
            <v>933.96</v>
          </cell>
          <cell r="E197">
            <v>190.4</v>
          </cell>
          <cell r="F197">
            <v>1648.9</v>
          </cell>
          <cell r="G197">
            <v>953.2</v>
          </cell>
          <cell r="H197">
            <v>792.1</v>
          </cell>
          <cell r="I197">
            <v>0.3</v>
          </cell>
          <cell r="J197">
            <v>1</v>
          </cell>
          <cell r="K197">
            <v>0.56000000000000005</v>
          </cell>
        </row>
        <row r="198">
          <cell r="A198">
            <v>1970</v>
          </cell>
          <cell r="B198">
            <v>28.41</v>
          </cell>
          <cell r="C198">
            <v>8</v>
          </cell>
          <cell r="D198">
            <v>938.7</v>
          </cell>
          <cell r="E198">
            <v>189.7</v>
          </cell>
          <cell r="F198">
            <v>1657.7</v>
          </cell>
          <cell r="G198">
            <v>957.7</v>
          </cell>
          <cell r="H198">
            <v>783.3</v>
          </cell>
          <cell r="I198">
            <v>0.4</v>
          </cell>
          <cell r="J198">
            <v>0</v>
          </cell>
          <cell r="K198">
            <v>0.42</v>
          </cell>
        </row>
        <row r="199">
          <cell r="A199">
            <v>1980</v>
          </cell>
          <cell r="B199">
            <v>27.62</v>
          </cell>
          <cell r="C199">
            <v>9</v>
          </cell>
          <cell r="D199">
            <v>943.35</v>
          </cell>
          <cell r="E199">
            <v>189</v>
          </cell>
          <cell r="F199">
            <v>1666.5</v>
          </cell>
          <cell r="G199">
            <v>962.1</v>
          </cell>
          <cell r="H199">
            <v>774.5</v>
          </cell>
          <cell r="I199">
            <v>0.8</v>
          </cell>
          <cell r="J199">
            <v>1</v>
          </cell>
          <cell r="K199">
            <v>0.92</v>
          </cell>
        </row>
        <row r="200">
          <cell r="A200">
            <v>1990</v>
          </cell>
          <cell r="B200">
            <v>27.3</v>
          </cell>
          <cell r="C200">
            <v>9</v>
          </cell>
          <cell r="D200">
            <v>947.9</v>
          </cell>
          <cell r="E200">
            <v>188.3</v>
          </cell>
          <cell r="F200">
            <v>1675.4</v>
          </cell>
          <cell r="G200">
            <v>966.4</v>
          </cell>
          <cell r="H200">
            <v>765.6</v>
          </cell>
          <cell r="I200">
            <v>0.3</v>
          </cell>
          <cell r="J200">
            <v>0</v>
          </cell>
          <cell r="K200">
            <v>0.32</v>
          </cell>
        </row>
        <row r="201">
          <cell r="A201">
            <v>2000</v>
          </cell>
          <cell r="B201">
            <v>26.82</v>
          </cell>
          <cell r="C201">
            <v>9</v>
          </cell>
          <cell r="D201">
            <v>952.4</v>
          </cell>
          <cell r="E201">
            <v>187.6</v>
          </cell>
          <cell r="F201">
            <v>1684.3</v>
          </cell>
          <cell r="G201">
            <v>970.7</v>
          </cell>
          <cell r="H201">
            <v>756.7</v>
          </cell>
          <cell r="I201">
            <v>0.5</v>
          </cell>
          <cell r="J201">
            <v>0</v>
          </cell>
          <cell r="K201">
            <v>0.48</v>
          </cell>
        </row>
        <row r="202">
          <cell r="A202">
            <v>2010</v>
          </cell>
          <cell r="B202">
            <v>25.99</v>
          </cell>
          <cell r="C202">
            <v>9</v>
          </cell>
          <cell r="D202">
            <v>956.79</v>
          </cell>
          <cell r="E202">
            <v>186.9</v>
          </cell>
          <cell r="F202">
            <v>1693.2</v>
          </cell>
          <cell r="G202">
            <v>974.9</v>
          </cell>
          <cell r="H202">
            <v>747.8</v>
          </cell>
          <cell r="I202">
            <v>0.8</v>
          </cell>
          <cell r="J202">
            <v>0</v>
          </cell>
          <cell r="K202">
            <v>0.83</v>
          </cell>
        </row>
        <row r="203">
          <cell r="A203">
            <v>2020</v>
          </cell>
          <cell r="B203">
            <v>26.65</v>
          </cell>
          <cell r="C203">
            <v>10</v>
          </cell>
          <cell r="D203">
            <v>961.16</v>
          </cell>
          <cell r="E203">
            <v>186.2</v>
          </cell>
          <cell r="F203">
            <v>1702.2</v>
          </cell>
          <cell r="G203">
            <v>979</v>
          </cell>
          <cell r="H203">
            <v>738.8</v>
          </cell>
          <cell r="I203">
            <v>0.7</v>
          </cell>
          <cell r="J203">
            <v>1</v>
          </cell>
          <cell r="K203">
            <v>0.8</v>
          </cell>
        </row>
        <row r="204">
          <cell r="A204">
            <v>2030</v>
          </cell>
          <cell r="B204">
            <v>26.67</v>
          </cell>
          <cell r="C204">
            <v>10</v>
          </cell>
          <cell r="D204">
            <v>965.58</v>
          </cell>
          <cell r="E204">
            <v>185.4</v>
          </cell>
          <cell r="F204">
            <v>1711.1</v>
          </cell>
          <cell r="G204">
            <v>983.2</v>
          </cell>
          <cell r="H204">
            <v>729.9</v>
          </cell>
          <cell r="I204">
            <v>0</v>
          </cell>
          <cell r="J204">
            <v>0</v>
          </cell>
          <cell r="K204">
            <v>0.02</v>
          </cell>
        </row>
        <row r="205">
          <cell r="A205">
            <v>2040</v>
          </cell>
          <cell r="B205">
            <v>26.22</v>
          </cell>
          <cell r="C205">
            <v>10</v>
          </cell>
          <cell r="D205">
            <v>969.97</v>
          </cell>
          <cell r="E205">
            <v>184.6</v>
          </cell>
          <cell r="F205">
            <v>1720.1</v>
          </cell>
          <cell r="G205">
            <v>987.4</v>
          </cell>
          <cell r="H205">
            <v>720.9</v>
          </cell>
          <cell r="I205">
            <v>0.5</v>
          </cell>
          <cell r="J205">
            <v>0</v>
          </cell>
          <cell r="K205">
            <v>0.45</v>
          </cell>
        </row>
        <row r="206">
          <cell r="A206">
            <v>2050</v>
          </cell>
          <cell r="B206">
            <v>25.75</v>
          </cell>
          <cell r="C206">
            <v>10</v>
          </cell>
          <cell r="D206">
            <v>974.28</v>
          </cell>
          <cell r="E206">
            <v>183.9</v>
          </cell>
          <cell r="F206">
            <v>1729.1</v>
          </cell>
          <cell r="G206">
            <v>991.5</v>
          </cell>
          <cell r="H206">
            <v>711.9</v>
          </cell>
          <cell r="I206">
            <v>0.5</v>
          </cell>
          <cell r="J206">
            <v>0</v>
          </cell>
          <cell r="K206">
            <v>0.47</v>
          </cell>
        </row>
        <row r="207">
          <cell r="A207">
            <v>2060</v>
          </cell>
          <cell r="B207">
            <v>25.12</v>
          </cell>
          <cell r="C207">
            <v>9</v>
          </cell>
          <cell r="D207">
            <v>978.52</v>
          </cell>
          <cell r="E207">
            <v>183.2</v>
          </cell>
          <cell r="F207">
            <v>1738.1</v>
          </cell>
          <cell r="G207">
            <v>995.5</v>
          </cell>
          <cell r="H207">
            <v>702.9</v>
          </cell>
          <cell r="I207">
            <v>0.6</v>
          </cell>
          <cell r="J207">
            <v>1</v>
          </cell>
          <cell r="K207">
            <v>0.76</v>
          </cell>
        </row>
        <row r="208">
          <cell r="A208">
            <v>2070</v>
          </cell>
          <cell r="B208">
            <v>25.06</v>
          </cell>
          <cell r="C208">
            <v>9</v>
          </cell>
          <cell r="D208">
            <v>982.71</v>
          </cell>
          <cell r="E208">
            <v>182.5</v>
          </cell>
          <cell r="F208">
            <v>1747.2</v>
          </cell>
          <cell r="G208">
            <v>999.5</v>
          </cell>
          <cell r="H208">
            <v>693.8</v>
          </cell>
          <cell r="I208">
            <v>0.1</v>
          </cell>
          <cell r="J208">
            <v>0</v>
          </cell>
          <cell r="K208">
            <v>0.06</v>
          </cell>
        </row>
        <row r="209">
          <cell r="A209">
            <v>2080</v>
          </cell>
          <cell r="B209">
            <v>24.92</v>
          </cell>
          <cell r="C209">
            <v>9</v>
          </cell>
          <cell r="D209">
            <v>986.88</v>
          </cell>
          <cell r="E209">
            <v>181.8</v>
          </cell>
          <cell r="F209">
            <v>1756.2</v>
          </cell>
          <cell r="G209">
            <v>1003.5</v>
          </cell>
          <cell r="H209">
            <v>684.8</v>
          </cell>
          <cell r="I209">
            <v>0.1</v>
          </cell>
          <cell r="J209">
            <v>0</v>
          </cell>
          <cell r="K209">
            <v>0.14000000000000001</v>
          </cell>
        </row>
        <row r="210">
          <cell r="A210">
            <v>2090</v>
          </cell>
          <cell r="B210">
            <v>24.83</v>
          </cell>
          <cell r="C210">
            <v>9</v>
          </cell>
          <cell r="D210">
            <v>991.04</v>
          </cell>
          <cell r="E210">
            <v>181.2</v>
          </cell>
          <cell r="F210">
            <v>1765.3</v>
          </cell>
          <cell r="G210">
            <v>1007.5</v>
          </cell>
          <cell r="H210">
            <v>675.7</v>
          </cell>
          <cell r="I210">
            <v>0.1</v>
          </cell>
          <cell r="J210">
            <v>0</v>
          </cell>
          <cell r="K210">
            <v>0.09</v>
          </cell>
        </row>
        <row r="211">
          <cell r="A211">
            <v>2100</v>
          </cell>
          <cell r="B211">
            <v>25.88</v>
          </cell>
          <cell r="C211">
            <v>5</v>
          </cell>
          <cell r="D211">
            <v>995.29</v>
          </cell>
          <cell r="E211">
            <v>180.6</v>
          </cell>
          <cell r="F211">
            <v>1774.3</v>
          </cell>
          <cell r="G211">
            <v>1011.5</v>
          </cell>
          <cell r="H211">
            <v>666.7</v>
          </cell>
          <cell r="I211">
            <v>1.1000000000000001</v>
          </cell>
          <cell r="J211">
            <v>4</v>
          </cell>
          <cell r="K211">
            <v>2.0099999999999998</v>
          </cell>
        </row>
        <row r="212">
          <cell r="A212">
            <v>2110</v>
          </cell>
          <cell r="B212">
            <v>26.29</v>
          </cell>
          <cell r="C212">
            <v>359</v>
          </cell>
          <cell r="D212">
            <v>999.68</v>
          </cell>
          <cell r="E212">
            <v>180.5</v>
          </cell>
          <cell r="F212">
            <v>1783.3</v>
          </cell>
          <cell r="G212">
            <v>1015.8</v>
          </cell>
          <cell r="H212">
            <v>657.7</v>
          </cell>
          <cell r="I212">
            <v>0.4</v>
          </cell>
          <cell r="J212" t="str">
            <v>354</v>
          </cell>
          <cell r="K212">
            <v>2.67</v>
          </cell>
        </row>
        <row r="213">
          <cell r="A213">
            <v>2120</v>
          </cell>
          <cell r="B213">
            <v>26.74</v>
          </cell>
          <cell r="C213">
            <v>354</v>
          </cell>
          <cell r="D213">
            <v>1004.1</v>
          </cell>
          <cell r="E213">
            <v>180.8</v>
          </cell>
          <cell r="F213">
            <v>1792.3</v>
          </cell>
          <cell r="G213">
            <v>1020.3</v>
          </cell>
          <cell r="H213">
            <v>648.70000000000005</v>
          </cell>
          <cell r="I213">
            <v>0.5</v>
          </cell>
          <cell r="J213">
            <v>5</v>
          </cell>
          <cell r="K213">
            <v>2.2799999999999998</v>
          </cell>
        </row>
        <row r="214">
          <cell r="A214">
            <v>2130</v>
          </cell>
          <cell r="B214">
            <v>27.72</v>
          </cell>
          <cell r="C214">
            <v>350</v>
          </cell>
          <cell r="D214">
            <v>1008.7</v>
          </cell>
          <cell r="E214">
            <v>181.4</v>
          </cell>
          <cell r="F214">
            <v>1801.2</v>
          </cell>
          <cell r="G214">
            <v>1024.9000000000001</v>
          </cell>
          <cell r="H214">
            <v>639.79999999999995</v>
          </cell>
          <cell r="I214">
            <v>1</v>
          </cell>
          <cell r="J214">
            <v>4</v>
          </cell>
          <cell r="K214">
            <v>2.08</v>
          </cell>
        </row>
        <row r="215">
          <cell r="A215">
            <v>2140</v>
          </cell>
          <cell r="B215">
            <v>28.86</v>
          </cell>
          <cell r="C215">
            <v>346</v>
          </cell>
          <cell r="D215">
            <v>1013.3</v>
          </cell>
          <cell r="E215">
            <v>182.4</v>
          </cell>
          <cell r="F215">
            <v>1810</v>
          </cell>
          <cell r="G215">
            <v>1029.5999999999999</v>
          </cell>
          <cell r="H215">
            <v>631</v>
          </cell>
          <cell r="I215">
            <v>1.1000000000000001</v>
          </cell>
          <cell r="J215">
            <v>4</v>
          </cell>
          <cell r="K215">
            <v>2.21</v>
          </cell>
        </row>
        <row r="216">
          <cell r="A216">
            <v>2150</v>
          </cell>
          <cell r="B216">
            <v>29.88</v>
          </cell>
          <cell r="C216">
            <v>342</v>
          </cell>
          <cell r="D216">
            <v>1018</v>
          </cell>
          <cell r="E216">
            <v>183.7</v>
          </cell>
          <cell r="F216">
            <v>1818.7</v>
          </cell>
          <cell r="G216">
            <v>1034.5</v>
          </cell>
          <cell r="H216">
            <v>622.29999999999995</v>
          </cell>
          <cell r="I216">
            <v>1</v>
          </cell>
          <cell r="J216">
            <v>4</v>
          </cell>
          <cell r="K216">
            <v>2.21</v>
          </cell>
        </row>
        <row r="217">
          <cell r="A217">
            <v>2160</v>
          </cell>
          <cell r="B217">
            <v>30.34</v>
          </cell>
          <cell r="C217">
            <v>341</v>
          </cell>
          <cell r="D217">
            <v>1022.8</v>
          </cell>
          <cell r="E217">
            <v>185.3</v>
          </cell>
          <cell r="F217">
            <v>1827.3</v>
          </cell>
          <cell r="G217">
            <v>1039.4000000000001</v>
          </cell>
          <cell r="H217">
            <v>613.70000000000005</v>
          </cell>
          <cell r="I217">
            <v>0.5</v>
          </cell>
          <cell r="J217">
            <v>1</v>
          </cell>
          <cell r="K217">
            <v>0.68</v>
          </cell>
        </row>
        <row r="218">
          <cell r="A218">
            <v>2170</v>
          </cell>
          <cell r="B218">
            <v>30.58</v>
          </cell>
          <cell r="C218">
            <v>342</v>
          </cell>
          <cell r="D218">
            <v>1027.5999999999999</v>
          </cell>
          <cell r="E218">
            <v>186.9</v>
          </cell>
          <cell r="F218">
            <v>1836</v>
          </cell>
          <cell r="G218">
            <v>1044.5</v>
          </cell>
          <cell r="H218">
            <v>605</v>
          </cell>
          <cell r="I218">
            <v>0.2</v>
          </cell>
          <cell r="J218">
            <v>1</v>
          </cell>
          <cell r="K218">
            <v>0.56000000000000005</v>
          </cell>
        </row>
        <row r="219">
          <cell r="A219">
            <v>2180</v>
          </cell>
          <cell r="B219">
            <v>31.45</v>
          </cell>
          <cell r="C219">
            <v>343</v>
          </cell>
          <cell r="D219">
            <v>1032.5</v>
          </cell>
          <cell r="E219">
            <v>188.5</v>
          </cell>
          <cell r="F219">
            <v>1844.5</v>
          </cell>
          <cell r="G219">
            <v>1049.5999999999999</v>
          </cell>
          <cell r="H219">
            <v>596.5</v>
          </cell>
          <cell r="I219">
            <v>0.9</v>
          </cell>
          <cell r="J219">
            <v>1</v>
          </cell>
          <cell r="K219">
            <v>1.01</v>
          </cell>
        </row>
        <row r="220">
          <cell r="A220">
            <v>2190</v>
          </cell>
          <cell r="B220">
            <v>31.37</v>
          </cell>
          <cell r="C220">
            <v>343</v>
          </cell>
          <cell r="D220">
            <v>1037.5</v>
          </cell>
          <cell r="E220">
            <v>190</v>
          </cell>
          <cell r="F220">
            <v>1853.1</v>
          </cell>
          <cell r="G220">
            <v>1054.7</v>
          </cell>
          <cell r="H220">
            <v>587.9</v>
          </cell>
          <cell r="I220">
            <v>0.1</v>
          </cell>
          <cell r="J220">
            <v>0</v>
          </cell>
          <cell r="K220">
            <v>0.08</v>
          </cell>
        </row>
        <row r="221">
          <cell r="A221">
            <v>2200</v>
          </cell>
          <cell r="B221">
            <v>31.47</v>
          </cell>
          <cell r="C221">
            <v>342</v>
          </cell>
          <cell r="D221">
            <v>1042.5</v>
          </cell>
          <cell r="E221">
            <v>191.6</v>
          </cell>
          <cell r="F221">
            <v>1861.6</v>
          </cell>
          <cell r="G221">
            <v>1059.9000000000001</v>
          </cell>
          <cell r="H221">
            <v>579.4</v>
          </cell>
          <cell r="I221">
            <v>0.1</v>
          </cell>
          <cell r="J221">
            <v>1</v>
          </cell>
          <cell r="K221">
            <v>0.53</v>
          </cell>
        </row>
        <row r="222">
          <cell r="A222">
            <v>2210</v>
          </cell>
          <cell r="B222">
            <v>31.79</v>
          </cell>
          <cell r="C222">
            <v>343</v>
          </cell>
          <cell r="D222">
            <v>1047.5</v>
          </cell>
          <cell r="E222">
            <v>193.2</v>
          </cell>
          <cell r="F222">
            <v>1870.1</v>
          </cell>
          <cell r="G222">
            <v>1065.0999999999999</v>
          </cell>
          <cell r="H222">
            <v>570.9</v>
          </cell>
          <cell r="I222">
            <v>0.3</v>
          </cell>
          <cell r="J222">
            <v>1</v>
          </cell>
          <cell r="K222">
            <v>0.61</v>
          </cell>
        </row>
        <row r="223">
          <cell r="A223">
            <v>2220</v>
          </cell>
          <cell r="B223">
            <v>31.94</v>
          </cell>
          <cell r="C223">
            <v>342</v>
          </cell>
          <cell r="D223">
            <v>1052.5</v>
          </cell>
          <cell r="E223">
            <v>194.7</v>
          </cell>
          <cell r="F223">
            <v>1878.6</v>
          </cell>
          <cell r="G223">
            <v>1070.4000000000001</v>
          </cell>
          <cell r="H223">
            <v>562.4</v>
          </cell>
          <cell r="I223">
            <v>0.2</v>
          </cell>
          <cell r="J223">
            <v>1</v>
          </cell>
          <cell r="K223">
            <v>0.55000000000000004</v>
          </cell>
        </row>
        <row r="224">
          <cell r="A224">
            <v>2230</v>
          </cell>
          <cell r="B224">
            <v>31.76</v>
          </cell>
          <cell r="C224">
            <v>342</v>
          </cell>
          <cell r="D224">
            <v>1057.5</v>
          </cell>
          <cell r="E224">
            <v>196.4</v>
          </cell>
          <cell r="F224">
            <v>1887.1</v>
          </cell>
          <cell r="G224">
            <v>1075.5999999999999</v>
          </cell>
          <cell r="H224">
            <v>553.9</v>
          </cell>
          <cell r="I224">
            <v>0.2</v>
          </cell>
          <cell r="J224">
            <v>0</v>
          </cell>
          <cell r="K224">
            <v>0.18</v>
          </cell>
        </row>
        <row r="225">
          <cell r="A225">
            <v>2240</v>
          </cell>
          <cell r="B225">
            <v>31.85</v>
          </cell>
          <cell r="C225">
            <v>341</v>
          </cell>
          <cell r="D225">
            <v>1062.5</v>
          </cell>
          <cell r="E225">
            <v>198.1</v>
          </cell>
          <cell r="F225">
            <v>1895.6</v>
          </cell>
          <cell r="G225">
            <v>1080.8</v>
          </cell>
          <cell r="H225">
            <v>545.4</v>
          </cell>
          <cell r="I225">
            <v>0.1</v>
          </cell>
          <cell r="J225">
            <v>1</v>
          </cell>
          <cell r="K225">
            <v>0.53</v>
          </cell>
        </row>
        <row r="226">
          <cell r="A226">
            <v>2250</v>
          </cell>
          <cell r="B226">
            <v>31.85</v>
          </cell>
          <cell r="C226">
            <v>341</v>
          </cell>
          <cell r="D226">
            <v>1067.5</v>
          </cell>
          <cell r="E226">
            <v>199.8</v>
          </cell>
          <cell r="F226">
            <v>1904.1</v>
          </cell>
          <cell r="G226">
            <v>1086</v>
          </cell>
          <cell r="H226">
            <v>536.9</v>
          </cell>
          <cell r="I226">
            <v>0</v>
          </cell>
          <cell r="J226">
            <v>0</v>
          </cell>
          <cell r="K226">
            <v>0</v>
          </cell>
        </row>
        <row r="227">
          <cell r="A227">
            <v>2260</v>
          </cell>
          <cell r="B227">
            <v>31.67</v>
          </cell>
          <cell r="C227">
            <v>340</v>
          </cell>
          <cell r="D227">
            <v>1072.5</v>
          </cell>
          <cell r="E227">
            <v>201.5</v>
          </cell>
          <cell r="F227">
            <v>1912.6</v>
          </cell>
          <cell r="G227">
            <v>1091.2</v>
          </cell>
          <cell r="H227">
            <v>528.4</v>
          </cell>
          <cell r="I227">
            <v>0.2</v>
          </cell>
          <cell r="J227">
            <v>1</v>
          </cell>
          <cell r="K227">
            <v>0.56000000000000005</v>
          </cell>
        </row>
        <row r="228">
          <cell r="A228">
            <v>2270</v>
          </cell>
          <cell r="B228">
            <v>31.67</v>
          </cell>
          <cell r="C228">
            <v>341</v>
          </cell>
          <cell r="D228">
            <v>1077.4000000000001</v>
          </cell>
          <cell r="E228">
            <v>203.3</v>
          </cell>
          <cell r="F228">
            <v>1921.1</v>
          </cell>
          <cell r="G228">
            <v>1096.4000000000001</v>
          </cell>
          <cell r="H228">
            <v>519.9</v>
          </cell>
          <cell r="I228">
            <v>0</v>
          </cell>
          <cell r="J228">
            <v>1</v>
          </cell>
          <cell r="K228">
            <v>0.53</v>
          </cell>
        </row>
        <row r="229">
          <cell r="A229">
            <v>2280</v>
          </cell>
          <cell r="B229">
            <v>31.26</v>
          </cell>
          <cell r="C229">
            <v>340</v>
          </cell>
          <cell r="D229">
            <v>1082.3</v>
          </cell>
          <cell r="E229">
            <v>205</v>
          </cell>
          <cell r="F229">
            <v>1929.6</v>
          </cell>
          <cell r="G229">
            <v>1101.5999999999999</v>
          </cell>
          <cell r="H229">
            <v>511.4</v>
          </cell>
          <cell r="I229">
            <v>0.4</v>
          </cell>
          <cell r="J229">
            <v>1</v>
          </cell>
          <cell r="K229">
            <v>0.66</v>
          </cell>
        </row>
        <row r="230">
          <cell r="A230">
            <v>2290</v>
          </cell>
          <cell r="B230">
            <v>31.29</v>
          </cell>
          <cell r="C230">
            <v>341</v>
          </cell>
          <cell r="D230">
            <v>1087.2</v>
          </cell>
          <cell r="E230">
            <v>206.8</v>
          </cell>
          <cell r="F230">
            <v>1938.2</v>
          </cell>
          <cell r="G230">
            <v>1106.7</v>
          </cell>
          <cell r="H230">
            <v>502.8</v>
          </cell>
          <cell r="I230">
            <v>0</v>
          </cell>
          <cell r="J230">
            <v>1</v>
          </cell>
          <cell r="K230">
            <v>0.52</v>
          </cell>
        </row>
        <row r="231">
          <cell r="A231">
            <v>2300</v>
          </cell>
          <cell r="B231">
            <v>31.7</v>
          </cell>
          <cell r="C231">
            <v>341</v>
          </cell>
          <cell r="D231">
            <v>1092.2</v>
          </cell>
          <cell r="E231">
            <v>208.5</v>
          </cell>
          <cell r="F231">
            <v>1946.7</v>
          </cell>
          <cell r="G231">
            <v>1111.9000000000001</v>
          </cell>
          <cell r="H231">
            <v>494.3</v>
          </cell>
          <cell r="I231">
            <v>0.4</v>
          </cell>
          <cell r="J231">
            <v>0</v>
          </cell>
          <cell r="K231">
            <v>0.41</v>
          </cell>
        </row>
        <row r="232">
          <cell r="A232">
            <v>2310</v>
          </cell>
          <cell r="B232">
            <v>31.67</v>
          </cell>
          <cell r="C232">
            <v>341</v>
          </cell>
          <cell r="D232">
            <v>1097.0999999999999</v>
          </cell>
          <cell r="E232">
            <v>210.2</v>
          </cell>
          <cell r="F232">
            <v>1955.2</v>
          </cell>
          <cell r="G232">
            <v>1117.0999999999999</v>
          </cell>
          <cell r="H232">
            <v>485.8</v>
          </cell>
          <cell r="I232">
            <v>0</v>
          </cell>
          <cell r="J232">
            <v>0</v>
          </cell>
          <cell r="K232">
            <v>0.03</v>
          </cell>
        </row>
        <row r="233">
          <cell r="A233">
            <v>2320</v>
          </cell>
          <cell r="B233">
            <v>31.82</v>
          </cell>
          <cell r="C233">
            <v>341</v>
          </cell>
          <cell r="D233">
            <v>1102.0999999999999</v>
          </cell>
          <cell r="E233">
            <v>211.9</v>
          </cell>
          <cell r="F233">
            <v>1963.7</v>
          </cell>
          <cell r="G233">
            <v>1122.3</v>
          </cell>
          <cell r="H233">
            <v>477.3</v>
          </cell>
          <cell r="I233">
            <v>0.2</v>
          </cell>
          <cell r="J233">
            <v>0</v>
          </cell>
          <cell r="K233">
            <v>0.15</v>
          </cell>
        </row>
        <row r="234">
          <cell r="A234">
            <v>2330</v>
          </cell>
          <cell r="B234">
            <v>32.53</v>
          </cell>
          <cell r="C234">
            <v>341</v>
          </cell>
          <cell r="D234">
            <v>1107.0999999999999</v>
          </cell>
          <cell r="E234">
            <v>213.6</v>
          </cell>
          <cell r="F234">
            <v>1972.2</v>
          </cell>
          <cell r="G234">
            <v>1127.5999999999999</v>
          </cell>
          <cell r="H234">
            <v>468.8</v>
          </cell>
          <cell r="I234">
            <v>0.7</v>
          </cell>
          <cell r="J234">
            <v>0</v>
          </cell>
          <cell r="K234">
            <v>0.71</v>
          </cell>
        </row>
        <row r="235">
          <cell r="A235">
            <v>2340</v>
          </cell>
          <cell r="B235">
            <v>32.799999999999997</v>
          </cell>
          <cell r="C235">
            <v>341</v>
          </cell>
          <cell r="D235">
            <v>1112.2</v>
          </cell>
          <cell r="E235">
            <v>215.4</v>
          </cell>
          <cell r="F235">
            <v>1980.6</v>
          </cell>
          <cell r="G235">
            <v>1132.9000000000001</v>
          </cell>
          <cell r="H235">
            <v>460.4</v>
          </cell>
          <cell r="I235">
            <v>0.3</v>
          </cell>
          <cell r="J235">
            <v>0</v>
          </cell>
          <cell r="K235">
            <v>0.27</v>
          </cell>
        </row>
        <row r="236">
          <cell r="A236">
            <v>2350</v>
          </cell>
          <cell r="B236">
            <v>33.43</v>
          </cell>
          <cell r="C236">
            <v>341</v>
          </cell>
          <cell r="D236">
            <v>1117.4000000000001</v>
          </cell>
          <cell r="E236">
            <v>217.2</v>
          </cell>
          <cell r="F236">
            <v>1989</v>
          </cell>
          <cell r="G236">
            <v>1138.3</v>
          </cell>
          <cell r="H236">
            <v>452</v>
          </cell>
          <cell r="I236">
            <v>0.6</v>
          </cell>
          <cell r="J236">
            <v>0</v>
          </cell>
          <cell r="K236">
            <v>0.63</v>
          </cell>
        </row>
        <row r="237">
          <cell r="A237">
            <v>2360</v>
          </cell>
          <cell r="B237">
            <v>33.71</v>
          </cell>
          <cell r="C237">
            <v>341</v>
          </cell>
          <cell r="D237">
            <v>1122.5999999999999</v>
          </cell>
          <cell r="E237">
            <v>219</v>
          </cell>
          <cell r="F237">
            <v>1997.3</v>
          </cell>
          <cell r="G237">
            <v>1143.8</v>
          </cell>
          <cell r="H237">
            <v>443.7</v>
          </cell>
          <cell r="I237">
            <v>0.3</v>
          </cell>
          <cell r="J237">
            <v>0</v>
          </cell>
          <cell r="K237">
            <v>0.28000000000000003</v>
          </cell>
        </row>
        <row r="238">
          <cell r="A238">
            <v>2370</v>
          </cell>
          <cell r="B238">
            <v>33.74</v>
          </cell>
          <cell r="C238">
            <v>341</v>
          </cell>
          <cell r="D238">
            <v>1127.9000000000001</v>
          </cell>
          <cell r="E238">
            <v>220.8</v>
          </cell>
          <cell r="F238">
            <v>2005.6</v>
          </cell>
          <cell r="G238">
            <v>1149.3</v>
          </cell>
          <cell r="H238">
            <v>435.4</v>
          </cell>
          <cell r="I238">
            <v>0</v>
          </cell>
          <cell r="J238">
            <v>0</v>
          </cell>
          <cell r="K238">
            <v>0.03</v>
          </cell>
        </row>
        <row r="239">
          <cell r="A239">
            <v>2380</v>
          </cell>
          <cell r="B239">
            <v>33.020000000000003</v>
          </cell>
          <cell r="C239">
            <v>341</v>
          </cell>
          <cell r="D239">
            <v>1133.0999999999999</v>
          </cell>
          <cell r="E239">
            <v>222.5</v>
          </cell>
          <cell r="F239">
            <v>2014</v>
          </cell>
          <cell r="G239">
            <v>1154.7</v>
          </cell>
          <cell r="H239">
            <v>427</v>
          </cell>
          <cell r="I239">
            <v>0.7</v>
          </cell>
          <cell r="J239">
            <v>0</v>
          </cell>
          <cell r="K239">
            <v>0.72</v>
          </cell>
        </row>
        <row r="240">
          <cell r="A240">
            <v>2390</v>
          </cell>
          <cell r="B240">
            <v>33.28</v>
          </cell>
          <cell r="C240">
            <v>341</v>
          </cell>
          <cell r="D240">
            <v>1138.3</v>
          </cell>
          <cell r="E240">
            <v>224.3</v>
          </cell>
          <cell r="F240">
            <v>2022.4</v>
          </cell>
          <cell r="G240">
            <v>1160.2</v>
          </cell>
          <cell r="H240">
            <v>418.6</v>
          </cell>
          <cell r="I240">
            <v>0.3</v>
          </cell>
          <cell r="J240">
            <v>0</v>
          </cell>
          <cell r="K240">
            <v>0.26</v>
          </cell>
        </row>
        <row r="241">
          <cell r="A241">
            <v>2400</v>
          </cell>
          <cell r="B241">
            <v>33.89</v>
          </cell>
          <cell r="C241">
            <v>341</v>
          </cell>
          <cell r="D241">
            <v>1143.5</v>
          </cell>
          <cell r="E241">
            <v>226.1</v>
          </cell>
          <cell r="F241">
            <v>2030.7</v>
          </cell>
          <cell r="G241">
            <v>1165.5999999999999</v>
          </cell>
          <cell r="H241">
            <v>410.3</v>
          </cell>
          <cell r="I241">
            <v>0.6</v>
          </cell>
          <cell r="J241">
            <v>0</v>
          </cell>
          <cell r="K241">
            <v>0.61</v>
          </cell>
        </row>
        <row r="242">
          <cell r="A242">
            <v>2410</v>
          </cell>
          <cell r="B242">
            <v>33.71</v>
          </cell>
          <cell r="C242">
            <v>341</v>
          </cell>
          <cell r="D242">
            <v>1148.8</v>
          </cell>
          <cell r="E242">
            <v>227.9</v>
          </cell>
          <cell r="F242">
            <v>2039</v>
          </cell>
          <cell r="G242">
            <v>1171.2</v>
          </cell>
          <cell r="H242">
            <v>402</v>
          </cell>
          <cell r="I242">
            <v>0.2</v>
          </cell>
          <cell r="J242">
            <v>0</v>
          </cell>
          <cell r="K242">
            <v>0.18</v>
          </cell>
        </row>
        <row r="243">
          <cell r="A243">
            <v>2420</v>
          </cell>
          <cell r="B243">
            <v>33.71</v>
          </cell>
          <cell r="C243">
            <v>341</v>
          </cell>
          <cell r="D243">
            <v>1154</v>
          </cell>
          <cell r="E243">
            <v>229.7</v>
          </cell>
          <cell r="F243">
            <v>2047.3</v>
          </cell>
          <cell r="G243">
            <v>1176.7</v>
          </cell>
          <cell r="H243">
            <v>393.7</v>
          </cell>
          <cell r="I243">
            <v>0</v>
          </cell>
          <cell r="J243">
            <v>0</v>
          </cell>
          <cell r="K243">
            <v>0</v>
          </cell>
        </row>
        <row r="244">
          <cell r="A244">
            <v>2430</v>
          </cell>
          <cell r="B244">
            <v>33.76</v>
          </cell>
          <cell r="C244">
            <v>341</v>
          </cell>
          <cell r="D244">
            <v>1159.3</v>
          </cell>
          <cell r="E244">
            <v>231.6</v>
          </cell>
          <cell r="F244">
            <v>2055.6</v>
          </cell>
          <cell r="G244">
            <v>1182.2</v>
          </cell>
          <cell r="H244">
            <v>385.4</v>
          </cell>
          <cell r="I244">
            <v>0.1</v>
          </cell>
          <cell r="J244">
            <v>0</v>
          </cell>
          <cell r="K244">
            <v>0.05</v>
          </cell>
        </row>
        <row r="245">
          <cell r="A245">
            <v>2440</v>
          </cell>
          <cell r="B245">
            <v>33.86</v>
          </cell>
          <cell r="C245">
            <v>341</v>
          </cell>
          <cell r="D245">
            <v>1164.5</v>
          </cell>
          <cell r="E245">
            <v>233.4</v>
          </cell>
          <cell r="F245">
            <v>2063.9</v>
          </cell>
          <cell r="G245">
            <v>1187.7</v>
          </cell>
          <cell r="H245">
            <v>377.1</v>
          </cell>
          <cell r="I245">
            <v>0.1</v>
          </cell>
          <cell r="J245">
            <v>0</v>
          </cell>
          <cell r="K245">
            <v>0.1</v>
          </cell>
        </row>
        <row r="246">
          <cell r="A246">
            <v>2450</v>
          </cell>
          <cell r="B246">
            <v>33.82</v>
          </cell>
          <cell r="C246">
            <v>341</v>
          </cell>
          <cell r="D246">
            <v>1169.8</v>
          </cell>
          <cell r="E246">
            <v>235.2</v>
          </cell>
          <cell r="F246">
            <v>2072.3000000000002</v>
          </cell>
          <cell r="G246">
            <v>1193.2</v>
          </cell>
          <cell r="H246">
            <v>368.7</v>
          </cell>
          <cell r="I246">
            <v>0</v>
          </cell>
          <cell r="J246">
            <v>0</v>
          </cell>
          <cell r="K246">
            <v>0.04</v>
          </cell>
        </row>
        <row r="247">
          <cell r="A247">
            <v>2460</v>
          </cell>
          <cell r="B247">
            <v>33.97</v>
          </cell>
          <cell r="C247">
            <v>341</v>
          </cell>
          <cell r="D247">
            <v>1175.0999999999999</v>
          </cell>
          <cell r="E247">
            <v>237</v>
          </cell>
          <cell r="F247">
            <v>2080.6</v>
          </cell>
          <cell r="G247">
            <v>1198.7</v>
          </cell>
          <cell r="H247">
            <v>360.4</v>
          </cell>
          <cell r="I247">
            <v>0.2</v>
          </cell>
          <cell r="J247">
            <v>0</v>
          </cell>
          <cell r="K247">
            <v>0.15</v>
          </cell>
        </row>
        <row r="248">
          <cell r="A248">
            <v>2470</v>
          </cell>
          <cell r="B248">
            <v>34.020000000000003</v>
          </cell>
          <cell r="C248">
            <v>341</v>
          </cell>
          <cell r="D248">
            <v>1180.3</v>
          </cell>
          <cell r="E248">
            <v>238.8</v>
          </cell>
          <cell r="F248">
            <v>2088.8000000000002</v>
          </cell>
          <cell r="G248">
            <v>1204.3</v>
          </cell>
          <cell r="H248">
            <v>352.2</v>
          </cell>
          <cell r="I248">
            <v>0.1</v>
          </cell>
          <cell r="J248">
            <v>0</v>
          </cell>
          <cell r="K248">
            <v>0.05</v>
          </cell>
        </row>
        <row r="249">
          <cell r="A249">
            <v>2480</v>
          </cell>
          <cell r="B249">
            <v>33.61</v>
          </cell>
          <cell r="C249">
            <v>341</v>
          </cell>
          <cell r="D249">
            <v>1185.5999999999999</v>
          </cell>
          <cell r="E249">
            <v>240.6</v>
          </cell>
          <cell r="F249">
            <v>2097.1999999999998</v>
          </cell>
          <cell r="G249">
            <v>1209.8</v>
          </cell>
          <cell r="H249">
            <v>343.8</v>
          </cell>
          <cell r="I249">
            <v>0.4</v>
          </cell>
          <cell r="J249">
            <v>0</v>
          </cell>
          <cell r="K249">
            <v>0.41</v>
          </cell>
        </row>
        <row r="250">
          <cell r="A250">
            <v>2490</v>
          </cell>
          <cell r="B250">
            <v>33.67</v>
          </cell>
          <cell r="C250">
            <v>341</v>
          </cell>
          <cell r="D250">
            <v>1190.8</v>
          </cell>
          <cell r="E250">
            <v>242.4</v>
          </cell>
          <cell r="F250">
            <v>2105.5</v>
          </cell>
          <cell r="G250">
            <v>1215.3</v>
          </cell>
          <cell r="H250">
            <v>335.5</v>
          </cell>
          <cell r="I250">
            <v>0.1</v>
          </cell>
          <cell r="J250">
            <v>0</v>
          </cell>
          <cell r="K250">
            <v>0.06</v>
          </cell>
        </row>
        <row r="251">
          <cell r="A251">
            <v>2500</v>
          </cell>
          <cell r="B251">
            <v>33.520000000000003</v>
          </cell>
          <cell r="C251">
            <v>341</v>
          </cell>
          <cell r="D251">
            <v>1196.0999999999999</v>
          </cell>
          <cell r="E251">
            <v>244.2</v>
          </cell>
          <cell r="F251">
            <v>2113.8000000000002</v>
          </cell>
          <cell r="G251">
            <v>1220.8</v>
          </cell>
          <cell r="H251">
            <v>327.2</v>
          </cell>
          <cell r="I251">
            <v>0.2</v>
          </cell>
          <cell r="J251">
            <v>0</v>
          </cell>
          <cell r="K251">
            <v>0.15</v>
          </cell>
        </row>
        <row r="252">
          <cell r="A252">
            <v>2510</v>
          </cell>
          <cell r="B252">
            <v>34.020000000000003</v>
          </cell>
          <cell r="C252">
            <v>340</v>
          </cell>
          <cell r="D252">
            <v>1201.3</v>
          </cell>
          <cell r="E252">
            <v>246.1</v>
          </cell>
          <cell r="F252">
            <v>2122.1</v>
          </cell>
          <cell r="G252">
            <v>1226.3</v>
          </cell>
          <cell r="H252">
            <v>318.89999999999998</v>
          </cell>
          <cell r="I252">
            <v>0.5</v>
          </cell>
          <cell r="J252">
            <v>1</v>
          </cell>
          <cell r="K252">
            <v>0.75</v>
          </cell>
        </row>
        <row r="253">
          <cell r="A253">
            <v>2520</v>
          </cell>
          <cell r="B253">
            <v>34.409999999999997</v>
          </cell>
          <cell r="C253">
            <v>340</v>
          </cell>
          <cell r="D253">
            <v>1206.5999999999999</v>
          </cell>
          <cell r="E253">
            <v>248</v>
          </cell>
          <cell r="F253">
            <v>2130.4</v>
          </cell>
          <cell r="G253">
            <v>1231.8</v>
          </cell>
          <cell r="H253">
            <v>310.60000000000002</v>
          </cell>
          <cell r="I253">
            <v>0.4</v>
          </cell>
          <cell r="J253">
            <v>0</v>
          </cell>
          <cell r="K253">
            <v>0.39</v>
          </cell>
        </row>
        <row r="254">
          <cell r="A254">
            <v>2530</v>
          </cell>
          <cell r="B254">
            <v>34.380000000000003</v>
          </cell>
          <cell r="C254">
            <v>340</v>
          </cell>
          <cell r="D254">
            <v>1211.9000000000001</v>
          </cell>
          <cell r="E254">
            <v>249.9</v>
          </cell>
          <cell r="F254">
            <v>2138.6</v>
          </cell>
          <cell r="G254">
            <v>1237.4000000000001</v>
          </cell>
          <cell r="H254">
            <v>302.39999999999998</v>
          </cell>
          <cell r="I254">
            <v>0</v>
          </cell>
          <cell r="J254">
            <v>0</v>
          </cell>
          <cell r="K254">
            <v>0.03</v>
          </cell>
        </row>
        <row r="255">
          <cell r="A255">
            <v>2540</v>
          </cell>
          <cell r="B255">
            <v>34.380000000000003</v>
          </cell>
          <cell r="C255">
            <v>339</v>
          </cell>
          <cell r="D255">
            <v>1217.2</v>
          </cell>
          <cell r="E255">
            <v>251.9</v>
          </cell>
          <cell r="F255">
            <v>2146.9</v>
          </cell>
          <cell r="G255">
            <v>1243</v>
          </cell>
          <cell r="H255">
            <v>294.10000000000002</v>
          </cell>
          <cell r="I255">
            <v>0</v>
          </cell>
          <cell r="J255">
            <v>1</v>
          </cell>
          <cell r="K255">
            <v>0.56000000000000005</v>
          </cell>
        </row>
        <row r="256">
          <cell r="A256">
            <v>2550</v>
          </cell>
          <cell r="B256">
            <v>34.409999999999997</v>
          </cell>
          <cell r="C256">
            <v>339</v>
          </cell>
          <cell r="D256">
            <v>1222.5</v>
          </cell>
          <cell r="E256">
            <v>253.9</v>
          </cell>
          <cell r="F256">
            <v>2155.1999999999998</v>
          </cell>
          <cell r="G256">
            <v>1248.5999999999999</v>
          </cell>
          <cell r="H256">
            <v>285.8</v>
          </cell>
          <cell r="I256">
            <v>0</v>
          </cell>
          <cell r="J256">
            <v>0</v>
          </cell>
          <cell r="K256">
            <v>0.03</v>
          </cell>
        </row>
        <row r="257">
          <cell r="A257">
            <v>2560</v>
          </cell>
          <cell r="B257">
            <v>34.159999999999997</v>
          </cell>
          <cell r="C257">
            <v>339</v>
          </cell>
          <cell r="D257">
            <v>1227.7</v>
          </cell>
          <cell r="E257">
            <v>256</v>
          </cell>
          <cell r="F257">
            <v>2163.4</v>
          </cell>
          <cell r="G257">
            <v>1254.0999999999999</v>
          </cell>
          <cell r="H257">
            <v>277.60000000000002</v>
          </cell>
          <cell r="I257">
            <v>0.3</v>
          </cell>
          <cell r="J257">
            <v>0</v>
          </cell>
          <cell r="K257">
            <v>0.25</v>
          </cell>
        </row>
        <row r="258">
          <cell r="A258">
            <v>2570</v>
          </cell>
          <cell r="B258">
            <v>34.49</v>
          </cell>
          <cell r="C258">
            <v>338</v>
          </cell>
          <cell r="D258">
            <v>1233</v>
          </cell>
          <cell r="E258">
            <v>258</v>
          </cell>
          <cell r="F258">
            <v>2171.6999999999998</v>
          </cell>
          <cell r="G258">
            <v>1259.7</v>
          </cell>
          <cell r="H258">
            <v>269.3</v>
          </cell>
          <cell r="I258">
            <v>0.3</v>
          </cell>
          <cell r="J258">
            <v>1</v>
          </cell>
          <cell r="K258">
            <v>0.65</v>
          </cell>
        </row>
        <row r="259">
          <cell r="A259">
            <v>2580</v>
          </cell>
          <cell r="B259">
            <v>34.1</v>
          </cell>
          <cell r="C259">
            <v>338</v>
          </cell>
          <cell r="D259">
            <v>1238.2</v>
          </cell>
          <cell r="E259">
            <v>260.10000000000002</v>
          </cell>
          <cell r="F259">
            <v>2179.9</v>
          </cell>
          <cell r="G259">
            <v>1265.2</v>
          </cell>
          <cell r="H259">
            <v>261.10000000000002</v>
          </cell>
          <cell r="I259">
            <v>0.4</v>
          </cell>
          <cell r="J259">
            <v>0</v>
          </cell>
          <cell r="K259">
            <v>0.39</v>
          </cell>
        </row>
        <row r="260">
          <cell r="A260">
            <v>2590</v>
          </cell>
          <cell r="B260">
            <v>33.58</v>
          </cell>
          <cell r="C260">
            <v>338</v>
          </cell>
          <cell r="D260">
            <v>1243.4000000000001</v>
          </cell>
          <cell r="E260">
            <v>262.2</v>
          </cell>
          <cell r="F260">
            <v>2188.1999999999998</v>
          </cell>
          <cell r="G260">
            <v>1270.7</v>
          </cell>
          <cell r="H260">
            <v>252.8</v>
          </cell>
          <cell r="I260">
            <v>0.5</v>
          </cell>
          <cell r="J260">
            <v>0</v>
          </cell>
          <cell r="K260">
            <v>0.52</v>
          </cell>
        </row>
        <row r="261">
          <cell r="A261">
            <v>2600</v>
          </cell>
          <cell r="B261">
            <v>33.409999999999997</v>
          </cell>
          <cell r="C261">
            <v>339</v>
          </cell>
          <cell r="D261">
            <v>1248.5</v>
          </cell>
          <cell r="E261">
            <v>264.3</v>
          </cell>
          <cell r="F261">
            <v>2196.6</v>
          </cell>
          <cell r="G261">
            <v>1276.2</v>
          </cell>
          <cell r="H261">
            <v>244.4</v>
          </cell>
          <cell r="I261">
            <v>0.2</v>
          </cell>
          <cell r="J261">
            <v>1</v>
          </cell>
          <cell r="K261">
            <v>0.57999999999999996</v>
          </cell>
        </row>
        <row r="262">
          <cell r="A262">
            <v>2610</v>
          </cell>
          <cell r="B262">
            <v>32.96</v>
          </cell>
          <cell r="C262">
            <v>339</v>
          </cell>
          <cell r="D262">
            <v>1253.5999999999999</v>
          </cell>
          <cell r="E262">
            <v>266.2</v>
          </cell>
          <cell r="F262">
            <v>2205</v>
          </cell>
          <cell r="G262">
            <v>1281.5999999999999</v>
          </cell>
          <cell r="H262">
            <v>236</v>
          </cell>
          <cell r="I262">
            <v>0.5</v>
          </cell>
          <cell r="J262">
            <v>0</v>
          </cell>
          <cell r="K262">
            <v>0.45</v>
          </cell>
        </row>
        <row r="263">
          <cell r="A263">
            <v>2620</v>
          </cell>
          <cell r="B263">
            <v>32.869999999999997</v>
          </cell>
          <cell r="C263">
            <v>339</v>
          </cell>
          <cell r="D263">
            <v>1258.7</v>
          </cell>
          <cell r="E263">
            <v>268.2</v>
          </cell>
          <cell r="F263">
            <v>2213.3000000000002</v>
          </cell>
          <cell r="G263">
            <v>1286.9000000000001</v>
          </cell>
          <cell r="H263">
            <v>227.7</v>
          </cell>
          <cell r="I263">
            <v>0.1</v>
          </cell>
          <cell r="J263">
            <v>0</v>
          </cell>
          <cell r="K263">
            <v>0.09</v>
          </cell>
        </row>
        <row r="264">
          <cell r="A264">
            <v>2630</v>
          </cell>
          <cell r="B264">
            <v>32.5</v>
          </cell>
          <cell r="C264">
            <v>338</v>
          </cell>
          <cell r="D264">
            <v>1263.7</v>
          </cell>
          <cell r="E264">
            <v>270.10000000000002</v>
          </cell>
          <cell r="F264">
            <v>2221.8000000000002</v>
          </cell>
          <cell r="G264">
            <v>1292.3</v>
          </cell>
          <cell r="H264">
            <v>219.2</v>
          </cell>
          <cell r="I264">
            <v>0.4</v>
          </cell>
          <cell r="J264">
            <v>1</v>
          </cell>
          <cell r="K264">
            <v>0.65</v>
          </cell>
        </row>
        <row r="265">
          <cell r="A265">
            <v>2640</v>
          </cell>
          <cell r="B265">
            <v>32.020000000000003</v>
          </cell>
          <cell r="C265">
            <v>338</v>
          </cell>
          <cell r="D265">
            <v>1268.7</v>
          </cell>
          <cell r="E265">
            <v>272.10000000000002</v>
          </cell>
          <cell r="F265">
            <v>2230.1999999999998</v>
          </cell>
          <cell r="G265">
            <v>1297.5</v>
          </cell>
          <cell r="H265">
            <v>210.8</v>
          </cell>
          <cell r="I265">
            <v>0.5</v>
          </cell>
          <cell r="J265">
            <v>0</v>
          </cell>
          <cell r="K265">
            <v>0.48</v>
          </cell>
        </row>
        <row r="266">
          <cell r="A266">
            <v>2650</v>
          </cell>
          <cell r="B266">
            <v>32.04</v>
          </cell>
          <cell r="C266">
            <v>339</v>
          </cell>
          <cell r="D266">
            <v>1273.5999999999999</v>
          </cell>
          <cell r="E266">
            <v>274.10000000000002</v>
          </cell>
          <cell r="F266">
            <v>2238.6999999999998</v>
          </cell>
          <cell r="G266">
            <v>1302.8</v>
          </cell>
          <cell r="H266">
            <v>202.3</v>
          </cell>
          <cell r="I266">
            <v>0</v>
          </cell>
          <cell r="J266">
            <v>1</v>
          </cell>
          <cell r="K266">
            <v>0.53</v>
          </cell>
        </row>
        <row r="267">
          <cell r="A267">
            <v>2660</v>
          </cell>
          <cell r="B267">
            <v>31.54</v>
          </cell>
          <cell r="C267">
            <v>339</v>
          </cell>
          <cell r="D267">
            <v>1278.5</v>
          </cell>
          <cell r="E267">
            <v>276</v>
          </cell>
          <cell r="F267">
            <v>2247.1999999999998</v>
          </cell>
          <cell r="G267">
            <v>1308</v>
          </cell>
          <cell r="H267">
            <v>193.8</v>
          </cell>
          <cell r="I267">
            <v>0.5</v>
          </cell>
          <cell r="J267">
            <v>0</v>
          </cell>
          <cell r="K267">
            <v>0.5</v>
          </cell>
        </row>
        <row r="268">
          <cell r="A268">
            <v>2670</v>
          </cell>
          <cell r="B268">
            <v>31.04</v>
          </cell>
          <cell r="C268">
            <v>338</v>
          </cell>
          <cell r="D268">
            <v>1283.3</v>
          </cell>
          <cell r="E268">
            <v>277.89999999999998</v>
          </cell>
          <cell r="F268">
            <v>2255.6999999999998</v>
          </cell>
          <cell r="G268">
            <v>1313.1</v>
          </cell>
          <cell r="H268">
            <v>185.3</v>
          </cell>
          <cell r="I268">
            <v>0.5</v>
          </cell>
          <cell r="J268">
            <v>1</v>
          </cell>
          <cell r="K268">
            <v>0.72</v>
          </cell>
        </row>
        <row r="269">
          <cell r="A269">
            <v>2680</v>
          </cell>
          <cell r="B269">
            <v>30.54</v>
          </cell>
          <cell r="C269">
            <v>338</v>
          </cell>
          <cell r="D269">
            <v>1288.0999999999999</v>
          </cell>
          <cell r="E269">
            <v>279.8</v>
          </cell>
          <cell r="F269">
            <v>2264.3000000000002</v>
          </cell>
          <cell r="G269">
            <v>1318.1</v>
          </cell>
          <cell r="H269">
            <v>176.7</v>
          </cell>
          <cell r="I269">
            <v>0.5</v>
          </cell>
          <cell r="J269">
            <v>0</v>
          </cell>
          <cell r="K269">
            <v>0.5</v>
          </cell>
        </row>
        <row r="270">
          <cell r="A270">
            <v>2690</v>
          </cell>
          <cell r="B270">
            <v>30.04</v>
          </cell>
          <cell r="C270">
            <v>338</v>
          </cell>
          <cell r="D270">
            <v>1292.8</v>
          </cell>
          <cell r="E270">
            <v>281.7</v>
          </cell>
          <cell r="F270">
            <v>2273</v>
          </cell>
          <cell r="G270">
            <v>1323.1</v>
          </cell>
          <cell r="H270">
            <v>168</v>
          </cell>
          <cell r="I270">
            <v>0.5</v>
          </cell>
          <cell r="J270">
            <v>0</v>
          </cell>
          <cell r="K270">
            <v>0.5</v>
          </cell>
        </row>
        <row r="271">
          <cell r="A271">
            <v>2700</v>
          </cell>
          <cell r="B271">
            <v>29.54</v>
          </cell>
          <cell r="C271">
            <v>338</v>
          </cell>
          <cell r="D271">
            <v>1297.4000000000001</v>
          </cell>
          <cell r="E271">
            <v>283.5</v>
          </cell>
          <cell r="F271">
            <v>2281.6999999999998</v>
          </cell>
          <cell r="G271">
            <v>1328</v>
          </cell>
          <cell r="H271">
            <v>159.30000000000001</v>
          </cell>
          <cell r="I271">
            <v>0.5</v>
          </cell>
          <cell r="J271">
            <v>0</v>
          </cell>
          <cell r="K271">
            <v>0.5</v>
          </cell>
        </row>
        <row r="272">
          <cell r="A272">
            <v>2710</v>
          </cell>
          <cell r="B272">
            <v>29.04</v>
          </cell>
          <cell r="C272">
            <v>337</v>
          </cell>
          <cell r="D272">
            <v>1301.9000000000001</v>
          </cell>
          <cell r="E272">
            <v>285.39999999999998</v>
          </cell>
          <cell r="F272">
            <v>2290.4</v>
          </cell>
          <cell r="G272">
            <v>1332.8</v>
          </cell>
          <cell r="H272">
            <v>150.6</v>
          </cell>
          <cell r="I272">
            <v>0.5</v>
          </cell>
          <cell r="J272">
            <v>1</v>
          </cell>
          <cell r="K272">
            <v>0.7</v>
          </cell>
        </row>
        <row r="273">
          <cell r="A273">
            <v>2720</v>
          </cell>
          <cell r="B273">
            <v>28.54</v>
          </cell>
          <cell r="C273">
            <v>337</v>
          </cell>
          <cell r="D273">
            <v>1306.3</v>
          </cell>
          <cell r="E273">
            <v>287.3</v>
          </cell>
          <cell r="F273">
            <v>2299.1</v>
          </cell>
          <cell r="G273">
            <v>1337.5</v>
          </cell>
          <cell r="H273">
            <v>141.9</v>
          </cell>
          <cell r="I273">
            <v>0.5</v>
          </cell>
          <cell r="J273">
            <v>0</v>
          </cell>
          <cell r="K273">
            <v>0.5</v>
          </cell>
        </row>
        <row r="274">
          <cell r="A274">
            <v>2730</v>
          </cell>
          <cell r="B274">
            <v>28.04</v>
          </cell>
          <cell r="C274">
            <v>337</v>
          </cell>
          <cell r="D274">
            <v>1310.7</v>
          </cell>
          <cell r="E274">
            <v>289.2</v>
          </cell>
          <cell r="F274">
            <v>2307.9</v>
          </cell>
          <cell r="G274">
            <v>1342.2</v>
          </cell>
          <cell r="H274">
            <v>133.1</v>
          </cell>
          <cell r="I274">
            <v>0.5</v>
          </cell>
          <cell r="J274">
            <v>0</v>
          </cell>
          <cell r="K274">
            <v>0.5</v>
          </cell>
        </row>
        <row r="275">
          <cell r="A275">
            <v>2740</v>
          </cell>
          <cell r="B275">
            <v>27.54</v>
          </cell>
          <cell r="C275">
            <v>336</v>
          </cell>
          <cell r="D275">
            <v>1315</v>
          </cell>
          <cell r="E275">
            <v>291</v>
          </cell>
          <cell r="F275">
            <v>2316.8000000000002</v>
          </cell>
          <cell r="G275">
            <v>1346.8</v>
          </cell>
          <cell r="H275">
            <v>124.2</v>
          </cell>
          <cell r="I275">
            <v>0.5</v>
          </cell>
          <cell r="J275">
            <v>1</v>
          </cell>
          <cell r="K275">
            <v>0.68</v>
          </cell>
        </row>
        <row r="276">
          <cell r="A276">
            <v>2750</v>
          </cell>
          <cell r="B276">
            <v>27.04</v>
          </cell>
          <cell r="C276">
            <v>336</v>
          </cell>
          <cell r="D276">
            <v>1319.2</v>
          </cell>
          <cell r="E276">
            <v>292.89999999999998</v>
          </cell>
          <cell r="F276">
            <v>2325.6999999999998</v>
          </cell>
          <cell r="G276">
            <v>1351.3</v>
          </cell>
          <cell r="H276">
            <v>115.3</v>
          </cell>
          <cell r="I276">
            <v>0.5</v>
          </cell>
          <cell r="J276">
            <v>0</v>
          </cell>
          <cell r="K276">
            <v>0.5</v>
          </cell>
        </row>
        <row r="277">
          <cell r="A277">
            <v>2760</v>
          </cell>
          <cell r="B277">
            <v>26.54</v>
          </cell>
          <cell r="C277">
            <v>336</v>
          </cell>
          <cell r="D277">
            <v>1323.3</v>
          </cell>
          <cell r="E277">
            <v>294.7</v>
          </cell>
          <cell r="F277">
            <v>2334.6</v>
          </cell>
          <cell r="G277">
            <v>1355.7</v>
          </cell>
          <cell r="H277">
            <v>106.4</v>
          </cell>
          <cell r="I277">
            <v>0.5</v>
          </cell>
          <cell r="J277">
            <v>0</v>
          </cell>
          <cell r="K277">
            <v>0.5</v>
          </cell>
        </row>
        <row r="278">
          <cell r="A278">
            <v>2770</v>
          </cell>
          <cell r="B278">
            <v>26.04</v>
          </cell>
          <cell r="C278">
            <v>335</v>
          </cell>
          <cell r="D278">
            <v>1327.3</v>
          </cell>
          <cell r="E278">
            <v>296.5</v>
          </cell>
          <cell r="F278">
            <v>2343.6</v>
          </cell>
          <cell r="G278">
            <v>1360</v>
          </cell>
          <cell r="H278">
            <v>97.4</v>
          </cell>
          <cell r="I278">
            <v>0.5</v>
          </cell>
          <cell r="J278">
            <v>1</v>
          </cell>
          <cell r="K278">
            <v>0.67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4">
          <cell r="F4">
            <v>77.47</v>
          </cell>
        </row>
      </sheetData>
      <sheetData sheetId="1">
        <row r="1">
          <cell r="C1" t="str">
            <v>Ем-Ега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</sheetNames>
    <sheetDataSet>
      <sheetData sheetId="0">
        <row r="14">
          <cell r="F14">
            <v>1539</v>
          </cell>
        </row>
      </sheetData>
      <sheetData sheetId="1">
        <row r="1">
          <cell r="C1" t="str">
            <v>Каменное</v>
          </cell>
        </row>
        <row r="4">
          <cell r="AA4">
            <v>5.5</v>
          </cell>
          <cell r="AB4">
            <v>0</v>
          </cell>
          <cell r="AC4">
            <v>0</v>
          </cell>
        </row>
        <row r="5">
          <cell r="AA5">
            <v>2.5</v>
          </cell>
          <cell r="AB5">
            <v>0</v>
          </cell>
          <cell r="AC5">
            <v>0</v>
          </cell>
        </row>
        <row r="6">
          <cell r="AB6">
            <v>1.05</v>
          </cell>
          <cell r="AC6">
            <v>0</v>
          </cell>
        </row>
        <row r="7">
          <cell r="AA7">
            <v>43.5</v>
          </cell>
          <cell r="AB7">
            <v>4.234</v>
          </cell>
          <cell r="AC7">
            <v>0</v>
          </cell>
        </row>
        <row r="8">
          <cell r="AA8">
            <v>9.6</v>
          </cell>
          <cell r="AB8">
            <v>0</v>
          </cell>
          <cell r="AC8">
            <v>0</v>
          </cell>
        </row>
        <row r="9">
          <cell r="AA9">
            <v>99.97999999999999</v>
          </cell>
          <cell r="AB9">
            <v>0</v>
          </cell>
          <cell r="AC9">
            <v>0</v>
          </cell>
        </row>
        <row r="10">
          <cell r="AA10">
            <v>13.836000000000013</v>
          </cell>
          <cell r="AB10">
            <v>-1.3840000000000003</v>
          </cell>
          <cell r="AC10">
            <v>0</v>
          </cell>
        </row>
        <row r="11">
          <cell r="AA11">
            <v>1.9299999999999955</v>
          </cell>
          <cell r="AB11">
            <v>0</v>
          </cell>
          <cell r="AC11">
            <v>0</v>
          </cell>
        </row>
        <row r="12">
          <cell r="AA12">
            <v>12.868000000000006</v>
          </cell>
          <cell r="AB12">
            <v>0</v>
          </cell>
          <cell r="AC12">
            <v>0</v>
          </cell>
        </row>
        <row r="13">
          <cell r="AA13">
            <v>9.522000000000002</v>
          </cell>
          <cell r="AB13">
            <v>0</v>
          </cell>
          <cell r="AC13">
            <v>0</v>
          </cell>
        </row>
        <row r="14">
          <cell r="AA14" t="e">
            <v>#N/A</v>
          </cell>
          <cell r="AB14">
            <v>-3.9</v>
          </cell>
          <cell r="AC14">
            <v>-2.5209999999999999</v>
          </cell>
        </row>
        <row r="15">
          <cell r="AA15" t="e">
            <v>#N/A</v>
          </cell>
          <cell r="AB15">
            <v>0</v>
          </cell>
          <cell r="AC15">
            <v>0</v>
          </cell>
        </row>
        <row r="16">
          <cell r="AA16" t="e">
            <v>#N/A</v>
          </cell>
          <cell r="AB16">
            <v>0</v>
          </cell>
          <cell r="AC16">
            <v>0</v>
          </cell>
        </row>
        <row r="17">
          <cell r="AA17" t="e">
            <v>#N/A</v>
          </cell>
          <cell r="AB17">
            <v>0</v>
          </cell>
          <cell r="AC17">
            <v>0</v>
          </cell>
        </row>
        <row r="18">
          <cell r="AA18" t="e">
            <v>#N/A</v>
          </cell>
          <cell r="AB18">
            <v>0</v>
          </cell>
          <cell r="AC18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И"/>
      <sheetName val="Пространств инт гр10м"/>
      <sheetName val="Расчет"/>
      <sheetName val="замер ЗТС"/>
      <sheetName val="ГРАФИК для печати"/>
      <sheetName val="П-программа"/>
    </sheetNames>
    <sheetDataSet>
      <sheetData sheetId="0">
        <row r="13">
          <cell r="F13">
            <v>1539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9B3-9180-AE45-B0AE-84D45CACEC2F}">
  <sheetPr>
    <tabColor rgb="FF00B050"/>
    <pageSetUpPr fitToPage="1"/>
  </sheetPr>
  <dimension ref="A1:S91"/>
  <sheetViews>
    <sheetView tabSelected="1" view="pageBreakPreview" zoomScale="70" zoomScaleSheetLayoutView="70" zoomScalePageLayoutView="70" workbookViewId="0">
      <pane ySplit="7" topLeftCell="A8" activePane="bottomLeft" state="frozen"/>
      <selection activeCell="B49" sqref="B49:D49"/>
      <selection pane="bottomLeft" activeCell="G10" sqref="G10"/>
    </sheetView>
  </sheetViews>
  <sheetFormatPr baseColWidth="10" defaultColWidth="9.1640625" defaultRowHeight="24" x14ac:dyDescent="0.3"/>
  <cols>
    <col min="1" max="1" width="9.5" style="141" bestFit="1" customWidth="1"/>
    <col min="2" max="2" width="8.5" style="141" customWidth="1"/>
    <col min="3" max="3" width="5.83203125" style="141" bestFit="1" customWidth="1"/>
    <col min="4" max="4" width="9.1640625" style="3"/>
    <col min="5" max="5" width="40.33203125" style="3" customWidth="1"/>
    <col min="6" max="6" width="16.83203125" style="142" bestFit="1" customWidth="1"/>
    <col min="7" max="7" width="12.5" style="3" bestFit="1" customWidth="1"/>
    <col min="8" max="8" width="14.5" style="3" bestFit="1" customWidth="1"/>
    <col min="9" max="9" width="11.5" style="3" customWidth="1"/>
    <col min="10" max="10" width="12.5" style="3" customWidth="1"/>
    <col min="11" max="11" width="19.5" style="3" customWidth="1"/>
    <col min="12" max="12" width="21.5" style="143" customWidth="1"/>
    <col min="13" max="13" width="17.5" style="155" customWidth="1"/>
    <col min="14" max="15" width="17" style="155" customWidth="1"/>
    <col min="16" max="16" width="11.6640625" style="36" customWidth="1"/>
    <col min="17" max="17" width="13" style="2" customWidth="1"/>
    <col min="18" max="18" width="10" style="3" bestFit="1" customWidth="1"/>
    <col min="19" max="16384" width="9.1640625" style="3"/>
  </cols>
  <sheetData>
    <row r="1" spans="1:19" ht="25.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3">
      <c r="A2" s="4" t="s">
        <v>1</v>
      </c>
      <c r="B2" s="5"/>
      <c r="C2" s="6"/>
      <c r="D2" s="7">
        <v>6334</v>
      </c>
      <c r="E2" s="7"/>
      <c r="F2" s="7"/>
      <c r="G2" s="4" t="s">
        <v>2</v>
      </c>
      <c r="H2" s="5"/>
      <c r="I2" s="6"/>
      <c r="J2" s="8">
        <v>3294</v>
      </c>
      <c r="K2" s="8"/>
      <c r="L2" s="8"/>
      <c r="M2" s="9" t="s">
        <v>3</v>
      </c>
      <c r="N2" s="10"/>
      <c r="O2" s="11"/>
      <c r="P2" s="11"/>
      <c r="Q2" s="12" t="s">
        <v>4</v>
      </c>
    </row>
    <row r="3" spans="1:19" x14ac:dyDescent="0.3">
      <c r="A3" s="13" t="s">
        <v>5</v>
      </c>
      <c r="B3" s="14"/>
      <c r="C3" s="15"/>
      <c r="D3" s="16">
        <v>46</v>
      </c>
      <c r="E3" s="16"/>
      <c r="F3" s="16"/>
      <c r="G3" s="13" t="s">
        <v>6</v>
      </c>
      <c r="H3" s="14"/>
      <c r="I3" s="15"/>
      <c r="J3" s="17">
        <v>114.3</v>
      </c>
      <c r="K3" s="17"/>
      <c r="L3" s="17"/>
      <c r="M3" s="18" t="s">
        <v>7</v>
      </c>
      <c r="N3" s="19"/>
      <c r="O3" s="20">
        <v>97.1</v>
      </c>
      <c r="P3" s="21"/>
      <c r="Q3" s="12" t="s">
        <v>8</v>
      </c>
    </row>
    <row r="4" spans="1:19" ht="42" customHeight="1" x14ac:dyDescent="0.3">
      <c r="A4" s="13" t="s">
        <v>9</v>
      </c>
      <c r="B4" s="14"/>
      <c r="C4" s="15"/>
      <c r="D4" s="22" t="s">
        <v>10</v>
      </c>
      <c r="E4" s="22"/>
      <c r="F4" s="22"/>
      <c r="G4" s="13" t="s">
        <v>11</v>
      </c>
      <c r="H4" s="14"/>
      <c r="I4" s="15"/>
      <c r="J4" s="17">
        <v>23.8</v>
      </c>
      <c r="K4" s="17"/>
      <c r="L4" s="17"/>
      <c r="M4" s="18" t="s">
        <v>12</v>
      </c>
      <c r="N4" s="19"/>
      <c r="O4" s="20">
        <v>155.6</v>
      </c>
      <c r="P4" s="21"/>
      <c r="S4"/>
    </row>
    <row r="5" spans="1:19" ht="25" thickBot="1" x14ac:dyDescent="0.35">
      <c r="A5" s="23" t="s">
        <v>13</v>
      </c>
      <c r="B5" s="24"/>
      <c r="C5" s="25"/>
      <c r="D5" s="26" t="s">
        <v>14</v>
      </c>
      <c r="E5" s="26"/>
      <c r="F5" s="26"/>
      <c r="G5" s="23" t="s">
        <v>15</v>
      </c>
      <c r="H5" s="24"/>
      <c r="I5" s="25"/>
      <c r="J5" s="17" t="s">
        <v>16</v>
      </c>
      <c r="K5" s="17"/>
      <c r="L5" s="17"/>
      <c r="M5" s="27" t="s">
        <v>17</v>
      </c>
      <c r="N5" s="28"/>
      <c r="O5" s="29">
        <v>3348</v>
      </c>
      <c r="P5" s="29"/>
    </row>
    <row r="6" spans="1:19" ht="16.5" customHeight="1" thickBot="1" x14ac:dyDescent="0.35">
      <c r="A6" s="30"/>
      <c r="B6" s="30"/>
      <c r="C6" s="30"/>
      <c r="D6" s="30"/>
      <c r="E6" s="30"/>
      <c r="F6" s="31"/>
      <c r="G6" s="30"/>
      <c r="H6" s="32"/>
      <c r="I6" s="32"/>
      <c r="J6" s="33"/>
      <c r="K6" s="33"/>
      <c r="L6" s="34"/>
      <c r="M6" s="35"/>
      <c r="N6" s="35"/>
      <c r="O6" s="35"/>
    </row>
    <row r="7" spans="1:19" s="47" customFormat="1" ht="62" customHeight="1" thickBot="1" x14ac:dyDescent="0.25">
      <c r="A7" s="37" t="s">
        <v>18</v>
      </c>
      <c r="B7" s="38" t="s">
        <v>19</v>
      </c>
      <c r="C7" s="39" t="s">
        <v>20</v>
      </c>
      <c r="D7" s="40"/>
      <c r="E7" s="41"/>
      <c r="F7" s="42" t="s">
        <v>21</v>
      </c>
      <c r="G7" s="37" t="s">
        <v>22</v>
      </c>
      <c r="H7" s="37" t="s">
        <v>23</v>
      </c>
      <c r="I7" s="37" t="s">
        <v>24</v>
      </c>
      <c r="J7" s="43" t="s">
        <v>25</v>
      </c>
      <c r="K7" s="37" t="s">
        <v>26</v>
      </c>
      <c r="L7" s="37" t="s">
        <v>27</v>
      </c>
      <c r="M7" s="44" t="s">
        <v>28</v>
      </c>
      <c r="N7" s="44" t="s">
        <v>29</v>
      </c>
      <c r="O7" s="44" t="s">
        <v>30</v>
      </c>
      <c r="P7" s="45" t="s">
        <v>31</v>
      </c>
      <c r="Q7" s="46"/>
    </row>
    <row r="8" spans="1:19" ht="22.5" customHeight="1" x14ac:dyDescent="0.3">
      <c r="A8" s="48">
        <v>1</v>
      </c>
      <c r="B8" s="49"/>
      <c r="C8" s="50" t="s">
        <v>32</v>
      </c>
      <c r="D8" s="51"/>
      <c r="E8" s="52"/>
      <c r="F8" s="53">
        <v>0.25</v>
      </c>
      <c r="G8" s="54">
        <v>127</v>
      </c>
      <c r="H8" s="54">
        <v>10</v>
      </c>
      <c r="I8" s="55" t="s">
        <v>33</v>
      </c>
      <c r="J8" s="56">
        <v>99</v>
      </c>
      <c r="K8" s="54" t="s">
        <v>34</v>
      </c>
      <c r="L8" s="57"/>
      <c r="M8" s="58">
        <f>F8</f>
        <v>0.25</v>
      </c>
      <c r="N8" s="59">
        <f>$J$2-M8</f>
        <v>3293.75</v>
      </c>
      <c r="O8" s="60">
        <f>J2</f>
        <v>3294</v>
      </c>
    </row>
    <row r="9" spans="1:19" ht="22.5" customHeight="1" x14ac:dyDescent="0.3">
      <c r="A9" s="48">
        <f>A8+1</f>
        <v>2</v>
      </c>
      <c r="B9" s="49"/>
      <c r="C9" s="61" t="s">
        <v>35</v>
      </c>
      <c r="D9" s="62"/>
      <c r="E9" s="63"/>
      <c r="F9" s="64">
        <v>0.35</v>
      </c>
      <c r="G9" s="54">
        <v>127</v>
      </c>
      <c r="H9" s="54">
        <v>9</v>
      </c>
      <c r="I9" s="65" t="s">
        <v>33</v>
      </c>
      <c r="J9" s="56">
        <v>99</v>
      </c>
      <c r="K9" s="54" t="s">
        <v>34</v>
      </c>
      <c r="L9" s="57"/>
      <c r="M9" s="66">
        <f>F9+M8</f>
        <v>0.6</v>
      </c>
      <c r="N9" s="59">
        <f>$J$2-M9</f>
        <v>3293.4</v>
      </c>
      <c r="O9" s="60">
        <f>N8</f>
        <v>3293.75</v>
      </c>
    </row>
    <row r="10" spans="1:19" ht="22.5" customHeight="1" x14ac:dyDescent="0.3">
      <c r="A10" s="48">
        <f t="shared" ref="A10:A73" si="0">A9+1</f>
        <v>3</v>
      </c>
      <c r="B10" s="67">
        <v>1</v>
      </c>
      <c r="C10" s="68" t="s">
        <v>36</v>
      </c>
      <c r="D10" s="69"/>
      <c r="E10" s="70"/>
      <c r="F10" s="71">
        <v>11.42</v>
      </c>
      <c r="G10" s="72">
        <f t="shared" ref="G10:G82" si="1">$J$3</f>
        <v>114.3</v>
      </c>
      <c r="H10" s="72">
        <v>23.8</v>
      </c>
      <c r="I10" s="72" t="s">
        <v>37</v>
      </c>
      <c r="J10" s="73">
        <f t="shared" ref="J10:J82" si="2">$O$3</f>
        <v>97.1</v>
      </c>
      <c r="K10" s="72" t="s">
        <v>34</v>
      </c>
      <c r="L10" s="67">
        <v>2</v>
      </c>
      <c r="M10" s="74">
        <f>M9+F10</f>
        <v>12.02</v>
      </c>
      <c r="N10" s="74">
        <f>$J$2-M10</f>
        <v>3281.98</v>
      </c>
      <c r="O10" s="75">
        <f>N9</f>
        <v>3293.4</v>
      </c>
    </row>
    <row r="11" spans="1:19" ht="22.5" customHeight="1" x14ac:dyDescent="0.3">
      <c r="A11" s="48">
        <f t="shared" si="0"/>
        <v>4</v>
      </c>
      <c r="B11" s="67"/>
      <c r="C11" s="61" t="s">
        <v>35</v>
      </c>
      <c r="D11" s="62"/>
      <c r="E11" s="63"/>
      <c r="F11" s="76">
        <v>0.35</v>
      </c>
      <c r="G11" s="54">
        <v>126</v>
      </c>
      <c r="H11" s="77">
        <v>13.8</v>
      </c>
      <c r="I11" s="65" t="s">
        <v>33</v>
      </c>
      <c r="J11" s="78">
        <v>99</v>
      </c>
      <c r="K11" s="54" t="s">
        <v>34</v>
      </c>
      <c r="L11" s="67"/>
      <c r="M11" s="79">
        <f t="shared" ref="M11:M74" si="3">M10+F11</f>
        <v>12.37</v>
      </c>
      <c r="N11" s="79">
        <f t="shared" ref="N11:N80" si="4">$J$2-M11</f>
        <v>3281.63</v>
      </c>
      <c r="O11" s="80">
        <f t="shared" ref="O11" si="5">N10</f>
        <v>3281.98</v>
      </c>
    </row>
    <row r="12" spans="1:19" ht="22.5" customHeight="1" x14ac:dyDescent="0.3">
      <c r="A12" s="48">
        <f t="shared" si="0"/>
        <v>5</v>
      </c>
      <c r="B12" s="67">
        <v>2</v>
      </c>
      <c r="C12" s="68" t="s">
        <v>36</v>
      </c>
      <c r="D12" s="69"/>
      <c r="E12" s="70"/>
      <c r="F12" s="71">
        <v>11.02</v>
      </c>
      <c r="G12" s="72">
        <f t="shared" si="1"/>
        <v>114.3</v>
      </c>
      <c r="H12" s="72">
        <v>23.8</v>
      </c>
      <c r="I12" s="72" t="s">
        <v>37</v>
      </c>
      <c r="J12" s="73">
        <f t="shared" si="2"/>
        <v>97.1</v>
      </c>
      <c r="K12" s="72" t="s">
        <v>34</v>
      </c>
      <c r="L12" s="67">
        <v>1</v>
      </c>
      <c r="M12" s="74">
        <f t="shared" si="3"/>
        <v>23.39</v>
      </c>
      <c r="N12" s="74">
        <f t="shared" si="4"/>
        <v>3270.61</v>
      </c>
      <c r="O12" s="81">
        <f>N11</f>
        <v>3281.63</v>
      </c>
    </row>
    <row r="13" spans="1:19" s="95" customFormat="1" ht="66.75" customHeight="1" x14ac:dyDescent="0.3">
      <c r="A13" s="48">
        <f>A12+1</f>
        <v>6</v>
      </c>
      <c r="B13" s="82" t="s">
        <v>38</v>
      </c>
      <c r="C13" s="83" t="s">
        <v>39</v>
      </c>
      <c r="D13" s="84"/>
      <c r="E13" s="85"/>
      <c r="F13" s="86">
        <v>1.3</v>
      </c>
      <c r="G13" s="87">
        <v>144</v>
      </c>
      <c r="H13" s="87">
        <v>70</v>
      </c>
      <c r="I13" s="87" t="s">
        <v>33</v>
      </c>
      <c r="J13" s="88">
        <v>97</v>
      </c>
      <c r="K13" s="89" t="s">
        <v>34</v>
      </c>
      <c r="L13" s="90"/>
      <c r="M13" s="91">
        <f t="shared" si="3"/>
        <v>24.69</v>
      </c>
      <c r="N13" s="92">
        <f t="shared" si="4"/>
        <v>3269.31</v>
      </c>
      <c r="O13" s="81">
        <f t="shared" ref="O13:O76" si="6">N12</f>
        <v>3270.61</v>
      </c>
      <c r="P13" s="93">
        <v>3270</v>
      </c>
      <c r="Q13" s="94">
        <f>P13-O13</f>
        <v>-0.61000000000012733</v>
      </c>
    </row>
    <row r="14" spans="1:19" s="98" customFormat="1" ht="45" customHeight="1" x14ac:dyDescent="0.3">
      <c r="A14" s="48">
        <f>A13+1</f>
        <v>7</v>
      </c>
      <c r="B14" s="96"/>
      <c r="C14" s="83" t="s">
        <v>40</v>
      </c>
      <c r="D14" s="84"/>
      <c r="E14" s="85"/>
      <c r="F14" s="86">
        <v>0.85</v>
      </c>
      <c r="G14" s="87">
        <v>136</v>
      </c>
      <c r="H14" s="87">
        <v>13</v>
      </c>
      <c r="I14" s="87" t="s">
        <v>33</v>
      </c>
      <c r="J14" s="88">
        <v>97</v>
      </c>
      <c r="K14" s="89" t="s">
        <v>34</v>
      </c>
      <c r="L14" s="90"/>
      <c r="M14" s="91">
        <f t="shared" si="3"/>
        <v>25.540000000000003</v>
      </c>
      <c r="N14" s="92">
        <f>$J$2-M14</f>
        <v>3268.46</v>
      </c>
      <c r="O14" s="81">
        <f t="shared" si="6"/>
        <v>3269.31</v>
      </c>
      <c r="P14" s="97"/>
      <c r="Q14" s="94"/>
    </row>
    <row r="15" spans="1:19" ht="22.5" customHeight="1" x14ac:dyDescent="0.3">
      <c r="A15" s="48">
        <f>A14+1</f>
        <v>8</v>
      </c>
      <c r="B15" s="99">
        <v>3</v>
      </c>
      <c r="C15" s="68" t="s">
        <v>36</v>
      </c>
      <c r="D15" s="69"/>
      <c r="E15" s="70"/>
      <c r="F15" s="71">
        <v>11.2</v>
      </c>
      <c r="G15" s="72">
        <f t="shared" si="1"/>
        <v>114.3</v>
      </c>
      <c r="H15" s="72">
        <v>23.8</v>
      </c>
      <c r="I15" s="72" t="s">
        <v>37</v>
      </c>
      <c r="J15" s="73">
        <f t="shared" si="2"/>
        <v>97.1</v>
      </c>
      <c r="K15" s="72" t="s">
        <v>34</v>
      </c>
      <c r="L15" s="67">
        <v>2</v>
      </c>
      <c r="M15" s="91">
        <f t="shared" si="3"/>
        <v>36.74</v>
      </c>
      <c r="N15" s="74">
        <f t="shared" si="4"/>
        <v>3257.26</v>
      </c>
      <c r="O15" s="81">
        <f t="shared" si="6"/>
        <v>3268.46</v>
      </c>
    </row>
    <row r="16" spans="1:19" ht="22.5" customHeight="1" x14ac:dyDescent="0.3">
      <c r="A16" s="48">
        <f t="shared" si="0"/>
        <v>9</v>
      </c>
      <c r="B16" s="99">
        <v>4</v>
      </c>
      <c r="C16" s="68" t="s">
        <v>36</v>
      </c>
      <c r="D16" s="69"/>
      <c r="E16" s="70"/>
      <c r="F16" s="71">
        <v>11.23</v>
      </c>
      <c r="G16" s="72">
        <f t="shared" si="1"/>
        <v>114.3</v>
      </c>
      <c r="H16" s="72">
        <v>23.8</v>
      </c>
      <c r="I16" s="72" t="s">
        <v>37</v>
      </c>
      <c r="J16" s="73">
        <f t="shared" si="2"/>
        <v>97.1</v>
      </c>
      <c r="K16" s="72" t="s">
        <v>34</v>
      </c>
      <c r="L16" s="67">
        <v>1</v>
      </c>
      <c r="M16" s="91">
        <f t="shared" si="3"/>
        <v>47.97</v>
      </c>
      <c r="N16" s="74">
        <f t="shared" si="4"/>
        <v>3246.03</v>
      </c>
      <c r="O16" s="81">
        <f t="shared" si="6"/>
        <v>3257.26</v>
      </c>
    </row>
    <row r="17" spans="1:17" ht="22.5" customHeight="1" x14ac:dyDescent="0.3">
      <c r="A17" s="48">
        <f t="shared" si="0"/>
        <v>10</v>
      </c>
      <c r="B17" s="99">
        <v>5</v>
      </c>
      <c r="C17" s="68" t="s">
        <v>36</v>
      </c>
      <c r="D17" s="69"/>
      <c r="E17" s="70"/>
      <c r="F17" s="71">
        <v>11.25</v>
      </c>
      <c r="G17" s="72">
        <f t="shared" si="1"/>
        <v>114.3</v>
      </c>
      <c r="H17" s="72">
        <v>23.8</v>
      </c>
      <c r="I17" s="72" t="s">
        <v>37</v>
      </c>
      <c r="J17" s="73">
        <f t="shared" si="2"/>
        <v>97.1</v>
      </c>
      <c r="K17" s="72" t="s">
        <v>34</v>
      </c>
      <c r="L17" s="67">
        <v>2</v>
      </c>
      <c r="M17" s="91">
        <f t="shared" si="3"/>
        <v>59.22</v>
      </c>
      <c r="N17" s="74">
        <f t="shared" si="4"/>
        <v>3234.78</v>
      </c>
      <c r="O17" s="81">
        <f t="shared" si="6"/>
        <v>3246.03</v>
      </c>
    </row>
    <row r="18" spans="1:17" ht="22.5" customHeight="1" x14ac:dyDescent="0.3">
      <c r="A18" s="48">
        <f t="shared" si="0"/>
        <v>11</v>
      </c>
      <c r="B18" s="99">
        <v>6</v>
      </c>
      <c r="C18" s="68" t="s">
        <v>36</v>
      </c>
      <c r="D18" s="69"/>
      <c r="E18" s="70"/>
      <c r="F18" s="71">
        <v>11.1</v>
      </c>
      <c r="G18" s="72">
        <f t="shared" si="1"/>
        <v>114.3</v>
      </c>
      <c r="H18" s="72">
        <v>23.8</v>
      </c>
      <c r="I18" s="72" t="s">
        <v>37</v>
      </c>
      <c r="J18" s="73">
        <f t="shared" si="2"/>
        <v>97.1</v>
      </c>
      <c r="K18" s="72" t="s">
        <v>34</v>
      </c>
      <c r="L18" s="67">
        <v>2</v>
      </c>
      <c r="M18" s="91">
        <f t="shared" si="3"/>
        <v>70.319999999999993</v>
      </c>
      <c r="N18" s="74">
        <f t="shared" si="4"/>
        <v>3223.68</v>
      </c>
      <c r="O18" s="81">
        <f t="shared" si="6"/>
        <v>3234.78</v>
      </c>
    </row>
    <row r="19" spans="1:17" ht="22.5" customHeight="1" x14ac:dyDescent="0.3">
      <c r="A19" s="48">
        <f t="shared" si="0"/>
        <v>12</v>
      </c>
      <c r="B19" s="100" t="s">
        <v>41</v>
      </c>
      <c r="C19" s="101" t="s">
        <v>42</v>
      </c>
      <c r="D19" s="102"/>
      <c r="E19" s="103"/>
      <c r="F19" s="104">
        <v>0.72</v>
      </c>
      <c r="G19" s="77">
        <v>146</v>
      </c>
      <c r="H19" s="77">
        <v>35</v>
      </c>
      <c r="I19" s="77" t="s">
        <v>43</v>
      </c>
      <c r="J19" s="78">
        <v>97</v>
      </c>
      <c r="K19" s="54" t="s">
        <v>34</v>
      </c>
      <c r="L19" s="67"/>
      <c r="M19" s="91">
        <f t="shared" si="3"/>
        <v>71.039999999999992</v>
      </c>
      <c r="N19" s="59">
        <f>$J$2-M19</f>
        <v>3222.96</v>
      </c>
      <c r="O19" s="105">
        <f t="shared" si="6"/>
        <v>3223.68</v>
      </c>
      <c r="P19" s="97">
        <v>3220</v>
      </c>
      <c r="Q19" s="106">
        <f t="shared" ref="Q19" si="7">P19-O19</f>
        <v>-3.6799999999998363</v>
      </c>
    </row>
    <row r="20" spans="1:17" ht="22.5" customHeight="1" x14ac:dyDescent="0.3">
      <c r="A20" s="48">
        <f t="shared" si="0"/>
        <v>13</v>
      </c>
      <c r="B20" s="99">
        <v>7</v>
      </c>
      <c r="C20" s="68" t="s">
        <v>36</v>
      </c>
      <c r="D20" s="69"/>
      <c r="E20" s="70"/>
      <c r="F20" s="71">
        <v>11.01</v>
      </c>
      <c r="G20" s="72">
        <f t="shared" si="1"/>
        <v>114.3</v>
      </c>
      <c r="H20" s="72">
        <v>23.8</v>
      </c>
      <c r="I20" s="72" t="s">
        <v>37</v>
      </c>
      <c r="J20" s="73">
        <f t="shared" si="2"/>
        <v>97.1</v>
      </c>
      <c r="K20" s="72" t="s">
        <v>34</v>
      </c>
      <c r="L20" s="67">
        <v>2</v>
      </c>
      <c r="M20" s="91">
        <f t="shared" si="3"/>
        <v>82.05</v>
      </c>
      <c r="N20" s="74">
        <f t="shared" si="4"/>
        <v>3211.95</v>
      </c>
      <c r="O20" s="81">
        <f t="shared" si="6"/>
        <v>3222.96</v>
      </c>
    </row>
    <row r="21" spans="1:17" ht="22.5" customHeight="1" x14ac:dyDescent="0.3">
      <c r="A21" s="48">
        <f t="shared" si="0"/>
        <v>14</v>
      </c>
      <c r="B21" s="99">
        <v>8</v>
      </c>
      <c r="C21" s="68" t="s">
        <v>36</v>
      </c>
      <c r="D21" s="69"/>
      <c r="E21" s="70"/>
      <c r="F21" s="71">
        <v>10.8</v>
      </c>
      <c r="G21" s="72">
        <f t="shared" si="1"/>
        <v>114.3</v>
      </c>
      <c r="H21" s="72">
        <v>23.8</v>
      </c>
      <c r="I21" s="72" t="s">
        <v>37</v>
      </c>
      <c r="J21" s="73">
        <f t="shared" si="2"/>
        <v>97.1</v>
      </c>
      <c r="K21" s="72" t="s">
        <v>34</v>
      </c>
      <c r="L21" s="67">
        <v>1</v>
      </c>
      <c r="M21" s="91">
        <f t="shared" si="3"/>
        <v>92.85</v>
      </c>
      <c r="N21" s="74">
        <f t="shared" si="4"/>
        <v>3201.15</v>
      </c>
      <c r="O21" s="81">
        <f t="shared" si="6"/>
        <v>3211.95</v>
      </c>
    </row>
    <row r="22" spans="1:17" ht="22.5" customHeight="1" x14ac:dyDescent="0.3">
      <c r="A22" s="48">
        <f t="shared" si="0"/>
        <v>15</v>
      </c>
      <c r="B22" s="99">
        <v>9</v>
      </c>
      <c r="C22" s="68" t="s">
        <v>36</v>
      </c>
      <c r="D22" s="69"/>
      <c r="E22" s="70"/>
      <c r="F22" s="71">
        <v>11.09</v>
      </c>
      <c r="G22" s="72">
        <f t="shared" si="1"/>
        <v>114.3</v>
      </c>
      <c r="H22" s="72">
        <v>23.8</v>
      </c>
      <c r="I22" s="72" t="s">
        <v>37</v>
      </c>
      <c r="J22" s="73">
        <f t="shared" si="2"/>
        <v>97.1</v>
      </c>
      <c r="K22" s="72" t="s">
        <v>34</v>
      </c>
      <c r="L22" s="67">
        <v>2</v>
      </c>
      <c r="M22" s="91">
        <f t="shared" si="3"/>
        <v>103.94</v>
      </c>
      <c r="N22" s="74">
        <f t="shared" si="4"/>
        <v>3190.06</v>
      </c>
      <c r="O22" s="81">
        <f t="shared" si="6"/>
        <v>3201.15</v>
      </c>
    </row>
    <row r="23" spans="1:17" ht="22.5" customHeight="1" x14ac:dyDescent="0.3">
      <c r="A23" s="48">
        <f t="shared" si="0"/>
        <v>16</v>
      </c>
      <c r="B23" s="99">
        <v>10</v>
      </c>
      <c r="C23" s="68" t="s">
        <v>36</v>
      </c>
      <c r="D23" s="69"/>
      <c r="E23" s="70"/>
      <c r="F23" s="71">
        <v>11.4</v>
      </c>
      <c r="G23" s="72">
        <f t="shared" si="1"/>
        <v>114.3</v>
      </c>
      <c r="H23" s="72">
        <v>23.8</v>
      </c>
      <c r="I23" s="72" t="s">
        <v>37</v>
      </c>
      <c r="J23" s="73">
        <f t="shared" si="2"/>
        <v>97.1</v>
      </c>
      <c r="K23" s="72" t="s">
        <v>34</v>
      </c>
      <c r="L23" s="67">
        <v>1</v>
      </c>
      <c r="M23" s="91">
        <f t="shared" si="3"/>
        <v>115.34</v>
      </c>
      <c r="N23" s="74">
        <f t="shared" si="4"/>
        <v>3178.66</v>
      </c>
      <c r="O23" s="81">
        <f t="shared" si="6"/>
        <v>3190.06</v>
      </c>
    </row>
    <row r="24" spans="1:17" ht="22.5" customHeight="1" x14ac:dyDescent="0.3">
      <c r="A24" s="48">
        <f t="shared" si="0"/>
        <v>17</v>
      </c>
      <c r="B24" s="99">
        <v>11</v>
      </c>
      <c r="C24" s="68" t="s">
        <v>36</v>
      </c>
      <c r="D24" s="69"/>
      <c r="E24" s="70"/>
      <c r="F24" s="71">
        <v>11.3</v>
      </c>
      <c r="G24" s="72">
        <f t="shared" si="1"/>
        <v>114.3</v>
      </c>
      <c r="H24" s="72">
        <v>23.8</v>
      </c>
      <c r="I24" s="72" t="s">
        <v>37</v>
      </c>
      <c r="J24" s="73">
        <f t="shared" si="2"/>
        <v>97.1</v>
      </c>
      <c r="K24" s="72" t="s">
        <v>34</v>
      </c>
      <c r="L24" s="67">
        <v>2</v>
      </c>
      <c r="M24" s="91">
        <f t="shared" si="3"/>
        <v>126.64</v>
      </c>
      <c r="N24" s="74">
        <f t="shared" si="4"/>
        <v>3167.36</v>
      </c>
      <c r="O24" s="81">
        <f t="shared" si="6"/>
        <v>3178.66</v>
      </c>
    </row>
    <row r="25" spans="1:17" ht="22.5" customHeight="1" x14ac:dyDescent="0.3">
      <c r="A25" s="48">
        <f t="shared" si="0"/>
        <v>18</v>
      </c>
      <c r="B25" s="99">
        <v>12</v>
      </c>
      <c r="C25" s="68" t="s">
        <v>36</v>
      </c>
      <c r="D25" s="69"/>
      <c r="E25" s="70"/>
      <c r="F25" s="71">
        <v>11.19</v>
      </c>
      <c r="G25" s="72">
        <f t="shared" si="1"/>
        <v>114.3</v>
      </c>
      <c r="H25" s="72">
        <v>23.8</v>
      </c>
      <c r="I25" s="72" t="s">
        <v>37</v>
      </c>
      <c r="J25" s="73">
        <f t="shared" si="2"/>
        <v>97.1</v>
      </c>
      <c r="K25" s="72" t="s">
        <v>34</v>
      </c>
      <c r="L25" s="67">
        <v>1</v>
      </c>
      <c r="M25" s="91">
        <f t="shared" si="3"/>
        <v>137.83000000000001</v>
      </c>
      <c r="N25" s="74">
        <f t="shared" si="4"/>
        <v>3156.17</v>
      </c>
      <c r="O25" s="81">
        <f t="shared" si="6"/>
        <v>3167.36</v>
      </c>
    </row>
    <row r="26" spans="1:17" ht="22.5" customHeight="1" x14ac:dyDescent="0.3">
      <c r="A26" s="48">
        <f t="shared" si="0"/>
        <v>19</v>
      </c>
      <c r="B26" s="99">
        <v>13</v>
      </c>
      <c r="C26" s="68" t="s">
        <v>36</v>
      </c>
      <c r="D26" s="69"/>
      <c r="E26" s="70"/>
      <c r="F26" s="71">
        <v>11.11</v>
      </c>
      <c r="G26" s="72">
        <f t="shared" si="1"/>
        <v>114.3</v>
      </c>
      <c r="H26" s="72">
        <v>23.8</v>
      </c>
      <c r="I26" s="72" t="s">
        <v>37</v>
      </c>
      <c r="J26" s="73">
        <f t="shared" si="2"/>
        <v>97.1</v>
      </c>
      <c r="K26" s="72" t="s">
        <v>34</v>
      </c>
      <c r="L26" s="67">
        <v>2</v>
      </c>
      <c r="M26" s="91">
        <f t="shared" si="3"/>
        <v>148.94</v>
      </c>
      <c r="N26" s="74">
        <f t="shared" si="4"/>
        <v>3145.06</v>
      </c>
      <c r="O26" s="81">
        <f t="shared" si="6"/>
        <v>3156.17</v>
      </c>
    </row>
    <row r="27" spans="1:17" s="98" customFormat="1" ht="45" customHeight="1" x14ac:dyDescent="0.3">
      <c r="A27" s="48">
        <f>A28+1</f>
        <v>21</v>
      </c>
      <c r="B27" s="107" t="s">
        <v>44</v>
      </c>
      <c r="C27" s="83" t="s">
        <v>45</v>
      </c>
      <c r="D27" s="84"/>
      <c r="E27" s="85"/>
      <c r="F27" s="86">
        <v>0.85</v>
      </c>
      <c r="G27" s="87">
        <v>136</v>
      </c>
      <c r="H27" s="87">
        <v>13</v>
      </c>
      <c r="I27" s="87" t="s">
        <v>33</v>
      </c>
      <c r="J27" s="88">
        <v>97</v>
      </c>
      <c r="K27" s="89" t="s">
        <v>34</v>
      </c>
      <c r="L27" s="108">
        <v>1</v>
      </c>
      <c r="M27" s="91">
        <f t="shared" si="3"/>
        <v>149.79</v>
      </c>
      <c r="N27" s="92">
        <f>$J$2-M27</f>
        <v>3144.21</v>
      </c>
      <c r="O27" s="105">
        <f t="shared" si="6"/>
        <v>3145.06</v>
      </c>
      <c r="P27" s="97">
        <v>3138</v>
      </c>
      <c r="Q27" s="94">
        <f>P27-O27</f>
        <v>-7.0599999999999454</v>
      </c>
    </row>
    <row r="28" spans="1:17" ht="22.5" customHeight="1" x14ac:dyDescent="0.3">
      <c r="A28" s="48">
        <f>A26+1</f>
        <v>20</v>
      </c>
      <c r="B28" s="99">
        <v>14</v>
      </c>
      <c r="C28" s="68" t="s">
        <v>36</v>
      </c>
      <c r="D28" s="69"/>
      <c r="E28" s="70"/>
      <c r="F28" s="71">
        <v>11.42</v>
      </c>
      <c r="G28" s="72">
        <f t="shared" si="1"/>
        <v>114.3</v>
      </c>
      <c r="H28" s="72">
        <v>23.8</v>
      </c>
      <c r="I28" s="72" t="s">
        <v>37</v>
      </c>
      <c r="J28" s="73">
        <f t="shared" si="2"/>
        <v>97.1</v>
      </c>
      <c r="K28" s="72" t="s">
        <v>34</v>
      </c>
      <c r="L28" s="67">
        <v>1</v>
      </c>
      <c r="M28" s="91">
        <f t="shared" si="3"/>
        <v>161.20999999999998</v>
      </c>
      <c r="N28" s="74">
        <f t="shared" si="4"/>
        <v>3132.79</v>
      </c>
      <c r="O28" s="81">
        <f t="shared" si="6"/>
        <v>3144.21</v>
      </c>
    </row>
    <row r="29" spans="1:17" ht="22.5" customHeight="1" x14ac:dyDescent="0.3">
      <c r="A29" s="48">
        <f>A27+1</f>
        <v>22</v>
      </c>
      <c r="B29" s="99">
        <v>15</v>
      </c>
      <c r="C29" s="68" t="s">
        <v>36</v>
      </c>
      <c r="D29" s="69"/>
      <c r="E29" s="70"/>
      <c r="F29" s="71">
        <v>11.74</v>
      </c>
      <c r="G29" s="72">
        <f t="shared" si="1"/>
        <v>114.3</v>
      </c>
      <c r="H29" s="72">
        <v>23.8</v>
      </c>
      <c r="I29" s="72" t="s">
        <v>37</v>
      </c>
      <c r="J29" s="73">
        <f t="shared" si="2"/>
        <v>97.1</v>
      </c>
      <c r="K29" s="72" t="s">
        <v>34</v>
      </c>
      <c r="L29" s="67">
        <v>2</v>
      </c>
      <c r="M29" s="91">
        <f t="shared" si="3"/>
        <v>172.95</v>
      </c>
      <c r="N29" s="74">
        <f t="shared" si="4"/>
        <v>3121.05</v>
      </c>
      <c r="O29" s="81">
        <f t="shared" si="6"/>
        <v>3132.79</v>
      </c>
    </row>
    <row r="30" spans="1:17" ht="22.5" customHeight="1" x14ac:dyDescent="0.3">
      <c r="A30" s="48">
        <f t="shared" si="0"/>
        <v>23</v>
      </c>
      <c r="B30" s="99">
        <v>16</v>
      </c>
      <c r="C30" s="68" t="s">
        <v>36</v>
      </c>
      <c r="D30" s="69"/>
      <c r="E30" s="70"/>
      <c r="F30" s="71">
        <v>11.54</v>
      </c>
      <c r="G30" s="72">
        <f t="shared" si="1"/>
        <v>114.3</v>
      </c>
      <c r="H30" s="72">
        <v>23.8</v>
      </c>
      <c r="I30" s="72" t="s">
        <v>37</v>
      </c>
      <c r="J30" s="73">
        <f t="shared" si="2"/>
        <v>97.1</v>
      </c>
      <c r="K30" s="72" t="s">
        <v>34</v>
      </c>
      <c r="L30" s="67">
        <v>1</v>
      </c>
      <c r="M30" s="91">
        <f t="shared" si="3"/>
        <v>184.48999999999998</v>
      </c>
      <c r="N30" s="74">
        <f t="shared" si="4"/>
        <v>3109.51</v>
      </c>
      <c r="O30" s="81">
        <f t="shared" si="6"/>
        <v>3121.05</v>
      </c>
    </row>
    <row r="31" spans="1:17" ht="22.5" customHeight="1" x14ac:dyDescent="0.3">
      <c r="A31" s="48">
        <f t="shared" si="0"/>
        <v>24</v>
      </c>
      <c r="B31" s="99">
        <v>17</v>
      </c>
      <c r="C31" s="68" t="s">
        <v>36</v>
      </c>
      <c r="D31" s="69"/>
      <c r="E31" s="70"/>
      <c r="F31" s="71">
        <v>11.77</v>
      </c>
      <c r="G31" s="72">
        <f t="shared" si="1"/>
        <v>114.3</v>
      </c>
      <c r="H31" s="72">
        <v>23.8</v>
      </c>
      <c r="I31" s="72" t="s">
        <v>37</v>
      </c>
      <c r="J31" s="73">
        <f t="shared" si="2"/>
        <v>97.1</v>
      </c>
      <c r="K31" s="72" t="s">
        <v>34</v>
      </c>
      <c r="L31" s="67">
        <v>2</v>
      </c>
      <c r="M31" s="91">
        <f t="shared" si="3"/>
        <v>196.26</v>
      </c>
      <c r="N31" s="74">
        <f t="shared" si="4"/>
        <v>3097.74</v>
      </c>
      <c r="O31" s="81">
        <f t="shared" si="6"/>
        <v>3109.51</v>
      </c>
    </row>
    <row r="32" spans="1:17" ht="22.5" customHeight="1" x14ac:dyDescent="0.3">
      <c r="A32" s="48">
        <f>A31+1</f>
        <v>25</v>
      </c>
      <c r="B32" s="99">
        <v>18</v>
      </c>
      <c r="C32" s="68" t="s">
        <v>36</v>
      </c>
      <c r="D32" s="69"/>
      <c r="E32" s="70"/>
      <c r="F32" s="71">
        <v>11.61</v>
      </c>
      <c r="G32" s="72">
        <f t="shared" si="1"/>
        <v>114.3</v>
      </c>
      <c r="H32" s="72">
        <v>23.8</v>
      </c>
      <c r="I32" s="72" t="s">
        <v>37</v>
      </c>
      <c r="J32" s="73">
        <f t="shared" si="2"/>
        <v>97.1</v>
      </c>
      <c r="K32" s="72" t="s">
        <v>34</v>
      </c>
      <c r="L32" s="67">
        <v>2</v>
      </c>
      <c r="M32" s="91">
        <f t="shared" si="3"/>
        <v>207.87</v>
      </c>
      <c r="N32" s="74">
        <f t="shared" si="4"/>
        <v>3086.13</v>
      </c>
      <c r="O32" s="81">
        <f t="shared" si="6"/>
        <v>3097.74</v>
      </c>
    </row>
    <row r="33" spans="1:17" ht="22.5" customHeight="1" x14ac:dyDescent="0.3">
      <c r="A33" s="48">
        <f>A27+1</f>
        <v>22</v>
      </c>
      <c r="B33" s="100" t="s">
        <v>46</v>
      </c>
      <c r="C33" s="101" t="s">
        <v>42</v>
      </c>
      <c r="D33" s="102"/>
      <c r="E33" s="103"/>
      <c r="F33" s="104">
        <v>0.72</v>
      </c>
      <c r="G33" s="77">
        <v>146</v>
      </c>
      <c r="H33" s="77">
        <v>35</v>
      </c>
      <c r="I33" s="77" t="s">
        <v>43</v>
      </c>
      <c r="J33" s="78">
        <v>97</v>
      </c>
      <c r="K33" s="54" t="s">
        <v>34</v>
      </c>
      <c r="L33" s="109"/>
      <c r="M33" s="91">
        <f t="shared" si="3"/>
        <v>208.59</v>
      </c>
      <c r="N33" s="59">
        <f>$J$2-M33</f>
        <v>3085.41</v>
      </c>
      <c r="O33" s="105">
        <f t="shared" si="6"/>
        <v>3086.13</v>
      </c>
      <c r="P33" s="97">
        <v>3092</v>
      </c>
      <c r="Q33" s="106">
        <f>P33-O33</f>
        <v>5.8699999999998909</v>
      </c>
    </row>
    <row r="34" spans="1:17" ht="22.5" customHeight="1" x14ac:dyDescent="0.3">
      <c r="A34" s="48">
        <f>A32+1</f>
        <v>26</v>
      </c>
      <c r="B34" s="99">
        <v>19</v>
      </c>
      <c r="C34" s="68" t="s">
        <v>36</v>
      </c>
      <c r="D34" s="69"/>
      <c r="E34" s="70"/>
      <c r="F34" s="71">
        <v>11.77</v>
      </c>
      <c r="G34" s="72">
        <f t="shared" si="1"/>
        <v>114.3</v>
      </c>
      <c r="H34" s="72">
        <v>23.8</v>
      </c>
      <c r="I34" s="72" t="s">
        <v>37</v>
      </c>
      <c r="J34" s="73">
        <f t="shared" si="2"/>
        <v>97.1</v>
      </c>
      <c r="K34" s="72" t="s">
        <v>34</v>
      </c>
      <c r="L34" s="67">
        <v>2</v>
      </c>
      <c r="M34" s="91">
        <f t="shared" si="3"/>
        <v>220.36</v>
      </c>
      <c r="N34" s="74">
        <f t="shared" si="4"/>
        <v>3073.64</v>
      </c>
      <c r="O34" s="81">
        <f t="shared" si="6"/>
        <v>3085.41</v>
      </c>
    </row>
    <row r="35" spans="1:17" ht="22.5" customHeight="1" x14ac:dyDescent="0.3">
      <c r="A35" s="48">
        <f>A34+1</f>
        <v>27</v>
      </c>
      <c r="B35" s="99">
        <v>20</v>
      </c>
      <c r="C35" s="68" t="s">
        <v>36</v>
      </c>
      <c r="D35" s="69"/>
      <c r="E35" s="70"/>
      <c r="F35" s="71">
        <v>11.85</v>
      </c>
      <c r="G35" s="72">
        <f t="shared" si="1"/>
        <v>114.3</v>
      </c>
      <c r="H35" s="72">
        <v>23.8</v>
      </c>
      <c r="I35" s="72" t="s">
        <v>37</v>
      </c>
      <c r="J35" s="73">
        <f t="shared" si="2"/>
        <v>97.1</v>
      </c>
      <c r="K35" s="72" t="s">
        <v>34</v>
      </c>
      <c r="L35" s="67">
        <v>1</v>
      </c>
      <c r="M35" s="91">
        <f t="shared" si="3"/>
        <v>232.21</v>
      </c>
      <c r="N35" s="74">
        <f t="shared" si="4"/>
        <v>3061.79</v>
      </c>
      <c r="O35" s="81">
        <f t="shared" si="6"/>
        <v>3073.64</v>
      </c>
    </row>
    <row r="36" spans="1:17" ht="22.5" customHeight="1" x14ac:dyDescent="0.3">
      <c r="A36" s="48">
        <f t="shared" si="0"/>
        <v>28</v>
      </c>
      <c r="B36" s="99">
        <v>21</v>
      </c>
      <c r="C36" s="68" t="s">
        <v>36</v>
      </c>
      <c r="D36" s="69"/>
      <c r="E36" s="70"/>
      <c r="F36" s="71">
        <v>11.89</v>
      </c>
      <c r="G36" s="72">
        <f t="shared" si="1"/>
        <v>114.3</v>
      </c>
      <c r="H36" s="72">
        <v>23.8</v>
      </c>
      <c r="I36" s="72" t="s">
        <v>37</v>
      </c>
      <c r="J36" s="73">
        <f t="shared" si="2"/>
        <v>97.1</v>
      </c>
      <c r="K36" s="72" t="s">
        <v>34</v>
      </c>
      <c r="L36" s="67">
        <v>2</v>
      </c>
      <c r="M36" s="91">
        <f t="shared" si="3"/>
        <v>244.10000000000002</v>
      </c>
      <c r="N36" s="74">
        <f t="shared" si="4"/>
        <v>3049.9</v>
      </c>
      <c r="O36" s="81">
        <f t="shared" si="6"/>
        <v>3061.79</v>
      </c>
    </row>
    <row r="37" spans="1:17" ht="22.5" customHeight="1" x14ac:dyDescent="0.3">
      <c r="A37" s="48">
        <f t="shared" si="0"/>
        <v>29</v>
      </c>
      <c r="B37" s="99">
        <v>22</v>
      </c>
      <c r="C37" s="68" t="s">
        <v>36</v>
      </c>
      <c r="D37" s="69"/>
      <c r="E37" s="70"/>
      <c r="F37" s="71">
        <v>11.73</v>
      </c>
      <c r="G37" s="72">
        <f t="shared" si="1"/>
        <v>114.3</v>
      </c>
      <c r="H37" s="72">
        <v>23.8</v>
      </c>
      <c r="I37" s="72" t="s">
        <v>37</v>
      </c>
      <c r="J37" s="73">
        <f t="shared" si="2"/>
        <v>97.1</v>
      </c>
      <c r="K37" s="72" t="s">
        <v>34</v>
      </c>
      <c r="L37" s="67">
        <v>1</v>
      </c>
      <c r="M37" s="91">
        <f t="shared" si="3"/>
        <v>255.83</v>
      </c>
      <c r="N37" s="74">
        <f t="shared" si="4"/>
        <v>3038.17</v>
      </c>
      <c r="O37" s="81">
        <f t="shared" si="6"/>
        <v>3049.9</v>
      </c>
    </row>
    <row r="38" spans="1:17" ht="22.5" customHeight="1" x14ac:dyDescent="0.3">
      <c r="A38" s="48">
        <f t="shared" si="0"/>
        <v>30</v>
      </c>
      <c r="B38" s="99">
        <v>23</v>
      </c>
      <c r="C38" s="68" t="s">
        <v>36</v>
      </c>
      <c r="D38" s="69"/>
      <c r="E38" s="70"/>
      <c r="F38" s="71">
        <v>11.41</v>
      </c>
      <c r="G38" s="72">
        <f t="shared" si="1"/>
        <v>114.3</v>
      </c>
      <c r="H38" s="72">
        <v>23.8</v>
      </c>
      <c r="I38" s="72" t="s">
        <v>37</v>
      </c>
      <c r="J38" s="73">
        <f t="shared" si="2"/>
        <v>97.1</v>
      </c>
      <c r="K38" s="72" t="s">
        <v>34</v>
      </c>
      <c r="L38" s="67">
        <v>2</v>
      </c>
      <c r="M38" s="91">
        <f t="shared" si="3"/>
        <v>267.24</v>
      </c>
      <c r="N38" s="74">
        <f t="shared" si="4"/>
        <v>3026.76</v>
      </c>
      <c r="O38" s="81">
        <f t="shared" si="6"/>
        <v>3038.17</v>
      </c>
    </row>
    <row r="39" spans="1:17" ht="22.5" customHeight="1" x14ac:dyDescent="0.3">
      <c r="A39" s="48">
        <f t="shared" si="0"/>
        <v>31</v>
      </c>
      <c r="B39" s="99">
        <v>24</v>
      </c>
      <c r="C39" s="68" t="s">
        <v>36</v>
      </c>
      <c r="D39" s="69"/>
      <c r="E39" s="70"/>
      <c r="F39" s="71">
        <v>11.32</v>
      </c>
      <c r="G39" s="72">
        <f t="shared" si="1"/>
        <v>114.3</v>
      </c>
      <c r="H39" s="72">
        <v>23.8</v>
      </c>
      <c r="I39" s="72" t="s">
        <v>37</v>
      </c>
      <c r="J39" s="73">
        <f t="shared" si="2"/>
        <v>97.1</v>
      </c>
      <c r="K39" s="72" t="s">
        <v>34</v>
      </c>
      <c r="L39" s="67">
        <v>1</v>
      </c>
      <c r="M39" s="91">
        <f t="shared" si="3"/>
        <v>278.56</v>
      </c>
      <c r="N39" s="74">
        <f t="shared" si="4"/>
        <v>3015.44</v>
      </c>
      <c r="O39" s="81">
        <f t="shared" si="6"/>
        <v>3026.76</v>
      </c>
    </row>
    <row r="40" spans="1:17" ht="22.5" customHeight="1" x14ac:dyDescent="0.3">
      <c r="A40" s="48">
        <f t="shared" si="0"/>
        <v>32</v>
      </c>
      <c r="B40" s="99">
        <v>25</v>
      </c>
      <c r="C40" s="68" t="s">
        <v>36</v>
      </c>
      <c r="D40" s="69"/>
      <c r="E40" s="70"/>
      <c r="F40" s="71">
        <v>11.61</v>
      </c>
      <c r="G40" s="72">
        <f t="shared" si="1"/>
        <v>114.3</v>
      </c>
      <c r="H40" s="72">
        <v>23.8</v>
      </c>
      <c r="I40" s="72" t="s">
        <v>37</v>
      </c>
      <c r="J40" s="73">
        <f t="shared" si="2"/>
        <v>97.1</v>
      </c>
      <c r="K40" s="72" t="s">
        <v>34</v>
      </c>
      <c r="L40" s="67">
        <v>2</v>
      </c>
      <c r="M40" s="91">
        <f t="shared" si="3"/>
        <v>290.17</v>
      </c>
      <c r="N40" s="74">
        <f t="shared" si="4"/>
        <v>3003.83</v>
      </c>
      <c r="O40" s="81">
        <f t="shared" si="6"/>
        <v>3015.44</v>
      </c>
    </row>
    <row r="41" spans="1:17" s="98" customFormat="1" ht="45" customHeight="1" x14ac:dyDescent="0.3">
      <c r="A41" s="48">
        <f>A33+1</f>
        <v>23</v>
      </c>
      <c r="B41" s="107" t="s">
        <v>47</v>
      </c>
      <c r="C41" s="83" t="s">
        <v>48</v>
      </c>
      <c r="D41" s="84"/>
      <c r="E41" s="85"/>
      <c r="F41" s="86">
        <v>0.85</v>
      </c>
      <c r="G41" s="87">
        <v>136</v>
      </c>
      <c r="H41" s="87">
        <v>13</v>
      </c>
      <c r="I41" s="87" t="s">
        <v>33</v>
      </c>
      <c r="J41" s="88">
        <v>97</v>
      </c>
      <c r="K41" s="89" t="s">
        <v>34</v>
      </c>
      <c r="L41" s="108">
        <v>1</v>
      </c>
      <c r="M41" s="91">
        <f t="shared" si="3"/>
        <v>291.02000000000004</v>
      </c>
      <c r="N41" s="92">
        <f>$J$2-M41</f>
        <v>3002.98</v>
      </c>
      <c r="O41" s="105">
        <f t="shared" si="6"/>
        <v>3003.83</v>
      </c>
      <c r="P41" s="97">
        <v>3008</v>
      </c>
      <c r="Q41" s="94">
        <f t="shared" ref="Q41" si="8">P41-O41</f>
        <v>4.1700000000000728</v>
      </c>
    </row>
    <row r="42" spans="1:17" ht="22.5" customHeight="1" x14ac:dyDescent="0.3">
      <c r="A42" s="48">
        <f>A40+1</f>
        <v>33</v>
      </c>
      <c r="B42" s="99">
        <v>26</v>
      </c>
      <c r="C42" s="68" t="s">
        <v>36</v>
      </c>
      <c r="D42" s="69"/>
      <c r="E42" s="70"/>
      <c r="F42" s="71">
        <v>11.49</v>
      </c>
      <c r="G42" s="72">
        <f t="shared" si="1"/>
        <v>114.3</v>
      </c>
      <c r="H42" s="72">
        <v>23.8</v>
      </c>
      <c r="I42" s="72" t="s">
        <v>37</v>
      </c>
      <c r="J42" s="73">
        <f t="shared" si="2"/>
        <v>97.1</v>
      </c>
      <c r="K42" s="72" t="s">
        <v>34</v>
      </c>
      <c r="L42" s="67">
        <v>1</v>
      </c>
      <c r="M42" s="91">
        <f t="shared" si="3"/>
        <v>302.51000000000005</v>
      </c>
      <c r="N42" s="74">
        <f t="shared" si="4"/>
        <v>2991.49</v>
      </c>
      <c r="O42" s="81">
        <f t="shared" si="6"/>
        <v>3002.98</v>
      </c>
    </row>
    <row r="43" spans="1:17" ht="22.5" customHeight="1" x14ac:dyDescent="0.3">
      <c r="A43" s="48">
        <f t="shared" si="0"/>
        <v>34</v>
      </c>
      <c r="B43" s="99">
        <v>27</v>
      </c>
      <c r="C43" s="68" t="s">
        <v>36</v>
      </c>
      <c r="D43" s="69"/>
      <c r="E43" s="70"/>
      <c r="F43" s="71">
        <v>11.18</v>
      </c>
      <c r="G43" s="72">
        <f t="shared" si="1"/>
        <v>114.3</v>
      </c>
      <c r="H43" s="72">
        <v>23.8</v>
      </c>
      <c r="I43" s="72" t="s">
        <v>37</v>
      </c>
      <c r="J43" s="73">
        <f t="shared" si="2"/>
        <v>97.1</v>
      </c>
      <c r="K43" s="72" t="s">
        <v>34</v>
      </c>
      <c r="L43" s="67">
        <v>2</v>
      </c>
      <c r="M43" s="91">
        <f t="shared" si="3"/>
        <v>313.69000000000005</v>
      </c>
      <c r="N43" s="74">
        <f t="shared" si="4"/>
        <v>2980.31</v>
      </c>
      <c r="O43" s="81">
        <f t="shared" si="6"/>
        <v>2991.49</v>
      </c>
    </row>
    <row r="44" spans="1:17" ht="22.5" customHeight="1" x14ac:dyDescent="0.3">
      <c r="A44" s="48">
        <f t="shared" si="0"/>
        <v>35</v>
      </c>
      <c r="B44" s="99">
        <v>28</v>
      </c>
      <c r="C44" s="68" t="s">
        <v>36</v>
      </c>
      <c r="D44" s="69"/>
      <c r="E44" s="70"/>
      <c r="F44" s="71">
        <v>11.51</v>
      </c>
      <c r="G44" s="72">
        <f t="shared" si="1"/>
        <v>114.3</v>
      </c>
      <c r="H44" s="72">
        <v>23.8</v>
      </c>
      <c r="I44" s="72" t="s">
        <v>37</v>
      </c>
      <c r="J44" s="73">
        <f t="shared" si="2"/>
        <v>97.1</v>
      </c>
      <c r="K44" s="72" t="s">
        <v>34</v>
      </c>
      <c r="L44" s="67">
        <v>1</v>
      </c>
      <c r="M44" s="91">
        <f t="shared" si="3"/>
        <v>325.20000000000005</v>
      </c>
      <c r="N44" s="74">
        <f t="shared" si="4"/>
        <v>2968.8</v>
      </c>
      <c r="O44" s="81">
        <f t="shared" si="6"/>
        <v>2980.31</v>
      </c>
    </row>
    <row r="45" spans="1:17" ht="22.5" customHeight="1" x14ac:dyDescent="0.3">
      <c r="A45" s="48">
        <f t="shared" si="0"/>
        <v>36</v>
      </c>
      <c r="B45" s="99">
        <v>29</v>
      </c>
      <c r="C45" s="68" t="s">
        <v>36</v>
      </c>
      <c r="D45" s="69"/>
      <c r="E45" s="70"/>
      <c r="F45" s="71">
        <v>11.61</v>
      </c>
      <c r="G45" s="72">
        <f t="shared" si="1"/>
        <v>114.3</v>
      </c>
      <c r="H45" s="72">
        <v>23.8</v>
      </c>
      <c r="I45" s="72" t="s">
        <v>37</v>
      </c>
      <c r="J45" s="73">
        <f t="shared" si="2"/>
        <v>97.1</v>
      </c>
      <c r="K45" s="72" t="s">
        <v>34</v>
      </c>
      <c r="L45" s="67">
        <v>2</v>
      </c>
      <c r="M45" s="91">
        <f t="shared" si="3"/>
        <v>336.81000000000006</v>
      </c>
      <c r="N45" s="74">
        <f t="shared" si="4"/>
        <v>2957.19</v>
      </c>
      <c r="O45" s="81">
        <f t="shared" si="6"/>
        <v>2968.8</v>
      </c>
    </row>
    <row r="46" spans="1:17" ht="22.5" customHeight="1" x14ac:dyDescent="0.3">
      <c r="A46" s="48">
        <f t="shared" si="0"/>
        <v>37</v>
      </c>
      <c r="B46" s="99">
        <v>30</v>
      </c>
      <c r="C46" s="68" t="s">
        <v>36</v>
      </c>
      <c r="D46" s="69"/>
      <c r="E46" s="70"/>
      <c r="F46" s="71">
        <v>11.6</v>
      </c>
      <c r="G46" s="72">
        <f t="shared" si="1"/>
        <v>114.3</v>
      </c>
      <c r="H46" s="72">
        <v>23.8</v>
      </c>
      <c r="I46" s="72" t="s">
        <v>37</v>
      </c>
      <c r="J46" s="73">
        <f t="shared" si="2"/>
        <v>97.1</v>
      </c>
      <c r="K46" s="72" t="s">
        <v>34</v>
      </c>
      <c r="L46" s="67">
        <v>1</v>
      </c>
      <c r="M46" s="91">
        <f t="shared" si="3"/>
        <v>348.41000000000008</v>
      </c>
      <c r="N46" s="74">
        <f t="shared" si="4"/>
        <v>2945.59</v>
      </c>
      <c r="O46" s="81">
        <f t="shared" si="6"/>
        <v>2957.19</v>
      </c>
    </row>
    <row r="47" spans="1:17" ht="22.5" customHeight="1" x14ac:dyDescent="0.3">
      <c r="A47" s="48">
        <f t="shared" si="0"/>
        <v>38</v>
      </c>
      <c r="B47" s="99">
        <v>31</v>
      </c>
      <c r="C47" s="68" t="s">
        <v>36</v>
      </c>
      <c r="D47" s="69"/>
      <c r="E47" s="70"/>
      <c r="F47" s="71">
        <v>11.61</v>
      </c>
      <c r="G47" s="72">
        <f t="shared" si="1"/>
        <v>114.3</v>
      </c>
      <c r="H47" s="72">
        <v>23.8</v>
      </c>
      <c r="I47" s="72" t="s">
        <v>37</v>
      </c>
      <c r="J47" s="73">
        <f t="shared" si="2"/>
        <v>97.1</v>
      </c>
      <c r="K47" s="72" t="s">
        <v>34</v>
      </c>
      <c r="L47" s="67">
        <v>2</v>
      </c>
      <c r="M47" s="91">
        <f t="shared" si="3"/>
        <v>360.0200000000001</v>
      </c>
      <c r="N47" s="74">
        <f t="shared" si="4"/>
        <v>2933.98</v>
      </c>
      <c r="O47" s="81">
        <f t="shared" si="6"/>
        <v>2945.59</v>
      </c>
    </row>
    <row r="48" spans="1:17" ht="22.5" customHeight="1" x14ac:dyDescent="0.3">
      <c r="A48" s="48">
        <f t="shared" si="0"/>
        <v>39</v>
      </c>
      <c r="B48" s="99">
        <v>32</v>
      </c>
      <c r="C48" s="68" t="s">
        <v>36</v>
      </c>
      <c r="D48" s="69"/>
      <c r="E48" s="70"/>
      <c r="F48" s="71">
        <v>11.35</v>
      </c>
      <c r="G48" s="72">
        <f t="shared" si="1"/>
        <v>114.3</v>
      </c>
      <c r="H48" s="72">
        <v>23.8</v>
      </c>
      <c r="I48" s="72" t="s">
        <v>37</v>
      </c>
      <c r="J48" s="73">
        <f t="shared" si="2"/>
        <v>97.1</v>
      </c>
      <c r="K48" s="72" t="s">
        <v>34</v>
      </c>
      <c r="L48" s="67">
        <v>2</v>
      </c>
      <c r="M48" s="91">
        <f t="shared" si="3"/>
        <v>371.37000000000012</v>
      </c>
      <c r="N48" s="74">
        <f t="shared" si="4"/>
        <v>2922.63</v>
      </c>
      <c r="O48" s="81">
        <f t="shared" si="6"/>
        <v>2933.98</v>
      </c>
    </row>
    <row r="49" spans="1:17" ht="22.5" customHeight="1" x14ac:dyDescent="0.3">
      <c r="A49" s="48">
        <f>A41+1</f>
        <v>24</v>
      </c>
      <c r="B49" s="100" t="s">
        <v>49</v>
      </c>
      <c r="C49" s="101" t="s">
        <v>42</v>
      </c>
      <c r="D49" s="102"/>
      <c r="E49" s="103"/>
      <c r="F49" s="104">
        <v>0.72</v>
      </c>
      <c r="G49" s="77">
        <v>146</v>
      </c>
      <c r="H49" s="77">
        <v>35</v>
      </c>
      <c r="I49" s="77" t="s">
        <v>43</v>
      </c>
      <c r="J49" s="78">
        <v>97</v>
      </c>
      <c r="K49" s="54" t="s">
        <v>34</v>
      </c>
      <c r="L49" s="67"/>
      <c r="M49" s="91">
        <f t="shared" si="3"/>
        <v>372.09000000000015</v>
      </c>
      <c r="N49" s="59">
        <f>$J$2-M49</f>
        <v>2921.91</v>
      </c>
      <c r="O49" s="105">
        <f t="shared" si="6"/>
        <v>2922.63</v>
      </c>
      <c r="P49" s="97">
        <v>2920</v>
      </c>
      <c r="Q49" s="106">
        <f>P49-O49</f>
        <v>-2.6300000000001091</v>
      </c>
    </row>
    <row r="50" spans="1:17" ht="22.5" customHeight="1" x14ac:dyDescent="0.3">
      <c r="A50" s="48">
        <f>A48+1</f>
        <v>40</v>
      </c>
      <c r="B50" s="99">
        <v>33</v>
      </c>
      <c r="C50" s="68" t="s">
        <v>36</v>
      </c>
      <c r="D50" s="69"/>
      <c r="E50" s="70"/>
      <c r="F50" s="71">
        <v>11.54</v>
      </c>
      <c r="G50" s="72">
        <f t="shared" si="1"/>
        <v>114.3</v>
      </c>
      <c r="H50" s="72">
        <v>23.8</v>
      </c>
      <c r="I50" s="72" t="s">
        <v>37</v>
      </c>
      <c r="J50" s="73">
        <f t="shared" si="2"/>
        <v>97.1</v>
      </c>
      <c r="K50" s="72" t="s">
        <v>34</v>
      </c>
      <c r="L50" s="67">
        <v>2</v>
      </c>
      <c r="M50" s="91">
        <f t="shared" si="3"/>
        <v>383.63000000000017</v>
      </c>
      <c r="N50" s="74">
        <f t="shared" si="4"/>
        <v>2910.37</v>
      </c>
      <c r="O50" s="81">
        <f t="shared" si="6"/>
        <v>2921.91</v>
      </c>
    </row>
    <row r="51" spans="1:17" ht="22.5" customHeight="1" x14ac:dyDescent="0.3">
      <c r="A51" s="48">
        <f t="shared" si="0"/>
        <v>41</v>
      </c>
      <c r="B51" s="99">
        <v>34</v>
      </c>
      <c r="C51" s="68" t="s">
        <v>36</v>
      </c>
      <c r="D51" s="69"/>
      <c r="E51" s="70"/>
      <c r="F51" s="71">
        <v>11.45</v>
      </c>
      <c r="G51" s="72">
        <f t="shared" si="1"/>
        <v>114.3</v>
      </c>
      <c r="H51" s="72">
        <v>23.8</v>
      </c>
      <c r="I51" s="72" t="s">
        <v>37</v>
      </c>
      <c r="J51" s="73">
        <f t="shared" si="2"/>
        <v>97.1</v>
      </c>
      <c r="K51" s="72" t="s">
        <v>34</v>
      </c>
      <c r="L51" s="67">
        <v>1</v>
      </c>
      <c r="M51" s="91">
        <f t="shared" si="3"/>
        <v>395.08000000000015</v>
      </c>
      <c r="N51" s="74">
        <f t="shared" si="4"/>
        <v>2898.92</v>
      </c>
      <c r="O51" s="81">
        <f t="shared" si="6"/>
        <v>2910.37</v>
      </c>
    </row>
    <row r="52" spans="1:17" ht="21" customHeight="1" x14ac:dyDescent="0.3">
      <c r="A52" s="48">
        <f t="shared" si="0"/>
        <v>42</v>
      </c>
      <c r="B52" s="99">
        <v>35</v>
      </c>
      <c r="C52" s="68" t="s">
        <v>36</v>
      </c>
      <c r="D52" s="69"/>
      <c r="E52" s="70"/>
      <c r="F52" s="71">
        <v>11.37</v>
      </c>
      <c r="G52" s="72">
        <f t="shared" si="1"/>
        <v>114.3</v>
      </c>
      <c r="H52" s="72">
        <v>23.8</v>
      </c>
      <c r="I52" s="72" t="s">
        <v>37</v>
      </c>
      <c r="J52" s="73">
        <f t="shared" si="2"/>
        <v>97.1</v>
      </c>
      <c r="K52" s="72" t="s">
        <v>34</v>
      </c>
      <c r="L52" s="67">
        <v>2</v>
      </c>
      <c r="M52" s="91">
        <f t="shared" si="3"/>
        <v>406.45000000000016</v>
      </c>
      <c r="N52" s="74">
        <f t="shared" si="4"/>
        <v>2887.5499999999997</v>
      </c>
      <c r="O52" s="81">
        <f t="shared" si="6"/>
        <v>2898.92</v>
      </c>
    </row>
    <row r="53" spans="1:17" ht="21" customHeight="1" x14ac:dyDescent="0.3">
      <c r="A53" s="48">
        <f t="shared" si="0"/>
        <v>43</v>
      </c>
      <c r="B53" s="99">
        <v>36</v>
      </c>
      <c r="C53" s="68" t="s">
        <v>36</v>
      </c>
      <c r="D53" s="69"/>
      <c r="E53" s="70"/>
      <c r="F53" s="71">
        <v>11.49</v>
      </c>
      <c r="G53" s="72">
        <f t="shared" si="1"/>
        <v>114.3</v>
      </c>
      <c r="H53" s="72">
        <v>23.8</v>
      </c>
      <c r="I53" s="72" t="s">
        <v>37</v>
      </c>
      <c r="J53" s="73">
        <f t="shared" si="2"/>
        <v>97.1</v>
      </c>
      <c r="K53" s="72" t="s">
        <v>34</v>
      </c>
      <c r="L53" s="67">
        <v>1</v>
      </c>
      <c r="M53" s="91">
        <f t="shared" si="3"/>
        <v>417.94000000000017</v>
      </c>
      <c r="N53" s="74">
        <f t="shared" si="4"/>
        <v>2876.06</v>
      </c>
      <c r="O53" s="81">
        <f t="shared" si="6"/>
        <v>2887.5499999999997</v>
      </c>
    </row>
    <row r="54" spans="1:17" s="98" customFormat="1" ht="45" customHeight="1" x14ac:dyDescent="0.3">
      <c r="A54" s="48">
        <f>A49+1</f>
        <v>25</v>
      </c>
      <c r="B54" s="107" t="s">
        <v>50</v>
      </c>
      <c r="C54" s="83" t="s">
        <v>51</v>
      </c>
      <c r="D54" s="84"/>
      <c r="E54" s="85"/>
      <c r="F54" s="86">
        <v>0.85</v>
      </c>
      <c r="G54" s="87">
        <v>136</v>
      </c>
      <c r="H54" s="87">
        <v>13</v>
      </c>
      <c r="I54" s="87" t="s">
        <v>33</v>
      </c>
      <c r="J54" s="88">
        <v>97</v>
      </c>
      <c r="K54" s="89" t="s">
        <v>34</v>
      </c>
      <c r="L54" s="90"/>
      <c r="M54" s="91">
        <f t="shared" si="3"/>
        <v>418.79000000000019</v>
      </c>
      <c r="N54" s="92">
        <f>$J$2-M54</f>
        <v>2875.21</v>
      </c>
      <c r="O54" s="105">
        <f t="shared" si="6"/>
        <v>2876.06</v>
      </c>
      <c r="P54" s="97">
        <v>2876</v>
      </c>
      <c r="Q54" s="94">
        <f t="shared" ref="Q54" si="9">P54-O54</f>
        <v>-5.999999999994543E-2</v>
      </c>
    </row>
    <row r="55" spans="1:17" ht="22.5" customHeight="1" x14ac:dyDescent="0.3">
      <c r="A55" s="48">
        <f>A53+1</f>
        <v>44</v>
      </c>
      <c r="B55" s="99">
        <v>37</v>
      </c>
      <c r="C55" s="68" t="s">
        <v>36</v>
      </c>
      <c r="D55" s="69"/>
      <c r="E55" s="70"/>
      <c r="F55" s="71">
        <v>11.41</v>
      </c>
      <c r="G55" s="72">
        <f t="shared" si="1"/>
        <v>114.3</v>
      </c>
      <c r="H55" s="72">
        <v>23.8</v>
      </c>
      <c r="I55" s="72" t="s">
        <v>37</v>
      </c>
      <c r="J55" s="73">
        <f t="shared" si="2"/>
        <v>97.1</v>
      </c>
      <c r="K55" s="72" t="s">
        <v>34</v>
      </c>
      <c r="L55" s="67">
        <v>2</v>
      </c>
      <c r="M55" s="91">
        <f t="shared" si="3"/>
        <v>430.20000000000022</v>
      </c>
      <c r="N55" s="74">
        <f t="shared" si="4"/>
        <v>2863.7999999999997</v>
      </c>
      <c r="O55" s="81">
        <f t="shared" si="6"/>
        <v>2875.21</v>
      </c>
    </row>
    <row r="56" spans="1:17" ht="22.5" customHeight="1" x14ac:dyDescent="0.3">
      <c r="A56" s="48">
        <f t="shared" si="0"/>
        <v>45</v>
      </c>
      <c r="B56" s="99">
        <v>38</v>
      </c>
      <c r="C56" s="68" t="s">
        <v>36</v>
      </c>
      <c r="D56" s="69"/>
      <c r="E56" s="70"/>
      <c r="F56" s="71">
        <v>11.21</v>
      </c>
      <c r="G56" s="72">
        <f t="shared" si="1"/>
        <v>114.3</v>
      </c>
      <c r="H56" s="72">
        <v>23.8</v>
      </c>
      <c r="I56" s="72" t="s">
        <v>37</v>
      </c>
      <c r="J56" s="73">
        <f t="shared" si="2"/>
        <v>97.1</v>
      </c>
      <c r="K56" s="72" t="s">
        <v>34</v>
      </c>
      <c r="L56" s="67">
        <v>1</v>
      </c>
      <c r="M56" s="91">
        <f t="shared" si="3"/>
        <v>441.4100000000002</v>
      </c>
      <c r="N56" s="74">
        <f t="shared" si="4"/>
        <v>2852.5899999999997</v>
      </c>
      <c r="O56" s="81">
        <f t="shared" si="6"/>
        <v>2863.7999999999997</v>
      </c>
    </row>
    <row r="57" spans="1:17" ht="22.5" customHeight="1" x14ac:dyDescent="0.3">
      <c r="A57" s="48">
        <f t="shared" si="0"/>
        <v>46</v>
      </c>
      <c r="B57" s="99">
        <v>39</v>
      </c>
      <c r="C57" s="68" t="s">
        <v>36</v>
      </c>
      <c r="D57" s="69"/>
      <c r="E57" s="70"/>
      <c r="F57" s="71">
        <v>11.4</v>
      </c>
      <c r="G57" s="72">
        <f t="shared" si="1"/>
        <v>114.3</v>
      </c>
      <c r="H57" s="72">
        <v>23.8</v>
      </c>
      <c r="I57" s="72" t="s">
        <v>37</v>
      </c>
      <c r="J57" s="73">
        <f t="shared" si="2"/>
        <v>97.1</v>
      </c>
      <c r="K57" s="72" t="s">
        <v>34</v>
      </c>
      <c r="L57" s="67">
        <v>2</v>
      </c>
      <c r="M57" s="91">
        <f t="shared" si="3"/>
        <v>452.81000000000017</v>
      </c>
      <c r="N57" s="74">
        <f t="shared" si="4"/>
        <v>2841.1899999999996</v>
      </c>
      <c r="O57" s="81">
        <f t="shared" si="6"/>
        <v>2852.5899999999997</v>
      </c>
    </row>
    <row r="58" spans="1:17" ht="22.5" customHeight="1" x14ac:dyDescent="0.3">
      <c r="A58" s="48">
        <f t="shared" si="0"/>
        <v>47</v>
      </c>
      <c r="B58" s="99">
        <v>40</v>
      </c>
      <c r="C58" s="68" t="s">
        <v>36</v>
      </c>
      <c r="D58" s="69"/>
      <c r="E58" s="70"/>
      <c r="F58" s="71">
        <v>11.35</v>
      </c>
      <c r="G58" s="72">
        <f t="shared" si="1"/>
        <v>114.3</v>
      </c>
      <c r="H58" s="72">
        <v>23.8</v>
      </c>
      <c r="I58" s="72" t="s">
        <v>37</v>
      </c>
      <c r="J58" s="73">
        <f t="shared" si="2"/>
        <v>97.1</v>
      </c>
      <c r="K58" s="72" t="s">
        <v>34</v>
      </c>
      <c r="L58" s="67">
        <v>2</v>
      </c>
      <c r="M58" s="91">
        <f t="shared" si="3"/>
        <v>464.1600000000002</v>
      </c>
      <c r="N58" s="74">
        <f t="shared" si="4"/>
        <v>2829.8399999999997</v>
      </c>
      <c r="O58" s="81">
        <f t="shared" si="6"/>
        <v>2841.1899999999996</v>
      </c>
    </row>
    <row r="59" spans="1:17" ht="22.5" customHeight="1" x14ac:dyDescent="0.3">
      <c r="A59" s="48">
        <f>A54+1</f>
        <v>26</v>
      </c>
      <c r="B59" s="100" t="s">
        <v>52</v>
      </c>
      <c r="C59" s="101" t="s">
        <v>42</v>
      </c>
      <c r="D59" s="102"/>
      <c r="E59" s="103"/>
      <c r="F59" s="104">
        <v>0.72</v>
      </c>
      <c r="G59" s="77">
        <v>146</v>
      </c>
      <c r="H59" s="77">
        <v>35</v>
      </c>
      <c r="I59" s="77" t="s">
        <v>43</v>
      </c>
      <c r="J59" s="78">
        <v>97</v>
      </c>
      <c r="K59" s="54" t="s">
        <v>34</v>
      </c>
      <c r="L59" s="67"/>
      <c r="M59" s="91">
        <f t="shared" si="3"/>
        <v>464.88000000000022</v>
      </c>
      <c r="N59" s="59">
        <f>$J$2-M59</f>
        <v>2829.12</v>
      </c>
      <c r="O59" s="105">
        <f t="shared" si="6"/>
        <v>2829.8399999999997</v>
      </c>
      <c r="P59" s="97">
        <v>2826</v>
      </c>
      <c r="Q59" s="106">
        <f>P59-O59</f>
        <v>-3.8399999999996908</v>
      </c>
    </row>
    <row r="60" spans="1:17" ht="22.5" customHeight="1" x14ac:dyDescent="0.3">
      <c r="A60" s="48">
        <f>A58+1</f>
        <v>48</v>
      </c>
      <c r="B60" s="99">
        <v>41</v>
      </c>
      <c r="C60" s="68" t="s">
        <v>36</v>
      </c>
      <c r="D60" s="69"/>
      <c r="E60" s="70"/>
      <c r="F60" s="71">
        <v>11.46</v>
      </c>
      <c r="G60" s="72">
        <f t="shared" si="1"/>
        <v>114.3</v>
      </c>
      <c r="H60" s="72">
        <v>23.8</v>
      </c>
      <c r="I60" s="72" t="s">
        <v>37</v>
      </c>
      <c r="J60" s="73">
        <f t="shared" si="2"/>
        <v>97.1</v>
      </c>
      <c r="K60" s="72" t="s">
        <v>34</v>
      </c>
      <c r="L60" s="67">
        <v>2</v>
      </c>
      <c r="M60" s="91">
        <f t="shared" si="3"/>
        <v>476.3400000000002</v>
      </c>
      <c r="N60" s="74">
        <f t="shared" si="4"/>
        <v>2817.66</v>
      </c>
      <c r="O60" s="81">
        <f t="shared" si="6"/>
        <v>2829.12</v>
      </c>
    </row>
    <row r="61" spans="1:17" ht="22.5" customHeight="1" x14ac:dyDescent="0.3">
      <c r="A61" s="48">
        <f t="shared" si="0"/>
        <v>49</v>
      </c>
      <c r="B61" s="99">
        <v>42</v>
      </c>
      <c r="C61" s="68" t="s">
        <v>36</v>
      </c>
      <c r="D61" s="69"/>
      <c r="E61" s="70"/>
      <c r="F61" s="71">
        <v>11.33</v>
      </c>
      <c r="G61" s="72">
        <f t="shared" si="1"/>
        <v>114.3</v>
      </c>
      <c r="H61" s="72">
        <v>23.8</v>
      </c>
      <c r="I61" s="72" t="s">
        <v>37</v>
      </c>
      <c r="J61" s="73">
        <f t="shared" si="2"/>
        <v>97.1</v>
      </c>
      <c r="K61" s="72" t="s">
        <v>34</v>
      </c>
      <c r="L61" s="67">
        <v>1</v>
      </c>
      <c r="M61" s="91">
        <f t="shared" si="3"/>
        <v>487.67000000000019</v>
      </c>
      <c r="N61" s="74">
        <f t="shared" si="4"/>
        <v>2806.33</v>
      </c>
      <c r="O61" s="81">
        <f t="shared" si="6"/>
        <v>2817.66</v>
      </c>
    </row>
    <row r="62" spans="1:17" ht="22.5" customHeight="1" x14ac:dyDescent="0.3">
      <c r="A62" s="48">
        <f t="shared" si="0"/>
        <v>50</v>
      </c>
      <c r="B62" s="99">
        <v>43</v>
      </c>
      <c r="C62" s="68" t="s">
        <v>36</v>
      </c>
      <c r="D62" s="69"/>
      <c r="E62" s="70"/>
      <c r="F62" s="71">
        <v>11.7</v>
      </c>
      <c r="G62" s="72">
        <f t="shared" si="1"/>
        <v>114.3</v>
      </c>
      <c r="H62" s="72">
        <v>23.8</v>
      </c>
      <c r="I62" s="72" t="s">
        <v>37</v>
      </c>
      <c r="J62" s="73">
        <f t="shared" si="2"/>
        <v>97.1</v>
      </c>
      <c r="K62" s="72" t="s">
        <v>34</v>
      </c>
      <c r="L62" s="67">
        <v>2</v>
      </c>
      <c r="M62" s="91">
        <f t="shared" si="3"/>
        <v>499.37000000000018</v>
      </c>
      <c r="N62" s="74">
        <f t="shared" si="4"/>
        <v>2794.6299999999997</v>
      </c>
      <c r="O62" s="81">
        <f t="shared" si="6"/>
        <v>2806.33</v>
      </c>
    </row>
    <row r="63" spans="1:17" ht="22.5" customHeight="1" x14ac:dyDescent="0.3">
      <c r="A63" s="48">
        <f t="shared" si="0"/>
        <v>51</v>
      </c>
      <c r="B63" s="99">
        <v>44</v>
      </c>
      <c r="C63" s="68" t="s">
        <v>36</v>
      </c>
      <c r="D63" s="69"/>
      <c r="E63" s="70"/>
      <c r="F63" s="71">
        <v>11.22</v>
      </c>
      <c r="G63" s="72">
        <f t="shared" si="1"/>
        <v>114.3</v>
      </c>
      <c r="H63" s="72">
        <v>23.8</v>
      </c>
      <c r="I63" s="72" t="s">
        <v>37</v>
      </c>
      <c r="J63" s="73">
        <f t="shared" si="2"/>
        <v>97.1</v>
      </c>
      <c r="K63" s="72" t="s">
        <v>34</v>
      </c>
      <c r="L63" s="67">
        <v>1</v>
      </c>
      <c r="M63" s="91">
        <f t="shared" si="3"/>
        <v>510.5900000000002</v>
      </c>
      <c r="N63" s="74">
        <f t="shared" si="4"/>
        <v>2783.41</v>
      </c>
      <c r="O63" s="81">
        <f t="shared" si="6"/>
        <v>2794.6299999999997</v>
      </c>
    </row>
    <row r="64" spans="1:17" s="98" customFormat="1" ht="45" customHeight="1" x14ac:dyDescent="0.3">
      <c r="A64" s="48">
        <f>A59+1</f>
        <v>27</v>
      </c>
      <c r="B64" s="107" t="s">
        <v>53</v>
      </c>
      <c r="C64" s="83" t="s">
        <v>54</v>
      </c>
      <c r="D64" s="84"/>
      <c r="E64" s="85"/>
      <c r="F64" s="86">
        <v>0.85</v>
      </c>
      <c r="G64" s="87">
        <v>136</v>
      </c>
      <c r="H64" s="87">
        <v>13</v>
      </c>
      <c r="I64" s="87" t="s">
        <v>33</v>
      </c>
      <c r="J64" s="88">
        <v>97</v>
      </c>
      <c r="K64" s="89" t="s">
        <v>34</v>
      </c>
      <c r="L64" s="90"/>
      <c r="M64" s="91">
        <f t="shared" si="3"/>
        <v>511.44000000000023</v>
      </c>
      <c r="N64" s="92">
        <f>$J$2-M64</f>
        <v>2782.56</v>
      </c>
      <c r="O64" s="105">
        <f t="shared" si="6"/>
        <v>2783.41</v>
      </c>
      <c r="P64" s="97">
        <v>2774</v>
      </c>
      <c r="Q64" s="94">
        <f t="shared" ref="Q64" si="10">P64-O64</f>
        <v>-9.4099999999998545</v>
      </c>
    </row>
    <row r="65" spans="1:17" ht="22.5" customHeight="1" x14ac:dyDescent="0.3">
      <c r="A65" s="48">
        <f>A63+1</f>
        <v>52</v>
      </c>
      <c r="B65" s="99">
        <v>45</v>
      </c>
      <c r="C65" s="68" t="s">
        <v>36</v>
      </c>
      <c r="D65" s="69"/>
      <c r="E65" s="70"/>
      <c r="F65" s="71">
        <v>11.36</v>
      </c>
      <c r="G65" s="72">
        <f t="shared" si="1"/>
        <v>114.3</v>
      </c>
      <c r="H65" s="72">
        <v>23.8</v>
      </c>
      <c r="I65" s="72" t="s">
        <v>37</v>
      </c>
      <c r="J65" s="73">
        <f t="shared" si="2"/>
        <v>97.1</v>
      </c>
      <c r="K65" s="72" t="s">
        <v>34</v>
      </c>
      <c r="L65" s="67">
        <v>2</v>
      </c>
      <c r="M65" s="91">
        <f t="shared" si="3"/>
        <v>522.80000000000018</v>
      </c>
      <c r="N65" s="74">
        <f t="shared" si="4"/>
        <v>2771.2</v>
      </c>
      <c r="O65" s="81">
        <f t="shared" si="6"/>
        <v>2782.56</v>
      </c>
    </row>
    <row r="66" spans="1:17" ht="22.5" customHeight="1" x14ac:dyDescent="0.3">
      <c r="A66" s="48">
        <f>A65+1</f>
        <v>53</v>
      </c>
      <c r="B66" s="99">
        <v>46</v>
      </c>
      <c r="C66" s="68" t="s">
        <v>36</v>
      </c>
      <c r="D66" s="69"/>
      <c r="E66" s="70"/>
      <c r="F66" s="71">
        <v>11.6</v>
      </c>
      <c r="G66" s="72">
        <f t="shared" si="1"/>
        <v>114.3</v>
      </c>
      <c r="H66" s="72">
        <v>23.8</v>
      </c>
      <c r="I66" s="72" t="s">
        <v>37</v>
      </c>
      <c r="J66" s="73">
        <f t="shared" si="2"/>
        <v>97.1</v>
      </c>
      <c r="K66" s="72" t="s">
        <v>34</v>
      </c>
      <c r="L66" s="67">
        <v>2</v>
      </c>
      <c r="M66" s="91">
        <f t="shared" si="3"/>
        <v>534.4000000000002</v>
      </c>
      <c r="N66" s="74">
        <f t="shared" si="4"/>
        <v>2759.6</v>
      </c>
      <c r="O66" s="81">
        <f t="shared" si="6"/>
        <v>2771.2</v>
      </c>
    </row>
    <row r="67" spans="1:17" ht="22.5" customHeight="1" x14ac:dyDescent="0.3">
      <c r="A67" s="48">
        <f>A64+1</f>
        <v>28</v>
      </c>
      <c r="B67" s="100" t="s">
        <v>55</v>
      </c>
      <c r="C67" s="101" t="s">
        <v>42</v>
      </c>
      <c r="D67" s="102"/>
      <c r="E67" s="103"/>
      <c r="F67" s="104">
        <v>0.72</v>
      </c>
      <c r="G67" s="77">
        <v>146</v>
      </c>
      <c r="H67" s="77">
        <v>35</v>
      </c>
      <c r="I67" s="77" t="s">
        <v>43</v>
      </c>
      <c r="J67" s="78">
        <v>97</v>
      </c>
      <c r="K67" s="54" t="s">
        <v>34</v>
      </c>
      <c r="L67" s="67"/>
      <c r="M67" s="91">
        <f t="shared" si="3"/>
        <v>535.12000000000023</v>
      </c>
      <c r="N67" s="59">
        <f>$J$2-M67</f>
        <v>2758.8799999999997</v>
      </c>
      <c r="O67" s="105">
        <f t="shared" si="6"/>
        <v>2759.6</v>
      </c>
      <c r="P67" s="97">
        <v>2762</v>
      </c>
      <c r="Q67" s="106">
        <f>P67-O67</f>
        <v>2.4000000000000909</v>
      </c>
    </row>
    <row r="68" spans="1:17" ht="22.5" customHeight="1" x14ac:dyDescent="0.3">
      <c r="A68" s="48">
        <f>A66+1</f>
        <v>54</v>
      </c>
      <c r="B68" s="99">
        <v>47</v>
      </c>
      <c r="C68" s="68" t="s">
        <v>36</v>
      </c>
      <c r="D68" s="69"/>
      <c r="E68" s="70"/>
      <c r="F68" s="71">
        <v>11.43</v>
      </c>
      <c r="G68" s="72">
        <f t="shared" si="1"/>
        <v>114.3</v>
      </c>
      <c r="H68" s="72">
        <v>23.8</v>
      </c>
      <c r="I68" s="72" t="s">
        <v>37</v>
      </c>
      <c r="J68" s="73">
        <f t="shared" si="2"/>
        <v>97.1</v>
      </c>
      <c r="K68" s="72" t="s">
        <v>34</v>
      </c>
      <c r="L68" s="67">
        <v>2</v>
      </c>
      <c r="M68" s="91">
        <f t="shared" si="3"/>
        <v>546.55000000000018</v>
      </c>
      <c r="N68" s="74">
        <f t="shared" si="4"/>
        <v>2747.45</v>
      </c>
      <c r="O68" s="81">
        <f t="shared" si="6"/>
        <v>2758.8799999999997</v>
      </c>
    </row>
    <row r="69" spans="1:17" ht="22.5" customHeight="1" x14ac:dyDescent="0.3">
      <c r="A69" s="48">
        <f t="shared" si="0"/>
        <v>55</v>
      </c>
      <c r="B69" s="99">
        <v>48</v>
      </c>
      <c r="C69" s="68" t="s">
        <v>36</v>
      </c>
      <c r="D69" s="69"/>
      <c r="E69" s="70"/>
      <c r="F69" s="71">
        <v>11.23</v>
      </c>
      <c r="G69" s="72">
        <f t="shared" si="1"/>
        <v>114.3</v>
      </c>
      <c r="H69" s="72">
        <v>23.8</v>
      </c>
      <c r="I69" s="72" t="s">
        <v>37</v>
      </c>
      <c r="J69" s="73">
        <f t="shared" si="2"/>
        <v>97.1</v>
      </c>
      <c r="K69" s="72" t="s">
        <v>34</v>
      </c>
      <c r="L69" s="67">
        <v>1</v>
      </c>
      <c r="M69" s="91">
        <f t="shared" si="3"/>
        <v>557.7800000000002</v>
      </c>
      <c r="N69" s="74">
        <f t="shared" si="4"/>
        <v>2736.22</v>
      </c>
      <c r="O69" s="81">
        <f t="shared" si="6"/>
        <v>2747.45</v>
      </c>
    </row>
    <row r="70" spans="1:17" ht="22.5" customHeight="1" x14ac:dyDescent="0.3">
      <c r="A70" s="48">
        <f t="shared" si="0"/>
        <v>56</v>
      </c>
      <c r="B70" s="99">
        <v>49</v>
      </c>
      <c r="C70" s="68" t="s">
        <v>36</v>
      </c>
      <c r="D70" s="69"/>
      <c r="E70" s="70"/>
      <c r="F70" s="71">
        <v>11.47</v>
      </c>
      <c r="G70" s="72">
        <f t="shared" si="1"/>
        <v>114.3</v>
      </c>
      <c r="H70" s="72">
        <v>23.8</v>
      </c>
      <c r="I70" s="72" t="s">
        <v>37</v>
      </c>
      <c r="J70" s="73">
        <f t="shared" si="2"/>
        <v>97.1</v>
      </c>
      <c r="K70" s="72" t="s">
        <v>34</v>
      </c>
      <c r="L70" s="67">
        <v>2</v>
      </c>
      <c r="M70" s="91">
        <f t="shared" si="3"/>
        <v>569.25000000000023</v>
      </c>
      <c r="N70" s="74">
        <f t="shared" si="4"/>
        <v>2724.75</v>
      </c>
      <c r="O70" s="81">
        <f t="shared" si="6"/>
        <v>2736.22</v>
      </c>
    </row>
    <row r="71" spans="1:17" ht="22.5" customHeight="1" x14ac:dyDescent="0.3">
      <c r="A71" s="48">
        <f t="shared" si="0"/>
        <v>57</v>
      </c>
      <c r="B71" s="99">
        <v>50</v>
      </c>
      <c r="C71" s="68" t="s">
        <v>36</v>
      </c>
      <c r="D71" s="69"/>
      <c r="E71" s="70"/>
      <c r="F71" s="71">
        <v>11.17</v>
      </c>
      <c r="G71" s="72">
        <f t="shared" si="1"/>
        <v>114.3</v>
      </c>
      <c r="H71" s="72">
        <v>23.8</v>
      </c>
      <c r="I71" s="72" t="s">
        <v>37</v>
      </c>
      <c r="J71" s="73">
        <f t="shared" si="2"/>
        <v>97.1</v>
      </c>
      <c r="K71" s="72" t="s">
        <v>34</v>
      </c>
      <c r="L71" s="67">
        <v>1</v>
      </c>
      <c r="M71" s="91">
        <f t="shared" si="3"/>
        <v>580.42000000000019</v>
      </c>
      <c r="N71" s="74">
        <f t="shared" si="4"/>
        <v>2713.58</v>
      </c>
      <c r="O71" s="81">
        <f t="shared" si="6"/>
        <v>2724.75</v>
      </c>
    </row>
    <row r="72" spans="1:17" ht="22.5" customHeight="1" x14ac:dyDescent="0.3">
      <c r="A72" s="48">
        <f t="shared" si="0"/>
        <v>58</v>
      </c>
      <c r="B72" s="99">
        <v>51</v>
      </c>
      <c r="C72" s="68" t="s">
        <v>36</v>
      </c>
      <c r="D72" s="69"/>
      <c r="E72" s="70"/>
      <c r="F72" s="71">
        <v>11.24</v>
      </c>
      <c r="G72" s="72">
        <f t="shared" si="1"/>
        <v>114.3</v>
      </c>
      <c r="H72" s="72">
        <v>23.8</v>
      </c>
      <c r="I72" s="72" t="s">
        <v>37</v>
      </c>
      <c r="J72" s="73">
        <f t="shared" si="2"/>
        <v>97.1</v>
      </c>
      <c r="K72" s="72" t="s">
        <v>34</v>
      </c>
      <c r="L72" s="67">
        <v>2</v>
      </c>
      <c r="M72" s="91">
        <f t="shared" si="3"/>
        <v>591.6600000000002</v>
      </c>
      <c r="N72" s="74">
        <f t="shared" si="4"/>
        <v>2702.3399999999997</v>
      </c>
      <c r="O72" s="81">
        <f t="shared" si="6"/>
        <v>2713.58</v>
      </c>
    </row>
    <row r="73" spans="1:17" ht="22.5" customHeight="1" x14ac:dyDescent="0.3">
      <c r="A73" s="48">
        <f t="shared" si="0"/>
        <v>59</v>
      </c>
      <c r="B73" s="99">
        <v>52</v>
      </c>
      <c r="C73" s="68" t="s">
        <v>36</v>
      </c>
      <c r="D73" s="69"/>
      <c r="E73" s="70"/>
      <c r="F73" s="71">
        <v>11.43</v>
      </c>
      <c r="G73" s="72">
        <f t="shared" si="1"/>
        <v>114.3</v>
      </c>
      <c r="H73" s="72">
        <v>23.8</v>
      </c>
      <c r="I73" s="72" t="s">
        <v>37</v>
      </c>
      <c r="J73" s="73">
        <f t="shared" si="2"/>
        <v>97.1</v>
      </c>
      <c r="K73" s="72" t="s">
        <v>34</v>
      </c>
      <c r="L73" s="67">
        <v>2</v>
      </c>
      <c r="M73" s="91">
        <f t="shared" si="3"/>
        <v>603.09000000000015</v>
      </c>
      <c r="N73" s="74">
        <f t="shared" si="4"/>
        <v>2690.91</v>
      </c>
      <c r="O73" s="81">
        <f t="shared" si="6"/>
        <v>2702.3399999999997</v>
      </c>
    </row>
    <row r="74" spans="1:17" ht="22.5" customHeight="1" x14ac:dyDescent="0.3">
      <c r="A74" s="48">
        <f t="shared" ref="A74:A89" si="11">A73+1</f>
        <v>60</v>
      </c>
      <c r="B74" s="100" t="s">
        <v>56</v>
      </c>
      <c r="C74" s="101" t="s">
        <v>42</v>
      </c>
      <c r="D74" s="102"/>
      <c r="E74" s="103"/>
      <c r="F74" s="104">
        <v>0.72</v>
      </c>
      <c r="G74" s="77">
        <v>146</v>
      </c>
      <c r="H74" s="77">
        <v>35</v>
      </c>
      <c r="I74" s="77" t="s">
        <v>43</v>
      </c>
      <c r="J74" s="78">
        <v>97</v>
      </c>
      <c r="K74" s="54" t="s">
        <v>34</v>
      </c>
      <c r="L74" s="67"/>
      <c r="M74" s="91">
        <f t="shared" si="3"/>
        <v>603.81000000000017</v>
      </c>
      <c r="N74" s="59">
        <f>$J$2-M74</f>
        <v>2690.1899999999996</v>
      </c>
      <c r="O74" s="105">
        <f t="shared" si="6"/>
        <v>2690.91</v>
      </c>
      <c r="P74" s="97">
        <v>2688</v>
      </c>
      <c r="Q74" s="106">
        <f>P74-O74</f>
        <v>-2.9099999999998545</v>
      </c>
    </row>
    <row r="75" spans="1:17" ht="22.5" customHeight="1" x14ac:dyDescent="0.3">
      <c r="A75" s="48">
        <f t="shared" si="11"/>
        <v>61</v>
      </c>
      <c r="B75" s="99">
        <v>53</v>
      </c>
      <c r="C75" s="68" t="s">
        <v>36</v>
      </c>
      <c r="D75" s="69"/>
      <c r="E75" s="70"/>
      <c r="F75" s="71">
        <v>11.58</v>
      </c>
      <c r="G75" s="72">
        <f t="shared" si="1"/>
        <v>114.3</v>
      </c>
      <c r="H75" s="72">
        <v>23.8</v>
      </c>
      <c r="I75" s="72" t="s">
        <v>37</v>
      </c>
      <c r="J75" s="73">
        <f t="shared" si="2"/>
        <v>97.1</v>
      </c>
      <c r="K75" s="72" t="s">
        <v>34</v>
      </c>
      <c r="L75" s="67">
        <v>2</v>
      </c>
      <c r="M75" s="91">
        <f t="shared" ref="M75:M89" si="12">M74+F75</f>
        <v>615.39000000000021</v>
      </c>
      <c r="N75" s="74">
        <f t="shared" si="4"/>
        <v>2678.6099999999997</v>
      </c>
      <c r="O75" s="81">
        <f t="shared" si="6"/>
        <v>2690.1899999999996</v>
      </c>
    </row>
    <row r="76" spans="1:17" ht="22.5" customHeight="1" x14ac:dyDescent="0.3">
      <c r="A76" s="48">
        <f t="shared" si="11"/>
        <v>62</v>
      </c>
      <c r="B76" s="99">
        <v>54</v>
      </c>
      <c r="C76" s="68" t="s">
        <v>36</v>
      </c>
      <c r="D76" s="69"/>
      <c r="E76" s="70"/>
      <c r="F76" s="71">
        <v>11.53</v>
      </c>
      <c r="G76" s="72">
        <f t="shared" si="1"/>
        <v>114.3</v>
      </c>
      <c r="H76" s="72">
        <v>23.8</v>
      </c>
      <c r="I76" s="72" t="s">
        <v>37</v>
      </c>
      <c r="J76" s="73">
        <f t="shared" si="2"/>
        <v>97.1</v>
      </c>
      <c r="K76" s="72" t="s">
        <v>34</v>
      </c>
      <c r="L76" s="67">
        <v>1</v>
      </c>
      <c r="M76" s="91">
        <f t="shared" si="12"/>
        <v>626.92000000000019</v>
      </c>
      <c r="N76" s="74">
        <f t="shared" si="4"/>
        <v>2667.08</v>
      </c>
      <c r="O76" s="81">
        <f t="shared" si="6"/>
        <v>2678.6099999999997</v>
      </c>
    </row>
    <row r="77" spans="1:17" ht="22.5" customHeight="1" x14ac:dyDescent="0.3">
      <c r="A77" s="48">
        <f t="shared" si="11"/>
        <v>63</v>
      </c>
      <c r="B77" s="99">
        <v>55</v>
      </c>
      <c r="C77" s="68" t="s">
        <v>36</v>
      </c>
      <c r="D77" s="69"/>
      <c r="E77" s="70"/>
      <c r="F77" s="71">
        <v>11.29</v>
      </c>
      <c r="G77" s="72">
        <f t="shared" si="1"/>
        <v>114.3</v>
      </c>
      <c r="H77" s="72">
        <v>23.8</v>
      </c>
      <c r="I77" s="72" t="s">
        <v>37</v>
      </c>
      <c r="J77" s="73">
        <f t="shared" si="2"/>
        <v>97.1</v>
      </c>
      <c r="K77" s="72" t="s">
        <v>34</v>
      </c>
      <c r="L77" s="67">
        <v>2</v>
      </c>
      <c r="M77" s="91">
        <f t="shared" si="12"/>
        <v>638.21000000000015</v>
      </c>
      <c r="N77" s="74">
        <f t="shared" si="4"/>
        <v>2655.79</v>
      </c>
      <c r="O77" s="81">
        <f t="shared" ref="O77:O89" si="13">N76</f>
        <v>2667.08</v>
      </c>
    </row>
    <row r="78" spans="1:17" ht="22.5" customHeight="1" x14ac:dyDescent="0.3">
      <c r="A78" s="48">
        <f t="shared" si="11"/>
        <v>64</v>
      </c>
      <c r="B78" s="99">
        <v>56</v>
      </c>
      <c r="C78" s="68" t="s">
        <v>36</v>
      </c>
      <c r="D78" s="69"/>
      <c r="E78" s="70"/>
      <c r="F78" s="71">
        <v>11.29</v>
      </c>
      <c r="G78" s="72">
        <f t="shared" si="1"/>
        <v>114.3</v>
      </c>
      <c r="H78" s="72">
        <v>23.8</v>
      </c>
      <c r="I78" s="72" t="s">
        <v>37</v>
      </c>
      <c r="J78" s="73">
        <f t="shared" si="2"/>
        <v>97.1</v>
      </c>
      <c r="K78" s="72" t="s">
        <v>34</v>
      </c>
      <c r="L78" s="67">
        <v>1</v>
      </c>
      <c r="M78" s="91">
        <f t="shared" si="12"/>
        <v>649.50000000000011</v>
      </c>
      <c r="N78" s="74">
        <f t="shared" si="4"/>
        <v>2644.5</v>
      </c>
      <c r="O78" s="81">
        <f t="shared" si="13"/>
        <v>2655.79</v>
      </c>
    </row>
    <row r="79" spans="1:17" ht="22.5" customHeight="1" x14ac:dyDescent="0.3">
      <c r="A79" s="48">
        <f t="shared" si="11"/>
        <v>65</v>
      </c>
      <c r="B79" s="99">
        <v>57</v>
      </c>
      <c r="C79" s="68" t="s">
        <v>36</v>
      </c>
      <c r="D79" s="69"/>
      <c r="E79" s="70"/>
      <c r="F79" s="71">
        <v>11.44</v>
      </c>
      <c r="G79" s="72">
        <f t="shared" si="1"/>
        <v>114.3</v>
      </c>
      <c r="H79" s="72">
        <v>23.8</v>
      </c>
      <c r="I79" s="72" t="s">
        <v>37</v>
      </c>
      <c r="J79" s="73">
        <f t="shared" si="2"/>
        <v>97.1</v>
      </c>
      <c r="K79" s="72" t="s">
        <v>34</v>
      </c>
      <c r="L79" s="67">
        <v>2</v>
      </c>
      <c r="M79" s="91">
        <f t="shared" si="12"/>
        <v>660.94000000000017</v>
      </c>
      <c r="N79" s="74">
        <f t="shared" si="4"/>
        <v>2633.06</v>
      </c>
      <c r="O79" s="81">
        <f t="shared" si="13"/>
        <v>2644.5</v>
      </c>
    </row>
    <row r="80" spans="1:17" ht="22.5" customHeight="1" x14ac:dyDescent="0.3">
      <c r="A80" s="48">
        <f t="shared" si="11"/>
        <v>66</v>
      </c>
      <c r="B80" s="99">
        <v>58</v>
      </c>
      <c r="C80" s="68" t="s">
        <v>36</v>
      </c>
      <c r="D80" s="69"/>
      <c r="E80" s="70"/>
      <c r="F80" s="71">
        <v>11.42</v>
      </c>
      <c r="G80" s="72">
        <f t="shared" si="1"/>
        <v>114.3</v>
      </c>
      <c r="H80" s="72">
        <v>23.8</v>
      </c>
      <c r="I80" s="72" t="s">
        <v>37</v>
      </c>
      <c r="J80" s="73">
        <f t="shared" si="2"/>
        <v>97.1</v>
      </c>
      <c r="K80" s="72" t="s">
        <v>34</v>
      </c>
      <c r="L80" s="67">
        <v>1</v>
      </c>
      <c r="M80" s="91">
        <f t="shared" si="12"/>
        <v>672.36000000000013</v>
      </c>
      <c r="N80" s="74">
        <f t="shared" si="4"/>
        <v>2621.64</v>
      </c>
      <c r="O80" s="81">
        <f t="shared" si="13"/>
        <v>2633.06</v>
      </c>
    </row>
    <row r="81" spans="1:18" ht="22.5" customHeight="1" x14ac:dyDescent="0.3">
      <c r="A81" s="48">
        <f t="shared" si="11"/>
        <v>67</v>
      </c>
      <c r="B81" s="100" t="s">
        <v>57</v>
      </c>
      <c r="C81" s="101" t="s">
        <v>58</v>
      </c>
      <c r="D81" s="102"/>
      <c r="E81" s="103"/>
      <c r="F81" s="104">
        <v>0.72</v>
      </c>
      <c r="G81" s="77">
        <v>146</v>
      </c>
      <c r="H81" s="77">
        <v>35</v>
      </c>
      <c r="I81" s="77" t="s">
        <v>43</v>
      </c>
      <c r="J81" s="78">
        <v>97</v>
      </c>
      <c r="K81" s="54" t="s">
        <v>34</v>
      </c>
      <c r="L81" s="67"/>
      <c r="M81" s="91">
        <f t="shared" si="12"/>
        <v>673.08000000000015</v>
      </c>
      <c r="N81" s="59">
        <f t="shared" ref="N81:N89" si="14">$J$2-M81</f>
        <v>2620.92</v>
      </c>
      <c r="O81" s="105">
        <f t="shared" si="13"/>
        <v>2621.64</v>
      </c>
      <c r="P81" s="97"/>
      <c r="Q81" s="106">
        <f>P81-O81</f>
        <v>-2621.64</v>
      </c>
    </row>
    <row r="82" spans="1:18" ht="22.5" customHeight="1" x14ac:dyDescent="0.3">
      <c r="A82" s="48">
        <f t="shared" si="11"/>
        <v>68</v>
      </c>
      <c r="B82" s="99">
        <v>59</v>
      </c>
      <c r="C82" s="68" t="s">
        <v>36</v>
      </c>
      <c r="D82" s="69"/>
      <c r="E82" s="70"/>
      <c r="F82" s="71">
        <v>11.49</v>
      </c>
      <c r="G82" s="72">
        <f t="shared" si="1"/>
        <v>114.3</v>
      </c>
      <c r="H82" s="72">
        <v>23.8</v>
      </c>
      <c r="I82" s="72" t="s">
        <v>37</v>
      </c>
      <c r="J82" s="73">
        <f t="shared" si="2"/>
        <v>97.1</v>
      </c>
      <c r="K82" s="72" t="s">
        <v>34</v>
      </c>
      <c r="L82" s="67">
        <v>1</v>
      </c>
      <c r="M82" s="91">
        <f t="shared" si="12"/>
        <v>684.57000000000016</v>
      </c>
      <c r="N82" s="74">
        <f t="shared" si="14"/>
        <v>2609.4299999999998</v>
      </c>
      <c r="O82" s="81">
        <f t="shared" si="13"/>
        <v>2620.92</v>
      </c>
    </row>
    <row r="83" spans="1:18" ht="22.5" customHeight="1" thickBot="1" x14ac:dyDescent="0.35">
      <c r="A83" s="48">
        <f t="shared" si="11"/>
        <v>69</v>
      </c>
      <c r="B83" s="110"/>
      <c r="C83" s="111" t="s">
        <v>59</v>
      </c>
      <c r="D83" s="112"/>
      <c r="E83" s="113"/>
      <c r="F83" s="114">
        <v>2.6</v>
      </c>
      <c r="G83" s="115">
        <v>152</v>
      </c>
      <c r="H83" s="115">
        <v>15.3</v>
      </c>
      <c r="I83" s="115" t="s">
        <v>33</v>
      </c>
      <c r="J83" s="116">
        <v>99</v>
      </c>
      <c r="K83" s="115" t="s">
        <v>34</v>
      </c>
      <c r="L83" s="110"/>
      <c r="M83" s="117">
        <f t="shared" si="12"/>
        <v>687.17000000000019</v>
      </c>
      <c r="N83" s="118">
        <f t="shared" si="14"/>
        <v>2606.83</v>
      </c>
      <c r="O83" s="119">
        <f t="shared" si="13"/>
        <v>2609.4299999999998</v>
      </c>
      <c r="P83" s="120">
        <f>Q83-N83</f>
        <v>42.769999999999982</v>
      </c>
      <c r="Q83" s="121">
        <v>2649.6</v>
      </c>
      <c r="R83" s="122"/>
    </row>
    <row r="84" spans="1:18" ht="22.5" customHeight="1" x14ac:dyDescent="0.3">
      <c r="A84" s="48">
        <f t="shared" si="11"/>
        <v>70</v>
      </c>
      <c r="B84" s="57"/>
      <c r="C84" s="50" t="s">
        <v>60</v>
      </c>
      <c r="D84" s="51"/>
      <c r="E84" s="52"/>
      <c r="F84" s="123">
        <v>1.6</v>
      </c>
      <c r="G84" s="54">
        <v>125</v>
      </c>
      <c r="H84" s="54">
        <v>8.3000000000000007</v>
      </c>
      <c r="I84" s="54" t="s">
        <v>33</v>
      </c>
      <c r="J84" s="56">
        <v>56</v>
      </c>
      <c r="K84" s="54" t="s">
        <v>61</v>
      </c>
      <c r="L84" s="57"/>
      <c r="M84" s="124">
        <f t="shared" si="12"/>
        <v>688.77000000000021</v>
      </c>
      <c r="N84" s="74">
        <f t="shared" si="14"/>
        <v>2605.2299999999996</v>
      </c>
      <c r="O84" s="125">
        <f t="shared" si="13"/>
        <v>2606.83</v>
      </c>
    </row>
    <row r="85" spans="1:18" ht="25" customHeight="1" x14ac:dyDescent="0.3">
      <c r="A85" s="48">
        <f t="shared" si="11"/>
        <v>71</v>
      </c>
      <c r="B85" s="67"/>
      <c r="C85" s="126" t="s">
        <v>62</v>
      </c>
      <c r="D85" s="127"/>
      <c r="E85" s="128"/>
      <c r="F85" s="129">
        <v>0.3</v>
      </c>
      <c r="G85" s="77">
        <v>133</v>
      </c>
      <c r="H85" s="77">
        <v>14.5</v>
      </c>
      <c r="I85" s="77"/>
      <c r="J85" s="78">
        <v>70</v>
      </c>
      <c r="K85" s="54" t="s">
        <v>63</v>
      </c>
      <c r="L85" s="67"/>
      <c r="M85" s="91">
        <f t="shared" si="12"/>
        <v>689.07000000000016</v>
      </c>
      <c r="N85" s="74">
        <f t="shared" si="14"/>
        <v>2604.9299999999998</v>
      </c>
      <c r="O85" s="81">
        <f t="shared" si="13"/>
        <v>2605.2299999999996</v>
      </c>
    </row>
    <row r="86" spans="1:18" ht="22.5" customHeight="1" x14ac:dyDescent="0.3">
      <c r="A86" s="48">
        <f t="shared" si="11"/>
        <v>72</v>
      </c>
      <c r="B86" s="67"/>
      <c r="C86" s="130" t="s">
        <v>64</v>
      </c>
      <c r="D86" s="131"/>
      <c r="E86" s="132"/>
      <c r="F86" s="133">
        <v>400</v>
      </c>
      <c r="G86" s="134"/>
      <c r="H86" s="134"/>
      <c r="I86" s="134"/>
      <c r="J86" s="135"/>
      <c r="K86" s="134"/>
      <c r="L86" s="67"/>
      <c r="M86" s="91">
        <f t="shared" si="12"/>
        <v>1089.0700000000002</v>
      </c>
      <c r="N86" s="74">
        <f t="shared" si="14"/>
        <v>2204.9299999999998</v>
      </c>
      <c r="O86" s="81">
        <f t="shared" si="13"/>
        <v>2604.9299999999998</v>
      </c>
    </row>
    <row r="87" spans="1:18" ht="24" customHeight="1" x14ac:dyDescent="0.3">
      <c r="A87" s="48">
        <f>A86+1</f>
        <v>73</v>
      </c>
      <c r="B87" s="67"/>
      <c r="C87" s="136" t="s">
        <v>65</v>
      </c>
      <c r="D87" s="137"/>
      <c r="E87" s="138"/>
      <c r="F87" s="139">
        <v>303.74</v>
      </c>
      <c r="G87" s="134"/>
      <c r="H87" s="134"/>
      <c r="I87" s="134"/>
      <c r="J87" s="135"/>
      <c r="K87" s="134"/>
      <c r="L87" s="67"/>
      <c r="M87" s="91">
        <f t="shared" si="12"/>
        <v>1392.8100000000002</v>
      </c>
      <c r="N87" s="74">
        <f t="shared" si="14"/>
        <v>1901.1899999999998</v>
      </c>
      <c r="O87" s="81">
        <f t="shared" si="13"/>
        <v>2204.9299999999998</v>
      </c>
    </row>
    <row r="88" spans="1:18" ht="24" customHeight="1" x14ac:dyDescent="0.3">
      <c r="A88" s="48">
        <f t="shared" si="11"/>
        <v>74</v>
      </c>
      <c r="B88" s="67"/>
      <c r="C88" s="136" t="s">
        <v>66</v>
      </c>
      <c r="D88" s="137"/>
      <c r="E88" s="138"/>
      <c r="F88" s="140">
        <v>1904</v>
      </c>
      <c r="G88" s="134"/>
      <c r="H88" s="134"/>
      <c r="I88" s="134"/>
      <c r="J88" s="135"/>
      <c r="K88" s="134"/>
      <c r="L88" s="67"/>
      <c r="M88" s="91">
        <f t="shared" si="12"/>
        <v>3296.8100000000004</v>
      </c>
      <c r="N88" s="74">
        <f t="shared" si="14"/>
        <v>-2.8100000000004002</v>
      </c>
      <c r="O88" s="81">
        <f t="shared" si="13"/>
        <v>1901.1899999999998</v>
      </c>
    </row>
    <row r="89" spans="1:18" ht="24" hidden="1" customHeight="1" thickBot="1" x14ac:dyDescent="0.3">
      <c r="A89" s="48">
        <f t="shared" si="11"/>
        <v>75</v>
      </c>
      <c r="M89" s="144">
        <f t="shared" si="12"/>
        <v>3296.8100000000004</v>
      </c>
      <c r="N89" s="144">
        <f t="shared" si="14"/>
        <v>-2.8100000000004002</v>
      </c>
      <c r="O89" s="145">
        <f t="shared" si="13"/>
        <v>-2.8100000000004002</v>
      </c>
    </row>
    <row r="90" spans="1:18" s="146" customFormat="1" ht="42.75" customHeight="1" x14ac:dyDescent="0.3">
      <c r="A90" s="141"/>
      <c r="F90" s="142"/>
      <c r="K90" s="147" t="s">
        <v>67</v>
      </c>
      <c r="L90" s="148">
        <f>COUNTIF(L8:L88,1)+COUNTIF(L8:L88,2)*2</f>
        <v>96</v>
      </c>
      <c r="M90" s="149" t="s">
        <v>68</v>
      </c>
      <c r="N90" s="150">
        <v>2601.66</v>
      </c>
      <c r="O90" s="150">
        <v>2613.38</v>
      </c>
      <c r="P90" s="36"/>
      <c r="Q90" s="2"/>
    </row>
    <row r="91" spans="1:18" s="146" customFormat="1" ht="42.75" customHeight="1" x14ac:dyDescent="0.3">
      <c r="A91" s="141"/>
      <c r="F91" s="142"/>
      <c r="K91" s="151"/>
      <c r="L91" s="152"/>
      <c r="M91" s="153"/>
      <c r="N91" s="154"/>
      <c r="O91" s="154"/>
      <c r="P91" s="36"/>
      <c r="Q91" s="2"/>
    </row>
  </sheetData>
  <protectedRanges>
    <protectedRange sqref="F34:F40 F42:F48 F15:F18 F50:F53 F76:F80 F20:F26 F28:F32" name="Диапазон1_13_1_1_2"/>
  </protectedRanges>
  <mergeCells count="108">
    <mergeCell ref="C84:E84"/>
    <mergeCell ref="C85:E85"/>
    <mergeCell ref="C86:E86"/>
    <mergeCell ref="C87:E87"/>
    <mergeCell ref="C88:E88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B13:B14"/>
    <mergeCell ref="C13:E13"/>
    <mergeCell ref="C14:E14"/>
    <mergeCell ref="C15:E15"/>
    <mergeCell ref="C16:E16"/>
    <mergeCell ref="C17:E17"/>
    <mergeCell ref="C7:E7"/>
    <mergeCell ref="C8:E8"/>
    <mergeCell ref="C9:E9"/>
    <mergeCell ref="C10:E10"/>
    <mergeCell ref="C11:E11"/>
    <mergeCell ref="C12:E12"/>
    <mergeCell ref="A5:C5"/>
    <mergeCell ref="D5:F5"/>
    <mergeCell ref="G5:I5"/>
    <mergeCell ref="J5:L5"/>
    <mergeCell ref="M5:N5"/>
    <mergeCell ref="O5:P5"/>
    <mergeCell ref="A4:C4"/>
    <mergeCell ref="D4:F4"/>
    <mergeCell ref="G4:I4"/>
    <mergeCell ref="J4:L4"/>
    <mergeCell ref="M4:N4"/>
    <mergeCell ref="O4:P4"/>
    <mergeCell ref="A3:C3"/>
    <mergeCell ref="D3:F3"/>
    <mergeCell ref="G3:I3"/>
    <mergeCell ref="J3:L3"/>
    <mergeCell ref="M3:N3"/>
    <mergeCell ref="O3:P3"/>
    <mergeCell ref="A1:P1"/>
    <mergeCell ref="A2:C2"/>
    <mergeCell ref="D2:F2"/>
    <mergeCell ref="G2:I2"/>
    <mergeCell ref="J2:L2"/>
    <mergeCell ref="M2:N2"/>
    <mergeCell ref="O2:P2"/>
  </mergeCells>
  <dataValidations count="1">
    <dataValidation type="list" allowBlank="1" showInputMessage="1" showErrorMessage="1" sqref="D4:F4" xr:uid="{58CCA9C6-3C6B-E144-A2A0-2D6BEB97994A}">
      <formula1>$Q$2:$Q$3</formula1>
    </dataValidation>
  </dataValidations>
  <pageMargins left="0.70866141732283472" right="0.70866141732283472" top="0.19685039370078741" bottom="0.39370078740157483" header="0.31496062992125984" footer="0.31496062992125984"/>
  <pageSetup paperSize="9" scale="33" fitToHeight="0" orientation="portrait" r:id="rId1"/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Мера</vt:lpstr>
      <vt:lpstr>Мера!Заголовки_для_печати</vt:lpstr>
      <vt:lpstr>Мера!Область_печати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Gafarov</dc:creator>
  <cp:lastModifiedBy>Alexey Gafarov</cp:lastModifiedBy>
  <dcterms:created xsi:type="dcterms:W3CDTF">2025-03-31T20:04:56Z</dcterms:created>
  <dcterms:modified xsi:type="dcterms:W3CDTF">2025-03-31T20:05:47Z</dcterms:modified>
</cp:coreProperties>
</file>