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"/>
    </mc:Choice>
  </mc:AlternateContent>
  <bookViews>
    <workbookView xWindow="0" yWindow="0" windowWidth="20490" windowHeight="7755"/>
  </bookViews>
  <sheets>
    <sheet name="Legend" sheetId="2" r:id="rId1"/>
    <sheet name="Test Sheet" sheetId="1" r:id="rId2"/>
  </sheets>
  <definedNames>
    <definedName name="_xlnm._FilterDatabase" localSheetId="1" hidden="1">'Test Sheet'!$D$1:$D$235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F4" i="1"/>
  <c r="B4" i="1"/>
  <c r="B5" i="1"/>
  <c r="B6" i="1"/>
  <c r="B7" i="1"/>
  <c r="B8" i="1"/>
  <c r="B9" i="1"/>
  <c r="B10" i="1"/>
  <c r="B11" i="1"/>
  <c r="B3" i="1"/>
  <c r="B2" i="1"/>
  <c r="B12" i="1" l="1"/>
</calcChain>
</file>

<file path=xl/sharedStrings.xml><?xml version="1.0" encoding="utf-8"?>
<sst xmlns="http://schemas.openxmlformats.org/spreadsheetml/2006/main" count="120" uniqueCount="53">
  <si>
    <t>N/A</t>
  </si>
  <si>
    <t>Intervals</t>
  </si>
  <si>
    <t>Legend</t>
  </si>
  <si>
    <t>Very Low</t>
  </si>
  <si>
    <t>Low</t>
  </si>
  <si>
    <t>Medium</t>
  </si>
  <si>
    <t>High</t>
  </si>
  <si>
    <t>Very High</t>
  </si>
  <si>
    <t>Excellent</t>
  </si>
  <si>
    <t>Average</t>
  </si>
  <si>
    <t>25th percentile</t>
  </si>
  <si>
    <t>50th percentile</t>
  </si>
  <si>
    <t>75th percentile</t>
  </si>
  <si>
    <t>100th percentile</t>
  </si>
  <si>
    <t>0&lt;x&lt;=0.627931</t>
  </si>
  <si>
    <t>&gt;0.627931</t>
  </si>
  <si>
    <t>Mental Health</t>
  </si>
  <si>
    <t>Dancebility</t>
  </si>
  <si>
    <t>Numeric</t>
  </si>
  <si>
    <t>Categorical</t>
  </si>
  <si>
    <t>Upper Numeric Range</t>
  </si>
  <si>
    <t>Lower Numeric Range</t>
  </si>
  <si>
    <t>0&lt;x&lt;=0.644429141639485</t>
  </si>
  <si>
    <t>&gt;0.644429141639485</t>
  </si>
  <si>
    <t>Energy</t>
  </si>
  <si>
    <t>0&lt;x&lt;=0.455813018622318</t>
  </si>
  <si>
    <t>&gt;0.455813018622318</t>
  </si>
  <si>
    <t>Valence</t>
  </si>
  <si>
    <t>tempo</t>
  </si>
  <si>
    <t>0&lt;x&lt;=0.21359160393133</t>
  </si>
  <si>
    <t>&gt;0.21359160393133</t>
  </si>
  <si>
    <t>Acoustic</t>
  </si>
  <si>
    <t>0&lt;x&lt;=0.0443257207167382</t>
  </si>
  <si>
    <t>&gt;0.0443257207167382</t>
  </si>
  <si>
    <t>Instrumental</t>
  </si>
  <si>
    <t>0&lt;x&lt;=0.190066952759657</t>
  </si>
  <si>
    <t>&gt;0.190066952759657</t>
  </si>
  <si>
    <t>Liveness</t>
  </si>
  <si>
    <t>http://tipsonsongwriting.com/what-tempo-should-your-song-be-understanding-tempos/</t>
  </si>
  <si>
    <t>Slow</t>
  </si>
  <si>
    <t>Fast</t>
  </si>
  <si>
    <t>Medium-Slow</t>
  </si>
  <si>
    <t>Medium-Fast</t>
  </si>
  <si>
    <t>Tempo Lower Range</t>
  </si>
  <si>
    <t>Tempo Upper Range</t>
  </si>
  <si>
    <t>Tempo</t>
  </si>
  <si>
    <t>Original Rating</t>
  </si>
  <si>
    <t>Popularity</t>
  </si>
  <si>
    <t>Pop Lower Range</t>
  </si>
  <si>
    <t>Pop Upper Range</t>
  </si>
  <si>
    <t>Low-Health</t>
  </si>
  <si>
    <t>Medium-Health</t>
  </si>
  <si>
    <t>High-Health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</si>
</sst>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workbookViewId="0">
      <selection activeCell="H15" sqref="H15"/>
    </sheetView>
  </sheetViews>
  <sheetFormatPr defaultRowHeight="15" x14ac:dyDescent="0.25"/>
  <cols>
    <col min="2" max="2" width="14.140625" bestFit="1" customWidth="1"/>
    <col min="3" max="3" width="20.7109375" bestFit="1" customWidth="1"/>
    <col min="4" max="4" width="20.5703125" bestFit="1" customWidth="1"/>
    <col min="5" max="5" width="10.85546875" bestFit="1" customWidth="1"/>
  </cols>
  <sheetData>
    <row r="1" spans="1:31" ht="26.25" x14ac:dyDescent="0.4">
      <c r="A1" s="3" t="s">
        <v>2</v>
      </c>
    </row>
    <row r="2" spans="1:31" x14ac:dyDescent="0.25">
      <c r="A2" s="1" t="s">
        <v>16</v>
      </c>
      <c r="F2" s="1" t="s">
        <v>17</v>
      </c>
      <c r="I2" s="1" t="s">
        <v>24</v>
      </c>
      <c r="L2" s="1" t="s">
        <v>27</v>
      </c>
      <c r="O2" s="1" t="s">
        <v>31</v>
      </c>
      <c r="R2" s="1" t="s">
        <v>34</v>
      </c>
      <c r="U2" s="1" t="s">
        <v>37</v>
      </c>
      <c r="X2" s="1" t="s">
        <v>45</v>
      </c>
      <c r="AC2" s="1" t="s">
        <v>47</v>
      </c>
    </row>
    <row r="3" spans="1:31" x14ac:dyDescent="0.25">
      <c r="A3" s="1" t="s">
        <v>46</v>
      </c>
      <c r="B3" s="1" t="s">
        <v>20</v>
      </c>
      <c r="C3" s="1" t="s">
        <v>21</v>
      </c>
      <c r="D3" s="1" t="s">
        <v>19</v>
      </c>
      <c r="F3" s="1" t="s">
        <v>18</v>
      </c>
      <c r="G3" s="1" t="s">
        <v>19</v>
      </c>
      <c r="I3" s="1" t="s">
        <v>18</v>
      </c>
      <c r="J3" s="1" t="s">
        <v>19</v>
      </c>
      <c r="L3" s="1" t="s">
        <v>18</v>
      </c>
      <c r="M3" s="1" t="s">
        <v>19</v>
      </c>
      <c r="O3" s="1" t="s">
        <v>18</v>
      </c>
      <c r="P3" s="1" t="s">
        <v>19</v>
      </c>
      <c r="R3" s="1" t="s">
        <v>18</v>
      </c>
      <c r="S3" s="1" t="s">
        <v>19</v>
      </c>
      <c r="U3" s="1" t="s">
        <v>18</v>
      </c>
      <c r="V3" s="1" t="s">
        <v>19</v>
      </c>
      <c r="X3" s="1" t="s">
        <v>43</v>
      </c>
      <c r="Y3" s="1" t="s">
        <v>44</v>
      </c>
      <c r="Z3" s="1" t="s">
        <v>19</v>
      </c>
      <c r="AC3" s="1" t="s">
        <v>48</v>
      </c>
      <c r="AD3" s="1" t="s">
        <v>49</v>
      </c>
      <c r="AE3" s="1" t="s">
        <v>19</v>
      </c>
    </row>
    <row r="4" spans="1:31" x14ac:dyDescent="0.25">
      <c r="A4" t="s">
        <v>3</v>
      </c>
      <c r="B4">
        <v>0</v>
      </c>
      <c r="C4">
        <v>5</v>
      </c>
      <c r="D4" t="s">
        <v>50</v>
      </c>
      <c r="F4" t="s">
        <v>14</v>
      </c>
      <c r="G4" t="s">
        <v>4</v>
      </c>
      <c r="I4" t="s">
        <v>22</v>
      </c>
      <c r="J4" t="s">
        <v>4</v>
      </c>
      <c r="L4" t="s">
        <v>25</v>
      </c>
      <c r="M4" t="s">
        <v>4</v>
      </c>
      <c r="O4" t="s">
        <v>29</v>
      </c>
      <c r="P4" t="s">
        <v>4</v>
      </c>
      <c r="R4" t="s">
        <v>32</v>
      </c>
      <c r="S4" t="s">
        <v>4</v>
      </c>
      <c r="U4" t="s">
        <v>35</v>
      </c>
      <c r="V4" t="s">
        <v>4</v>
      </c>
      <c r="X4">
        <v>0</v>
      </c>
      <c r="Y4">
        <v>90</v>
      </c>
      <c r="Z4" t="s">
        <v>39</v>
      </c>
      <c r="AC4">
        <v>0</v>
      </c>
      <c r="AD4">
        <v>51</v>
      </c>
      <c r="AE4" t="s">
        <v>4</v>
      </c>
    </row>
    <row r="5" spans="1:31" x14ac:dyDescent="0.25">
      <c r="A5" t="s">
        <v>4</v>
      </c>
      <c r="B5">
        <v>6</v>
      </c>
      <c r="C5">
        <v>10</v>
      </c>
      <c r="D5" t="s">
        <v>50</v>
      </c>
      <c r="F5" t="s">
        <v>15</v>
      </c>
      <c r="G5" t="s">
        <v>6</v>
      </c>
      <c r="I5" t="s">
        <v>23</v>
      </c>
      <c r="J5" t="s">
        <v>6</v>
      </c>
      <c r="L5" t="s">
        <v>26</v>
      </c>
      <c r="M5" t="s">
        <v>6</v>
      </c>
      <c r="O5" t="s">
        <v>30</v>
      </c>
      <c r="P5" t="s">
        <v>6</v>
      </c>
      <c r="R5" t="s">
        <v>33</v>
      </c>
      <c r="S5" t="s">
        <v>6</v>
      </c>
      <c r="U5" t="s">
        <v>36</v>
      </c>
      <c r="V5" t="s">
        <v>6</v>
      </c>
      <c r="X5">
        <v>91</v>
      </c>
      <c r="Y5">
        <v>110</v>
      </c>
      <c r="Z5" t="s">
        <v>41</v>
      </c>
      <c r="AC5">
        <v>52</v>
      </c>
      <c r="AD5">
        <v>74</v>
      </c>
      <c r="AE5" t="s">
        <v>5</v>
      </c>
    </row>
    <row r="6" spans="1:31" x14ac:dyDescent="0.25">
      <c r="A6" t="s">
        <v>5</v>
      </c>
      <c r="B6">
        <v>11</v>
      </c>
      <c r="C6">
        <v>15</v>
      </c>
      <c r="D6" t="s">
        <v>50</v>
      </c>
      <c r="X6">
        <v>111</v>
      </c>
      <c r="Y6">
        <v>130</v>
      </c>
      <c r="Z6" t="s">
        <v>42</v>
      </c>
      <c r="AC6">
        <v>75</v>
      </c>
      <c r="AD6">
        <v>100</v>
      </c>
      <c r="AE6" t="s">
        <v>6</v>
      </c>
    </row>
    <row r="7" spans="1:31" x14ac:dyDescent="0.25">
      <c r="A7" t="s">
        <v>6</v>
      </c>
      <c r="B7">
        <v>16</v>
      </c>
      <c r="C7">
        <v>20</v>
      </c>
      <c r="D7" t="s">
        <v>51</v>
      </c>
      <c r="X7">
        <v>131</v>
      </c>
      <c r="Y7">
        <v>200</v>
      </c>
      <c r="Z7" t="s">
        <v>40</v>
      </c>
    </row>
    <row r="8" spans="1:31" x14ac:dyDescent="0.25">
      <c r="A8" t="s">
        <v>7</v>
      </c>
      <c r="B8">
        <v>21</v>
      </c>
      <c r="C8">
        <v>25</v>
      </c>
      <c r="D8" t="s">
        <v>52</v>
      </c>
    </row>
    <row r="9" spans="1:31" x14ac:dyDescent="0.25">
      <c r="A9" t="s">
        <v>8</v>
      </c>
      <c r="B9">
        <v>26</v>
      </c>
      <c r="C9">
        <v>30</v>
      </c>
      <c r="D9" t="s">
        <v>52</v>
      </c>
      <c r="X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zoomScale="115" zoomScaleNormal="115" workbookViewId="0">
      <selection activeCell="J5" sqref="J5"/>
    </sheetView>
  </sheetViews>
  <sheetFormatPr defaultRowHeight="15" x14ac:dyDescent="0.25"/>
  <cols>
    <col min="4" max="4" width="12" bestFit="1" customWidth="1"/>
  </cols>
  <sheetData>
    <row r="1" spans="1:39" x14ac:dyDescent="0.25">
      <c r="A1" t="s">
        <v>1</v>
      </c>
      <c r="D1" t="s">
        <v>28</v>
      </c>
      <c r="F1" s="1"/>
      <c r="G1" s="1"/>
      <c r="K1" s="1" t="s">
        <v>17</v>
      </c>
      <c r="P1" s="1" t="s">
        <v>24</v>
      </c>
      <c r="U1" s="1" t="s">
        <v>27</v>
      </c>
      <c r="Z1" s="1" t="s">
        <v>31</v>
      </c>
      <c r="AE1" s="1" t="s">
        <v>34</v>
      </c>
      <c r="AJ1" s="1" t="s">
        <v>37</v>
      </c>
    </row>
    <row r="2" spans="1:39" x14ac:dyDescent="0.25">
      <c r="A2">
        <v>90</v>
      </c>
      <c r="B2">
        <f>COUNTIFS($D$2:$D$235, "&gt;=0", $D$2:$D$235, "&lt;=" &amp; A2)</f>
        <v>2</v>
      </c>
      <c r="D2">
        <v>98.852666670000005</v>
      </c>
    </row>
    <row r="3" spans="1:39" ht="15.75" x14ac:dyDescent="0.25">
      <c r="A3">
        <v>110</v>
      </c>
      <c r="B3">
        <f>COUNTIFS($D$2:$D$235, "&gt;" &amp; A2, $D$2:$D$235, "&lt;=" &amp; A3)</f>
        <v>55</v>
      </c>
      <c r="D3">
        <v>126.54</v>
      </c>
      <c r="F3" t="s">
        <v>9</v>
      </c>
      <c r="H3" s="2" t="s">
        <v>10</v>
      </c>
      <c r="I3">
        <f>_xlfn.QUARTILE.INC($D$2:$D$235, 1)</f>
        <v>110.1506667</v>
      </c>
      <c r="K3" t="s">
        <v>9</v>
      </c>
      <c r="M3" t="s">
        <v>10</v>
      </c>
      <c r="N3">
        <v>0.55100000000000005</v>
      </c>
      <c r="P3" t="s">
        <v>9</v>
      </c>
      <c r="R3" t="s">
        <v>10</v>
      </c>
      <c r="S3">
        <v>0.55700000000000005</v>
      </c>
      <c r="U3" t="s">
        <v>9</v>
      </c>
      <c r="W3" t="s">
        <v>10</v>
      </c>
      <c r="X3">
        <v>0.36033333299999998</v>
      </c>
      <c r="Z3" t="s">
        <v>9</v>
      </c>
      <c r="AB3" t="s">
        <v>10</v>
      </c>
      <c r="AC3">
        <v>7.1133333000000007E-2</v>
      </c>
      <c r="AE3" t="s">
        <v>9</v>
      </c>
      <c r="AG3" t="s">
        <v>10</v>
      </c>
      <c r="AH3">
        <v>2.74E-6</v>
      </c>
      <c r="AJ3" t="s">
        <v>9</v>
      </c>
      <c r="AL3" t="s">
        <v>10</v>
      </c>
      <c r="AM3">
        <v>0.11799999999999999</v>
      </c>
    </row>
    <row r="4" spans="1:39" ht="15.75" x14ac:dyDescent="0.25">
      <c r="A4">
        <v>130</v>
      </c>
      <c r="B4">
        <f t="shared" ref="B4:B11" si="0">COUNTIFS($D$2:$D$235, "&gt;" &amp; A3, $D$2:$D$235, "&lt;=" &amp; A4)</f>
        <v>99</v>
      </c>
      <c r="D4">
        <v>140.6766667</v>
      </c>
      <c r="F4">
        <f>AVERAGE(D2:D235)</f>
        <v>123.58874248871243</v>
      </c>
      <c r="H4" s="2" t="s">
        <v>11</v>
      </c>
      <c r="I4">
        <f>_xlfn.QUARTILE.INC($D$2:$D$235, 2)</f>
        <v>122.32899999999999</v>
      </c>
      <c r="K4">
        <v>0.62793133045064309</v>
      </c>
      <c r="M4" t="s">
        <v>11</v>
      </c>
      <c r="N4">
        <v>0.63366666699999996</v>
      </c>
      <c r="P4">
        <v>0.64442914163948462</v>
      </c>
      <c r="R4" t="s">
        <v>11</v>
      </c>
      <c r="S4">
        <v>0.64466666699999997</v>
      </c>
      <c r="U4">
        <v>0.45581301862231771</v>
      </c>
      <c r="W4" t="s">
        <v>11</v>
      </c>
      <c r="X4">
        <v>0.45700000000000002</v>
      </c>
      <c r="Z4">
        <v>0.21359160393133039</v>
      </c>
      <c r="AB4" t="s">
        <v>11</v>
      </c>
      <c r="AC4">
        <v>0.16868359999999999</v>
      </c>
      <c r="AE4">
        <v>4.4325720716738175E-2</v>
      </c>
      <c r="AG4" t="s">
        <v>11</v>
      </c>
      <c r="AH4">
        <v>1.6041699999999999E-4</v>
      </c>
      <c r="AJ4">
        <v>0.19006695275965657</v>
      </c>
      <c r="AL4" t="s">
        <v>11</v>
      </c>
      <c r="AM4">
        <v>0.16373333300000001</v>
      </c>
    </row>
    <row r="5" spans="1:39" ht="15.75" x14ac:dyDescent="0.25">
      <c r="A5">
        <v>200</v>
      </c>
      <c r="B5">
        <f t="shared" si="0"/>
        <v>77</v>
      </c>
      <c r="D5">
        <v>113.6566667</v>
      </c>
      <c r="H5" s="2" t="s">
        <v>12</v>
      </c>
      <c r="I5">
        <f>_xlfn.QUARTILE.INC($D$2:$D$235, 3)</f>
        <v>135.0013333</v>
      </c>
      <c r="M5" t="s">
        <v>12</v>
      </c>
      <c r="N5">
        <v>0.72133333300000002</v>
      </c>
      <c r="R5" t="s">
        <v>12</v>
      </c>
      <c r="S5">
        <v>0.72950000000000004</v>
      </c>
      <c r="W5" t="s">
        <v>12</v>
      </c>
      <c r="X5">
        <v>0.54333333299999997</v>
      </c>
      <c r="AB5" t="s">
        <v>12</v>
      </c>
      <c r="AC5">
        <v>0.3125</v>
      </c>
      <c r="AG5" t="s">
        <v>12</v>
      </c>
      <c r="AH5">
        <v>3.7964169999999998E-3</v>
      </c>
      <c r="AL5" t="s">
        <v>12</v>
      </c>
      <c r="AM5">
        <v>0.23949999999999999</v>
      </c>
    </row>
    <row r="6" spans="1:39" ht="15.75" x14ac:dyDescent="0.25">
      <c r="B6">
        <f t="shared" si="0"/>
        <v>0</v>
      </c>
      <c r="D6">
        <v>131.011</v>
      </c>
      <c r="H6" s="2" t="s">
        <v>13</v>
      </c>
      <c r="I6">
        <f>_xlfn.QUARTILE.INC($D$2:$D$235, 4)</f>
        <v>172.60400000000001</v>
      </c>
      <c r="M6" t="s">
        <v>13</v>
      </c>
      <c r="N6">
        <v>0.84333333300000002</v>
      </c>
      <c r="R6" t="s">
        <v>13</v>
      </c>
      <c r="S6">
        <v>0.98099999999999998</v>
      </c>
      <c r="W6" t="s">
        <v>13</v>
      </c>
      <c r="X6">
        <v>0.92600000000000005</v>
      </c>
      <c r="AB6" t="s">
        <v>13</v>
      </c>
      <c r="AC6">
        <v>0.92200000000000004</v>
      </c>
      <c r="AG6" t="s">
        <v>13</v>
      </c>
      <c r="AH6">
        <v>0.91749999999999998</v>
      </c>
      <c r="AL6" t="s">
        <v>13</v>
      </c>
      <c r="AM6">
        <v>0.63900000000000001</v>
      </c>
    </row>
    <row r="7" spans="1:39" ht="15.75" x14ac:dyDescent="0.25">
      <c r="B7">
        <f t="shared" si="0"/>
        <v>0</v>
      </c>
      <c r="D7">
        <v>149.958</v>
      </c>
      <c r="H7" s="2"/>
    </row>
    <row r="8" spans="1:39" x14ac:dyDescent="0.25">
      <c r="B8">
        <f t="shared" si="0"/>
        <v>0</v>
      </c>
      <c r="D8">
        <v>137.6853333</v>
      </c>
    </row>
    <row r="9" spans="1:39" x14ac:dyDescent="0.25">
      <c r="B9">
        <f t="shared" si="0"/>
        <v>0</v>
      </c>
      <c r="D9">
        <v>103.7043333</v>
      </c>
    </row>
    <row r="10" spans="1:39" x14ac:dyDescent="0.25">
      <c r="B10">
        <f t="shared" si="0"/>
        <v>0</v>
      </c>
      <c r="D10">
        <v>111.3616667</v>
      </c>
    </row>
    <row r="11" spans="1:39" x14ac:dyDescent="0.25">
      <c r="B11">
        <f t="shared" si="0"/>
        <v>0</v>
      </c>
      <c r="D11">
        <v>130.03899999999999</v>
      </c>
    </row>
    <row r="12" spans="1:39" x14ac:dyDescent="0.25">
      <c r="B12">
        <f>SUM(B2:B11)</f>
        <v>233</v>
      </c>
      <c r="D12">
        <v>101.9916667</v>
      </c>
    </row>
    <row r="13" spans="1:39" x14ac:dyDescent="0.25">
      <c r="D13">
        <v>125.9875</v>
      </c>
    </row>
    <row r="14" spans="1:39" x14ac:dyDescent="0.25">
      <c r="D14">
        <v>131.535</v>
      </c>
    </row>
    <row r="15" spans="1:39" x14ac:dyDescent="0.25">
      <c r="D15">
        <v>110.06566669999999</v>
      </c>
    </row>
    <row r="16" spans="1:39" x14ac:dyDescent="0.25">
      <c r="D16">
        <v>111.5605</v>
      </c>
    </row>
    <row r="17" spans="4:4" x14ac:dyDescent="0.25">
      <c r="D17">
        <v>171.67</v>
      </c>
    </row>
    <row r="18" spans="4:4" x14ac:dyDescent="0.25">
      <c r="D18">
        <v>129.04949999999999</v>
      </c>
    </row>
    <row r="19" spans="4:4" x14ac:dyDescent="0.25">
      <c r="D19">
        <v>146.3026667</v>
      </c>
    </row>
    <row r="20" spans="4:4" x14ac:dyDescent="0.25">
      <c r="D20">
        <v>97.811333329999997</v>
      </c>
    </row>
    <row r="21" spans="4:4" x14ac:dyDescent="0.25">
      <c r="D21">
        <v>147.0745</v>
      </c>
    </row>
    <row r="22" spans="4:4" x14ac:dyDescent="0.25">
      <c r="D22">
        <v>104.3816667</v>
      </c>
    </row>
    <row r="23" spans="4:4" x14ac:dyDescent="0.25">
      <c r="D23">
        <v>107.0873333</v>
      </c>
    </row>
    <row r="24" spans="4:4" x14ac:dyDescent="0.25">
      <c r="D24">
        <v>113.163</v>
      </c>
    </row>
    <row r="25" spans="4:4" x14ac:dyDescent="0.25">
      <c r="D25">
        <v>141.52933329999999</v>
      </c>
    </row>
    <row r="26" spans="4:4" x14ac:dyDescent="0.25">
      <c r="D26">
        <v>152.74199999999999</v>
      </c>
    </row>
    <row r="27" spans="4:4" x14ac:dyDescent="0.25">
      <c r="D27">
        <v>101.2046667</v>
      </c>
    </row>
    <row r="28" spans="4:4" x14ac:dyDescent="0.25">
      <c r="D28">
        <v>101.29300000000001</v>
      </c>
    </row>
    <row r="29" spans="4:4" x14ac:dyDescent="0.25">
      <c r="D29">
        <v>112.7033333</v>
      </c>
    </row>
    <row r="30" spans="4:4" x14ac:dyDescent="0.25">
      <c r="D30">
        <v>121.2726667</v>
      </c>
    </row>
    <row r="31" spans="4:4" x14ac:dyDescent="0.25">
      <c r="D31">
        <v>147.60433330000001</v>
      </c>
    </row>
    <row r="32" spans="4:4" x14ac:dyDescent="0.25">
      <c r="D32">
        <v>142.26266670000001</v>
      </c>
    </row>
    <row r="33" spans="4:4" x14ac:dyDescent="0.25">
      <c r="D33">
        <v>110.852</v>
      </c>
    </row>
    <row r="34" spans="4:4" x14ac:dyDescent="0.25">
      <c r="D34">
        <v>149.97033329999999</v>
      </c>
    </row>
    <row r="35" spans="4:4" x14ac:dyDescent="0.25">
      <c r="D35">
        <v>97.531999999999996</v>
      </c>
    </row>
    <row r="36" spans="4:4" x14ac:dyDescent="0.25">
      <c r="D36">
        <v>83.424000000000007</v>
      </c>
    </row>
    <row r="37" spans="4:4" x14ac:dyDescent="0.25">
      <c r="D37">
        <v>160.303</v>
      </c>
    </row>
    <row r="38" spans="4:4" x14ac:dyDescent="0.25">
      <c r="D38">
        <v>118.0196667</v>
      </c>
    </row>
    <row r="39" spans="4:4" x14ac:dyDescent="0.25">
      <c r="D39">
        <v>139.6536667</v>
      </c>
    </row>
    <row r="40" spans="4:4" x14ac:dyDescent="0.25">
      <c r="D40">
        <v>120.604</v>
      </c>
    </row>
    <row r="41" spans="4:4" x14ac:dyDescent="0.25">
      <c r="D41">
        <v>121.9393333</v>
      </c>
    </row>
    <row r="42" spans="4:4" x14ac:dyDescent="0.25">
      <c r="D42">
        <v>133.29300000000001</v>
      </c>
    </row>
    <row r="43" spans="4:4" x14ac:dyDescent="0.25">
      <c r="D43">
        <v>121.123</v>
      </c>
    </row>
    <row r="44" spans="4:4" x14ac:dyDescent="0.25">
      <c r="D44">
        <v>113.34533329999999</v>
      </c>
    </row>
    <row r="45" spans="4:4" x14ac:dyDescent="0.25">
      <c r="D45">
        <v>122.32899999999999</v>
      </c>
    </row>
    <row r="46" spans="4:4" x14ac:dyDescent="0.25">
      <c r="D46">
        <v>97.887666670000002</v>
      </c>
    </row>
    <row r="47" spans="4:4" x14ac:dyDescent="0.25">
      <c r="D47">
        <v>102.6793333</v>
      </c>
    </row>
    <row r="48" spans="4:4" x14ac:dyDescent="0.25">
      <c r="D48">
        <v>147.33133330000001</v>
      </c>
    </row>
    <row r="49" spans="4:4" x14ac:dyDescent="0.25">
      <c r="D49">
        <v>107.3293333</v>
      </c>
    </row>
    <row r="50" spans="4:4" x14ac:dyDescent="0.25">
      <c r="D50">
        <v>126.01</v>
      </c>
    </row>
    <row r="51" spans="4:4" x14ac:dyDescent="0.25">
      <c r="D51">
        <v>163.05333329999999</v>
      </c>
    </row>
    <row r="52" spans="4:4" x14ac:dyDescent="0.25">
      <c r="D52">
        <v>101.2063333</v>
      </c>
    </row>
    <row r="53" spans="4:4" x14ac:dyDescent="0.25">
      <c r="D53">
        <v>149.25550000000001</v>
      </c>
    </row>
    <row r="54" spans="4:4" x14ac:dyDescent="0.25">
      <c r="D54">
        <v>101.678</v>
      </c>
    </row>
    <row r="55" spans="4:4" x14ac:dyDescent="0.25">
      <c r="D55">
        <v>139.7016667</v>
      </c>
    </row>
    <row r="56" spans="4:4" x14ac:dyDescent="0.25">
      <c r="D56">
        <v>106.9383333</v>
      </c>
    </row>
    <row r="57" spans="4:4" x14ac:dyDescent="0.25">
      <c r="D57">
        <v>151.97499999999999</v>
      </c>
    </row>
    <row r="58" spans="4:4" x14ac:dyDescent="0.25">
      <c r="D58">
        <v>152.74666669999999</v>
      </c>
    </row>
    <row r="59" spans="4:4" x14ac:dyDescent="0.25">
      <c r="D59">
        <v>122.94633330000001</v>
      </c>
    </row>
    <row r="60" spans="4:4" x14ac:dyDescent="0.25">
      <c r="D60">
        <v>120.997</v>
      </c>
    </row>
    <row r="61" spans="4:4" x14ac:dyDescent="0.25">
      <c r="D61">
        <v>123.3706667</v>
      </c>
    </row>
    <row r="62" spans="4:4" x14ac:dyDescent="0.25">
      <c r="D62">
        <v>148.35900000000001</v>
      </c>
    </row>
    <row r="63" spans="4:4" x14ac:dyDescent="0.25">
      <c r="D63">
        <v>155.958</v>
      </c>
    </row>
    <row r="64" spans="4:4" x14ac:dyDescent="0.25">
      <c r="D64">
        <v>118.2313333</v>
      </c>
    </row>
    <row r="65" spans="4:4" x14ac:dyDescent="0.25">
      <c r="D65">
        <v>127.035</v>
      </c>
    </row>
    <row r="66" spans="4:4" x14ac:dyDescent="0.25">
      <c r="D66">
        <v>123.69966669999999</v>
      </c>
    </row>
    <row r="67" spans="4:4" x14ac:dyDescent="0.25">
      <c r="D67">
        <v>139.958</v>
      </c>
    </row>
    <row r="68" spans="4:4" x14ac:dyDescent="0.25">
      <c r="D68">
        <v>111.8953333</v>
      </c>
    </row>
    <row r="69" spans="4:4" x14ac:dyDescent="0.25">
      <c r="D69">
        <v>167.012</v>
      </c>
    </row>
    <row r="70" spans="4:4" x14ac:dyDescent="0.25">
      <c r="D70">
        <v>113.301</v>
      </c>
    </row>
    <row r="71" spans="4:4" x14ac:dyDescent="0.25">
      <c r="D71">
        <v>99.976500000000001</v>
      </c>
    </row>
    <row r="72" spans="4:4" x14ac:dyDescent="0.25">
      <c r="D72">
        <v>134.8173333</v>
      </c>
    </row>
    <row r="73" spans="4:4" x14ac:dyDescent="0.25">
      <c r="D73">
        <v>105.74133329999999</v>
      </c>
    </row>
    <row r="74" spans="4:4" x14ac:dyDescent="0.25">
      <c r="D74">
        <v>93.298500000000004</v>
      </c>
    </row>
    <row r="75" spans="4:4" x14ac:dyDescent="0.25">
      <c r="D75">
        <v>117.9706667</v>
      </c>
    </row>
    <row r="76" spans="4:4" x14ac:dyDescent="0.25">
      <c r="D76">
        <v>98.352999999999994</v>
      </c>
    </row>
    <row r="77" spans="4:4" x14ac:dyDescent="0.25">
      <c r="D77">
        <v>172.60400000000001</v>
      </c>
    </row>
    <row r="78" spans="4:4" x14ac:dyDescent="0.25">
      <c r="D78">
        <v>107.79300000000001</v>
      </c>
    </row>
    <row r="79" spans="4:4" x14ac:dyDescent="0.25">
      <c r="D79">
        <v>129.0603333</v>
      </c>
    </row>
    <row r="80" spans="4:4" x14ac:dyDescent="0.25">
      <c r="D80">
        <v>109.21599999999999</v>
      </c>
    </row>
    <row r="81" spans="4:4" x14ac:dyDescent="0.25">
      <c r="D81">
        <v>133.7006667</v>
      </c>
    </row>
    <row r="82" spans="4:4" x14ac:dyDescent="0.25">
      <c r="D82">
        <v>105.383</v>
      </c>
    </row>
    <row r="83" spans="4:4" x14ac:dyDescent="0.25">
      <c r="D83">
        <v>105.08799999999999</v>
      </c>
    </row>
    <row r="84" spans="4:4" x14ac:dyDescent="0.25">
      <c r="D84">
        <v>153.3736667</v>
      </c>
    </row>
    <row r="85" spans="4:4" x14ac:dyDescent="0.25">
      <c r="D85">
        <v>127.3206667</v>
      </c>
    </row>
    <row r="86" spans="4:4" x14ac:dyDescent="0.25">
      <c r="D86">
        <v>142.0363333</v>
      </c>
    </row>
    <row r="87" spans="4:4" x14ac:dyDescent="0.25">
      <c r="D87">
        <v>132.30233329999999</v>
      </c>
    </row>
    <row r="88" spans="4:4" x14ac:dyDescent="0.25">
      <c r="D88">
        <v>117.622</v>
      </c>
    </row>
    <row r="89" spans="4:4" x14ac:dyDescent="0.25">
      <c r="D89">
        <v>111.3616667</v>
      </c>
    </row>
    <row r="90" spans="4:4" x14ac:dyDescent="0.25">
      <c r="D90">
        <v>112.6673333</v>
      </c>
    </row>
    <row r="91" spans="4:4" x14ac:dyDescent="0.25">
      <c r="D91">
        <v>133.29300000000001</v>
      </c>
    </row>
    <row r="92" spans="4:4" x14ac:dyDescent="0.25">
      <c r="D92">
        <v>107.6303333</v>
      </c>
    </row>
    <row r="93" spans="4:4" x14ac:dyDescent="0.25">
      <c r="D93">
        <v>147.90600000000001</v>
      </c>
    </row>
    <row r="94" spans="4:4" x14ac:dyDescent="0.25">
      <c r="D94">
        <v>125.648</v>
      </c>
    </row>
    <row r="95" spans="4:4" x14ac:dyDescent="0.25">
      <c r="D95">
        <v>128.66166670000001</v>
      </c>
    </row>
    <row r="96" spans="4:4" x14ac:dyDescent="0.25">
      <c r="D96">
        <v>109.51300000000001</v>
      </c>
    </row>
    <row r="97" spans="4:4" x14ac:dyDescent="0.25">
      <c r="D97">
        <v>108.29766669999999</v>
      </c>
    </row>
    <row r="98" spans="4:4" x14ac:dyDescent="0.25">
      <c r="D98">
        <v>97.513499999999993</v>
      </c>
    </row>
    <row r="99" spans="4:4" x14ac:dyDescent="0.25">
      <c r="D99">
        <v>110.1506667</v>
      </c>
    </row>
    <row r="100" spans="4:4" x14ac:dyDescent="0.25">
      <c r="D100">
        <v>93.44</v>
      </c>
    </row>
    <row r="101" spans="4:4" x14ac:dyDescent="0.25">
      <c r="D101">
        <v>107.6446667</v>
      </c>
    </row>
    <row r="102" spans="4:4" x14ac:dyDescent="0.25">
      <c r="D102">
        <v>116.9365</v>
      </c>
    </row>
    <row r="103" spans="4:4" x14ac:dyDescent="0.25">
      <c r="D103">
        <v>133.01900000000001</v>
      </c>
    </row>
    <row r="104" spans="4:4" x14ac:dyDescent="0.25">
      <c r="D104">
        <v>141.65066669999999</v>
      </c>
    </row>
    <row r="105" spans="4:4" x14ac:dyDescent="0.25">
      <c r="D105">
        <v>126.8715</v>
      </c>
    </row>
    <row r="106" spans="4:4" x14ac:dyDescent="0.25">
      <c r="D106">
        <v>114.4533333</v>
      </c>
    </row>
    <row r="107" spans="4:4" x14ac:dyDescent="0.25">
      <c r="D107">
        <v>138.72</v>
      </c>
    </row>
    <row r="108" spans="4:4" x14ac:dyDescent="0.25">
      <c r="D108">
        <v>141.6733333</v>
      </c>
    </row>
    <row r="109" spans="4:4" x14ac:dyDescent="0.25">
      <c r="D109">
        <v>166.63399999999999</v>
      </c>
    </row>
    <row r="110" spans="4:4" x14ac:dyDescent="0.25">
      <c r="D110">
        <v>146.68466670000001</v>
      </c>
    </row>
    <row r="111" spans="4:4" x14ac:dyDescent="0.25">
      <c r="D111">
        <v>97.805000000000007</v>
      </c>
    </row>
    <row r="112" spans="4:4" x14ac:dyDescent="0.25">
      <c r="D112">
        <v>124.979</v>
      </c>
    </row>
    <row r="113" spans="4:4" x14ac:dyDescent="0.25">
      <c r="D113">
        <v>119.054</v>
      </c>
    </row>
    <row r="114" spans="4:4" x14ac:dyDescent="0.25">
      <c r="D114">
        <v>91.287499999999994</v>
      </c>
    </row>
    <row r="115" spans="4:4" x14ac:dyDescent="0.25">
      <c r="D115">
        <v>117.0073333</v>
      </c>
    </row>
    <row r="116" spans="4:4" x14ac:dyDescent="0.25">
      <c r="D116">
        <v>142.22399999999999</v>
      </c>
    </row>
    <row r="117" spans="4:4" x14ac:dyDescent="0.25">
      <c r="D117">
        <v>148.47</v>
      </c>
    </row>
    <row r="118" spans="4:4" x14ac:dyDescent="0.25">
      <c r="D118">
        <v>108.31866669999999</v>
      </c>
    </row>
    <row r="119" spans="4:4" x14ac:dyDescent="0.25">
      <c r="D119">
        <v>105.456</v>
      </c>
    </row>
    <row r="120" spans="4:4" x14ac:dyDescent="0.25">
      <c r="D120">
        <v>132.02233330000001</v>
      </c>
    </row>
    <row r="121" spans="4:4" x14ac:dyDescent="0.25">
      <c r="D121">
        <v>112.60666670000001</v>
      </c>
    </row>
    <row r="122" spans="4:4" x14ac:dyDescent="0.25">
      <c r="D122">
        <v>119.554</v>
      </c>
    </row>
    <row r="123" spans="4:4" x14ac:dyDescent="0.25">
      <c r="D123">
        <v>115.6866667</v>
      </c>
    </row>
    <row r="124" spans="4:4" x14ac:dyDescent="0.25">
      <c r="D124">
        <v>159.69766670000001</v>
      </c>
    </row>
    <row r="125" spans="4:4" x14ac:dyDescent="0.25">
      <c r="D125">
        <v>120.0316667</v>
      </c>
    </row>
    <row r="126" spans="4:4" x14ac:dyDescent="0.25">
      <c r="D126">
        <v>125.80366669999999</v>
      </c>
    </row>
    <row r="127" spans="4:4" x14ac:dyDescent="0.25">
      <c r="D127">
        <v>133.0575</v>
      </c>
    </row>
    <row r="128" spans="4:4" x14ac:dyDescent="0.25">
      <c r="D128">
        <v>98.703000000000003</v>
      </c>
    </row>
    <row r="129" spans="4:4" x14ac:dyDescent="0.25">
      <c r="D129">
        <v>112.312</v>
      </c>
    </row>
    <row r="130" spans="4:4" x14ac:dyDescent="0.25">
      <c r="D130">
        <v>116.3973333</v>
      </c>
    </row>
    <row r="131" spans="4:4" x14ac:dyDescent="0.25">
      <c r="D131">
        <v>105.75566670000001</v>
      </c>
    </row>
    <row r="132" spans="4:4" x14ac:dyDescent="0.25">
      <c r="D132">
        <v>138.714</v>
      </c>
    </row>
    <row r="133" spans="4:4" x14ac:dyDescent="0.25">
      <c r="D133">
        <v>135.685</v>
      </c>
    </row>
    <row r="134" spans="4:4" x14ac:dyDescent="0.25">
      <c r="D134">
        <v>99.802999999999997</v>
      </c>
    </row>
    <row r="135" spans="4:4" x14ac:dyDescent="0.25">
      <c r="D135">
        <v>135.9893333</v>
      </c>
    </row>
    <row r="136" spans="4:4" x14ac:dyDescent="0.25">
      <c r="D136">
        <v>108.6656667</v>
      </c>
    </row>
    <row r="137" spans="4:4" x14ac:dyDescent="0.25">
      <c r="D137">
        <v>105.70233330000001</v>
      </c>
    </row>
    <row r="138" spans="4:4" x14ac:dyDescent="0.25">
      <c r="D138">
        <v>138.00766669999999</v>
      </c>
    </row>
    <row r="139" spans="4:4" x14ac:dyDescent="0.25">
      <c r="D139">
        <v>121.06950000000001</v>
      </c>
    </row>
    <row r="140" spans="4:4" x14ac:dyDescent="0.25">
      <c r="D140">
        <v>160.69900000000001</v>
      </c>
    </row>
    <row r="141" spans="4:4" x14ac:dyDescent="0.25">
      <c r="D141">
        <v>97.647999999999996</v>
      </c>
    </row>
    <row r="142" spans="4:4" x14ac:dyDescent="0.25">
      <c r="D142">
        <v>132.251</v>
      </c>
    </row>
    <row r="143" spans="4:4" x14ac:dyDescent="0.25">
      <c r="D143">
        <v>138.24700000000001</v>
      </c>
    </row>
    <row r="144" spans="4:4" x14ac:dyDescent="0.25">
      <c r="D144">
        <v>99.325999999999993</v>
      </c>
    </row>
    <row r="145" spans="4:4" x14ac:dyDescent="0.25">
      <c r="D145">
        <v>98.194333330000006</v>
      </c>
    </row>
    <row r="146" spans="4:4" x14ac:dyDescent="0.25">
      <c r="D146">
        <v>138.976</v>
      </c>
    </row>
    <row r="147" spans="4:4" x14ac:dyDescent="0.25">
      <c r="D147">
        <v>114.15766669999999</v>
      </c>
    </row>
    <row r="148" spans="4:4" x14ac:dyDescent="0.25">
      <c r="D148">
        <v>102.9976667</v>
      </c>
    </row>
    <row r="149" spans="4:4" x14ac:dyDescent="0.25">
      <c r="D149">
        <v>142.13133329999999</v>
      </c>
    </row>
    <row r="150" spans="4:4" x14ac:dyDescent="0.25">
      <c r="D150">
        <v>125.806</v>
      </c>
    </row>
    <row r="151" spans="4:4" x14ac:dyDescent="0.25">
      <c r="D151">
        <v>100.01649999999999</v>
      </c>
    </row>
    <row r="152" spans="4:4" x14ac:dyDescent="0.25">
      <c r="D152">
        <v>115.96133330000001</v>
      </c>
    </row>
    <row r="153" spans="4:4" x14ac:dyDescent="0.25">
      <c r="D153">
        <v>116.6596667</v>
      </c>
    </row>
    <row r="154" spans="4:4" x14ac:dyDescent="0.25">
      <c r="D154">
        <v>109.9905</v>
      </c>
    </row>
    <row r="155" spans="4:4" x14ac:dyDescent="0.25">
      <c r="D155">
        <v>110.53749999999999</v>
      </c>
    </row>
    <row r="156" spans="4:4" x14ac:dyDescent="0.25">
      <c r="D156">
        <v>154.74133330000001</v>
      </c>
    </row>
    <row r="157" spans="4:4" x14ac:dyDescent="0.25">
      <c r="D157">
        <v>100.1483333</v>
      </c>
    </row>
    <row r="158" spans="4:4" x14ac:dyDescent="0.25">
      <c r="D158">
        <v>118.18300000000001</v>
      </c>
    </row>
    <row r="159" spans="4:4" x14ac:dyDescent="0.25">
      <c r="D159">
        <v>119.021</v>
      </c>
    </row>
    <row r="160" spans="4:4" x14ac:dyDescent="0.25">
      <c r="D160">
        <v>128.8043333</v>
      </c>
    </row>
    <row r="161" spans="4:4" x14ac:dyDescent="0.25">
      <c r="D161">
        <v>114.093</v>
      </c>
    </row>
    <row r="162" spans="4:4" x14ac:dyDescent="0.25">
      <c r="D162">
        <v>136.99600000000001</v>
      </c>
    </row>
    <row r="163" spans="4:4" x14ac:dyDescent="0.25">
      <c r="D163">
        <v>127.67533330000001</v>
      </c>
    </row>
    <row r="164" spans="4:4" x14ac:dyDescent="0.25">
      <c r="D164">
        <v>92.971000000000004</v>
      </c>
    </row>
    <row r="165" spans="4:4" x14ac:dyDescent="0.25">
      <c r="D165">
        <v>134.9903333</v>
      </c>
    </row>
    <row r="166" spans="4:4" x14ac:dyDescent="0.25">
      <c r="D166">
        <v>152.96166669999999</v>
      </c>
    </row>
    <row r="167" spans="4:4" x14ac:dyDescent="0.25">
      <c r="D167">
        <v>119.98766670000001</v>
      </c>
    </row>
    <row r="168" spans="4:4" x14ac:dyDescent="0.25">
      <c r="D168">
        <v>108.43</v>
      </c>
    </row>
    <row r="169" spans="4:4" x14ac:dyDescent="0.25">
      <c r="D169">
        <v>129.49566669999999</v>
      </c>
    </row>
    <row r="170" spans="4:4" x14ac:dyDescent="0.25">
      <c r="D170">
        <v>117.65300000000001</v>
      </c>
    </row>
    <row r="171" spans="4:4" x14ac:dyDescent="0.25">
      <c r="D171">
        <v>154.29533330000001</v>
      </c>
    </row>
    <row r="172" spans="4:4" x14ac:dyDescent="0.25">
      <c r="D172">
        <v>122.361</v>
      </c>
    </row>
    <row r="173" spans="4:4" x14ac:dyDescent="0.25">
      <c r="D173">
        <v>116.818</v>
      </c>
    </row>
    <row r="174" spans="4:4" x14ac:dyDescent="0.25">
      <c r="D174">
        <v>133.93899999999999</v>
      </c>
    </row>
    <row r="175" spans="4:4" x14ac:dyDescent="0.25">
      <c r="D175">
        <v>115.87166670000001</v>
      </c>
    </row>
    <row r="176" spans="4:4" x14ac:dyDescent="0.25">
      <c r="D176">
        <v>138.67699999999999</v>
      </c>
    </row>
    <row r="177" spans="4:4" x14ac:dyDescent="0.25">
      <c r="D177">
        <v>87.330333330000002</v>
      </c>
    </row>
    <row r="178" spans="4:4" x14ac:dyDescent="0.25">
      <c r="D178">
        <v>134.548</v>
      </c>
    </row>
    <row r="179" spans="4:4" x14ac:dyDescent="0.25">
      <c r="D179">
        <v>121.3053333</v>
      </c>
    </row>
    <row r="180" spans="4:4" x14ac:dyDescent="0.25">
      <c r="D180">
        <v>123.004</v>
      </c>
    </row>
    <row r="181" spans="4:4" x14ac:dyDescent="0.25">
      <c r="D181">
        <v>122.107</v>
      </c>
    </row>
    <row r="182" spans="4:4" x14ac:dyDescent="0.25">
      <c r="D182">
        <v>113.27800000000001</v>
      </c>
    </row>
    <row r="183" spans="4:4" x14ac:dyDescent="0.25">
      <c r="D183">
        <v>129.63300000000001</v>
      </c>
    </row>
    <row r="184" spans="4:4" x14ac:dyDescent="0.25">
      <c r="D184">
        <v>116.3563333</v>
      </c>
    </row>
    <row r="185" spans="4:4" x14ac:dyDescent="0.25">
      <c r="D185">
        <v>135.0013333</v>
      </c>
    </row>
    <row r="186" spans="4:4" x14ac:dyDescent="0.25">
      <c r="D186">
        <v>115.3226667</v>
      </c>
    </row>
    <row r="187" spans="4:4" x14ac:dyDescent="0.25">
      <c r="D187">
        <v>132.93600000000001</v>
      </c>
    </row>
    <row r="188" spans="4:4" x14ac:dyDescent="0.25">
      <c r="D188">
        <v>129.04599999999999</v>
      </c>
    </row>
    <row r="189" spans="4:4" x14ac:dyDescent="0.25">
      <c r="D189">
        <v>120.8506667</v>
      </c>
    </row>
    <row r="190" spans="4:4" x14ac:dyDescent="0.25">
      <c r="D190">
        <v>126.033</v>
      </c>
    </row>
    <row r="191" spans="4:4" x14ac:dyDescent="0.25">
      <c r="D191">
        <v>126.2306667</v>
      </c>
    </row>
    <row r="192" spans="4:4" x14ac:dyDescent="0.25">
      <c r="D192">
        <v>128.3523333</v>
      </c>
    </row>
    <row r="193" spans="4:4" x14ac:dyDescent="0.25">
      <c r="D193">
        <v>140.8136667</v>
      </c>
    </row>
    <row r="194" spans="4:4" x14ac:dyDescent="0.25">
      <c r="D194">
        <v>156.376</v>
      </c>
    </row>
    <row r="195" spans="4:4" x14ac:dyDescent="0.25">
      <c r="D195">
        <v>151.9773333</v>
      </c>
    </row>
    <row r="196" spans="4:4" x14ac:dyDescent="0.25">
      <c r="D196">
        <v>159.81</v>
      </c>
    </row>
    <row r="197" spans="4:4" x14ac:dyDescent="0.25">
      <c r="D197">
        <v>134.67233329999999</v>
      </c>
    </row>
    <row r="198" spans="4:4" x14ac:dyDescent="0.25">
      <c r="D198">
        <v>126.0475</v>
      </c>
    </row>
    <row r="199" spans="4:4" x14ac:dyDescent="0.25">
      <c r="D199" t="s">
        <v>0</v>
      </c>
    </row>
    <row r="200" spans="4:4" x14ac:dyDescent="0.25">
      <c r="D200">
        <v>129.0373333</v>
      </c>
    </row>
    <row r="201" spans="4:4" x14ac:dyDescent="0.25">
      <c r="D201">
        <v>109.0376667</v>
      </c>
    </row>
    <row r="202" spans="4:4" x14ac:dyDescent="0.25">
      <c r="D202">
        <v>128.2273333</v>
      </c>
    </row>
    <row r="203" spans="4:4" x14ac:dyDescent="0.25">
      <c r="D203">
        <v>125.36499999999999</v>
      </c>
    </row>
    <row r="204" spans="4:4" x14ac:dyDescent="0.25">
      <c r="D204">
        <v>125.38366670000001</v>
      </c>
    </row>
    <row r="205" spans="4:4" x14ac:dyDescent="0.25">
      <c r="D205">
        <v>116.76300000000001</v>
      </c>
    </row>
    <row r="206" spans="4:4" x14ac:dyDescent="0.25">
      <c r="D206">
        <v>129.06800000000001</v>
      </c>
    </row>
    <row r="207" spans="4:4" x14ac:dyDescent="0.25">
      <c r="D207">
        <v>125.55633330000001</v>
      </c>
    </row>
    <row r="208" spans="4:4" x14ac:dyDescent="0.25">
      <c r="D208">
        <v>124.76</v>
      </c>
    </row>
    <row r="209" spans="4:4" x14ac:dyDescent="0.25">
      <c r="D209">
        <v>147.792</v>
      </c>
    </row>
    <row r="210" spans="4:4" x14ac:dyDescent="0.25">
      <c r="D210">
        <v>108.98833329999999</v>
      </c>
    </row>
    <row r="211" spans="4:4" x14ac:dyDescent="0.25">
      <c r="D211">
        <v>111.29433330000001</v>
      </c>
    </row>
    <row r="212" spans="4:4" x14ac:dyDescent="0.25">
      <c r="D212">
        <v>110.18766669999999</v>
      </c>
    </row>
    <row r="213" spans="4:4" x14ac:dyDescent="0.25">
      <c r="D213">
        <v>150.10900000000001</v>
      </c>
    </row>
    <row r="214" spans="4:4" x14ac:dyDescent="0.25">
      <c r="D214">
        <v>136.65299999999999</v>
      </c>
    </row>
    <row r="215" spans="4:4" x14ac:dyDescent="0.25">
      <c r="D215">
        <v>129.28566670000001</v>
      </c>
    </row>
    <row r="216" spans="4:4" x14ac:dyDescent="0.25">
      <c r="D216">
        <v>125.6376667</v>
      </c>
    </row>
    <row r="217" spans="4:4" x14ac:dyDescent="0.25">
      <c r="D217">
        <v>141.97800000000001</v>
      </c>
    </row>
    <row r="218" spans="4:4" x14ac:dyDescent="0.25">
      <c r="D218">
        <v>112.3145</v>
      </c>
    </row>
    <row r="219" spans="4:4" x14ac:dyDescent="0.25">
      <c r="D219">
        <v>105.2226667</v>
      </c>
    </row>
    <row r="220" spans="4:4" x14ac:dyDescent="0.25">
      <c r="D220">
        <v>93.338666669999995</v>
      </c>
    </row>
    <row r="221" spans="4:4" x14ac:dyDescent="0.25">
      <c r="D221">
        <v>132.267</v>
      </c>
    </row>
    <row r="222" spans="4:4" x14ac:dyDescent="0.25">
      <c r="D222">
        <v>112.6423333</v>
      </c>
    </row>
    <row r="223" spans="4:4" x14ac:dyDescent="0.25">
      <c r="D223">
        <v>90.597999999999999</v>
      </c>
    </row>
    <row r="224" spans="4:4" x14ac:dyDescent="0.25">
      <c r="D224">
        <v>143.78533329999999</v>
      </c>
    </row>
    <row r="225" spans="4:4" x14ac:dyDescent="0.25">
      <c r="D225">
        <v>121.9683333</v>
      </c>
    </row>
    <row r="226" spans="4:4" x14ac:dyDescent="0.25">
      <c r="D226">
        <v>129.68666669999999</v>
      </c>
    </row>
    <row r="227" spans="4:4" x14ac:dyDescent="0.25">
      <c r="D227">
        <v>114.6973333</v>
      </c>
    </row>
    <row r="228" spans="4:4" x14ac:dyDescent="0.25">
      <c r="D228">
        <v>100.3023333</v>
      </c>
    </row>
    <row r="229" spans="4:4" x14ac:dyDescent="0.25">
      <c r="D229">
        <v>129.501</v>
      </c>
    </row>
    <row r="230" spans="4:4" x14ac:dyDescent="0.25">
      <c r="D230">
        <v>94.866666670000001</v>
      </c>
    </row>
    <row r="231" spans="4:4" x14ac:dyDescent="0.25">
      <c r="D231">
        <v>142.625</v>
      </c>
    </row>
    <row r="232" spans="4:4" x14ac:dyDescent="0.25">
      <c r="D232">
        <v>101.3553333</v>
      </c>
    </row>
    <row r="233" spans="4:4" x14ac:dyDescent="0.25">
      <c r="D233">
        <v>124.538</v>
      </c>
    </row>
    <row r="234" spans="4:4" x14ac:dyDescent="0.25">
      <c r="D234">
        <v>117.334</v>
      </c>
    </row>
    <row r="235" spans="4:4" x14ac:dyDescent="0.25">
      <c r="D235">
        <v>110.6493333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2016-11-15T23:44:02Z</dcterms:created>
  <dcterms:modified xsi:type="dcterms:W3CDTF">2016-11-28T05:02:04Z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7f2de2b2-5f01-4591-a6d2-4e1062697da0</vt:lpwstr>
  </property>
</Properties>
</file>