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/Users/AlanLi/Desktop/Software Engineering/IC3/"/>
    </mc:Choice>
  </mc:AlternateContent>
  <bookViews>
    <workbookView xWindow="240" yWindow="460" windowWidth="28560" windowHeight="16120" tabRatio="500"/>
  </bookViews>
  <sheets>
    <sheet name="User Stories" sheetId="1" r:id="rId1"/>
    <sheet name="Product Backlog" sheetId="2" r:id="rId2"/>
    <sheet name="Completed Items" sheetId="3" r:id="rId3"/>
    <sheet name="Sprint 1" sheetId="4" r:id="rId4"/>
    <sheet name="Sprint 1 Burndown" sheetId="5" r:id="rId5"/>
    <sheet name="Sprint 2" sheetId="6" r:id="rId6"/>
    <sheet name="Sprint 2 Burndown" sheetId="7" r:id="rId7"/>
    <sheet name="Action Items" sheetId="8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7" l="1"/>
  <c r="D4" i="7"/>
  <c r="E4" i="7"/>
  <c r="F4" i="7"/>
  <c r="G4" i="7"/>
  <c r="H4" i="7"/>
  <c r="I4" i="7"/>
  <c r="J4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B3" i="4"/>
  <c r="B4" i="4"/>
  <c r="B5" i="4"/>
  <c r="B6" i="4"/>
  <c r="B7" i="4"/>
  <c r="B8" i="4"/>
  <c r="B9" i="4"/>
  <c r="B11" i="4"/>
  <c r="B12" i="4"/>
  <c r="B13" i="4"/>
  <c r="B14" i="4"/>
  <c r="B15" i="4"/>
  <c r="B16" i="4"/>
  <c r="B18" i="4"/>
  <c r="B19" i="4"/>
  <c r="B20" i="4"/>
  <c r="B21" i="4"/>
  <c r="B22" i="4"/>
  <c r="B23" i="4"/>
  <c r="B24" i="4"/>
  <c r="C4" i="5"/>
  <c r="D4" i="5"/>
  <c r="E4" i="5"/>
  <c r="F4" i="5"/>
  <c r="G4" i="5"/>
  <c r="H4" i="5"/>
  <c r="I4" i="5"/>
  <c r="J4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</calcChain>
</file>

<file path=xl/comments1.xml><?xml version="1.0" encoding="utf-8"?>
<comments xmlns="http://schemas.openxmlformats.org/spreadsheetml/2006/main">
  <authors>
    <author/>
  </authors>
  <commentList>
    <comment ref="V1" authorId="0">
      <text>
        <r>
          <rPr>
            <sz val="10"/>
            <color rgb="FF000000"/>
            <rFont val="Arial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The Product Backlog is a project-level to do list, and a super-set of all Sprint Backlogs.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The Product Backlog is a project-level to do list, and a super-set of all Sprint Backlogs.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color rgb="FF000000"/>
            <rFont val="Arial"/>
          </rPr>
          <t>Based on complexity.
Initial estimate should follow:
exponential (1,2,4,8,...) OR
fibonacci (1,2,3,5,8,...)</t>
        </r>
      </text>
    </comment>
    <comment ref="AP2" authorId="0">
      <text>
        <r>
          <rPr>
            <sz val="10"/>
            <color rgb="FF000000"/>
            <rFont val="Arial"/>
          </rPr>
          <t>Who gets choked if this item doesn't get done?</t>
        </r>
      </text>
    </comment>
    <comment ref="AT2" authorId="0">
      <text>
        <r>
          <rPr>
            <sz val="10"/>
            <color rgb="FF000000"/>
            <rFont val="Arial"/>
          </rPr>
          <t>Done? Blocked? Choose an item from the drop-down menu.</t>
        </r>
      </text>
    </comment>
    <comment ref="AU2" authorId="0">
      <text>
        <r>
          <rPr>
            <sz val="10"/>
            <color rgb="FF000000"/>
            <rFont val="Arial"/>
          </rPr>
          <t>How important is this?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</rPr>
          <t>Based on complexity.
Initial estimate should follow:
exponential (1,2,4,8,...) OR
fibonacci (1,2,3,5,8,...)</t>
        </r>
      </text>
    </comment>
    <comment ref="C2" authorId="0">
      <text>
        <r>
          <rPr>
            <sz val="10"/>
            <color rgb="FF000000"/>
            <rFont val="Arial"/>
          </rPr>
          <t>How important is this?</t>
        </r>
      </text>
    </comment>
    <comment ref="D2" authorId="0">
      <text>
        <r>
          <rPr>
            <sz val="10"/>
            <color rgb="FF000000"/>
            <rFont val="Arial"/>
          </rPr>
          <t>Who gets choked if this item doesn't get done?</t>
        </r>
      </text>
    </comment>
    <comment ref="E2" authorId="0">
      <text>
        <r>
          <rPr>
            <sz val="10"/>
            <color rgb="FF000000"/>
            <rFont val="Arial"/>
          </rPr>
          <t>Done? Blocked? Choose an item from the drop-down menu.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A working list of miscellaneous items to be completed.</t>
        </r>
      </text>
    </comment>
    <comment ref="C2" authorId="0">
      <text>
        <r>
          <rPr>
            <sz val="10"/>
            <color rgb="FF000000"/>
            <rFont val="Arial"/>
          </rPr>
          <t>Choose an item from the drop-down menu.</t>
        </r>
      </text>
    </comment>
    <comment ref="D2" authorId="0">
      <text>
        <r>
          <rPr>
            <sz val="10"/>
            <color rgb="FF000000"/>
            <rFont val="Arial"/>
          </rPr>
          <t>Choose an item from the drop-down menu.</t>
        </r>
      </text>
    </comment>
  </commentList>
</comments>
</file>

<file path=xl/sharedStrings.xml><?xml version="1.0" encoding="utf-8"?>
<sst xmlns="http://schemas.openxmlformats.org/spreadsheetml/2006/main" count="467" uniqueCount="189">
  <si>
    <t>User Stories</t>
  </si>
  <si>
    <t>Theme</t>
  </si>
  <si>
    <t>Priority</t>
  </si>
  <si>
    <t>As the...</t>
  </si>
  <si>
    <t>I want to be able to...</t>
  </si>
  <si>
    <t>so I can...</t>
  </si>
  <si>
    <t>CALENDAR</t>
  </si>
  <si>
    <t>user</t>
  </si>
  <si>
    <t>add events to a calendar</t>
  </si>
  <si>
    <t>easily keep track of my schedule.</t>
  </si>
  <si>
    <t>UI</t>
  </si>
  <si>
    <t>have multiple calendar layouts(month/day/week)</t>
  </si>
  <si>
    <t>simplify event organzation</t>
  </si>
  <si>
    <t>APP</t>
  </si>
  <si>
    <t>allow application to run in background</t>
  </si>
  <si>
    <t>let alarms go off even when the app isn't open</t>
  </si>
  <si>
    <t>ALARM</t>
  </si>
  <si>
    <t>save alarms</t>
  </si>
  <si>
    <t>be alerted at proper time</t>
  </si>
  <si>
    <t>EVENTS</t>
  </si>
  <si>
    <t>view a list of all events</t>
  </si>
  <si>
    <t>manage events easily</t>
  </si>
  <si>
    <t>add/delete an alarm to an event</t>
  </si>
  <si>
    <t>remember to go to the event</t>
  </si>
  <si>
    <t>view a list of all alarms</t>
  </si>
  <si>
    <t>manage alarms easier</t>
  </si>
  <si>
    <t>modify/select existing alarm types/features</t>
  </si>
  <si>
    <t>customize my alarms as I see fit</t>
  </si>
  <si>
    <t>PUZZLE</t>
  </si>
  <si>
    <t>add a puzzle to an alarm</t>
  </si>
  <si>
    <t>be sure i wakeup</t>
  </si>
  <si>
    <t>GPS</t>
  </si>
  <si>
    <t>view GPS directions to event destination (option)</t>
  </si>
  <si>
    <t>get where i'm going without an extra step of looking up directions</t>
  </si>
  <si>
    <t>choose from multiple puzzle types(logic, math...ect)</t>
  </si>
  <si>
    <t>choose best option</t>
  </si>
  <si>
    <t>add a gps location to an event</t>
  </si>
  <si>
    <t>find where i need to go</t>
  </si>
  <si>
    <t>save my place in the application when i close it</t>
  </si>
  <si>
    <t>easily take up where i left off</t>
  </si>
  <si>
    <t>load calendar view when app loads</t>
  </si>
  <si>
    <t>better visual orginization</t>
  </si>
  <si>
    <t>view day at a glance when holding device portrait oriented, week at a glance when holding device landscape oriented</t>
  </si>
  <si>
    <t>set a recurring alarm</t>
  </si>
  <si>
    <t>be reminded of recurring events</t>
  </si>
  <si>
    <t>slide view when keyboard appears</t>
  </si>
  <si>
    <t>see everything and nothing is obstructed by keyboard</t>
  </si>
  <si>
    <t>set a recurring event</t>
  </si>
  <si>
    <t>be reminded of recurring events such as classes</t>
  </si>
  <si>
    <t>ability to skip puzzle if too hard</t>
  </si>
  <si>
    <t>prevents alarm from ringing forever</t>
  </si>
  <si>
    <t>CLASS</t>
  </si>
  <si>
    <t>developer</t>
  </si>
  <si>
    <t>prepare for presentation</t>
  </si>
  <si>
    <t>have something to present at the end of sprint</t>
  </si>
  <si>
    <t>have a widget that shows events for that day</t>
  </si>
  <si>
    <t>always know what i have going on</t>
  </si>
  <si>
    <t>add a load screen when app launches</t>
  </si>
  <si>
    <t>better visual effect</t>
  </si>
  <si>
    <t>view calendar events in chronological order</t>
  </si>
  <si>
    <t>know when event i need to go to next</t>
  </si>
  <si>
    <t>add as many alarms as memory permits</t>
  </si>
  <si>
    <t>add as many alarms as i want</t>
  </si>
  <si>
    <t>import an .ics file</t>
  </si>
  <si>
    <t>use existing calendars</t>
  </si>
  <si>
    <t>color code my calendar events</t>
  </si>
  <si>
    <t>easily recognize events and correspond colors with urgency / importance</t>
  </si>
  <si>
    <t>sync with google calendar</t>
  </si>
  <si>
    <t>sync with shared google calendars</t>
  </si>
  <si>
    <t>know see events from friends / work / organizations</t>
  </si>
  <si>
    <t>User</t>
  </si>
  <si>
    <t>Sync with facebook events</t>
  </si>
  <si>
    <t>Know what facebook events are coming up</t>
  </si>
  <si>
    <t>Product Backlog</t>
  </si>
  <si>
    <t>Item</t>
  </si>
  <si>
    <t>Pts</t>
  </si>
  <si>
    <t>display the list of events in chronological order</t>
  </si>
  <si>
    <t>create an interface to edit events</t>
  </si>
  <si>
    <t>implement interface for event editing</t>
  </si>
  <si>
    <t>create an event data structure</t>
  </si>
  <si>
    <t>link event creation page to data structure</t>
  </si>
  <si>
    <t>create an interface to view/select events as a chronological list</t>
  </si>
  <si>
    <t>have multiple puzzle options</t>
  </si>
  <si>
    <t>be able to generate random puzzle of selected type</t>
  </si>
  <si>
    <t>be able to skip a puzzle and regenerate a new one</t>
  </si>
  <si>
    <t>allow application to run in the background</t>
  </si>
  <si>
    <t>create an alarm data structure</t>
  </si>
  <si>
    <t>add/delete an alarm or events</t>
  </si>
  <si>
    <t>create an interface to view/select alarms as a list in the order in which they were created</t>
  </si>
  <si>
    <t>create an interface to edit alarms</t>
  </si>
  <si>
    <t>implement interface for alarm editing</t>
  </si>
  <si>
    <t>open to the calendar view on starting the application</t>
  </si>
  <si>
    <t>Portrait and Landscape views (need to make it able to choose views) Research!</t>
  </si>
  <si>
    <t>enable scrollable screen when keyboard activates</t>
  </si>
  <si>
    <t>have events and alarms that are recurring show on each of the days that they are occuring</t>
  </si>
  <si>
    <t>have multiple calendar layouts</t>
  </si>
  <si>
    <t>be able to set an event as recurring</t>
  </si>
  <si>
    <t>be able to set an alarm as recurring</t>
  </si>
  <si>
    <t>associate and store a GPS location with an event</t>
  </si>
  <si>
    <t>Change to day at a glance when in portrait orientation, week at a glance when in landscape</t>
  </si>
  <si>
    <t>integrate Google Maps API</t>
  </si>
  <si>
    <t>implement a widget</t>
  </si>
  <si>
    <t>have widget pull information and events from the application and display them on the screen</t>
  </si>
  <si>
    <t>show a loading screen while the application is loading</t>
  </si>
  <si>
    <t>Have the application save data and reload it when the app is relaunced</t>
  </si>
  <si>
    <t>be able to read and pull the information from .ics files</t>
  </si>
  <si>
    <t>be able to color code events</t>
  </si>
  <si>
    <t>use the information from .ics file and store as events in the calendar</t>
  </si>
  <si>
    <t>Link to facebook and import events</t>
  </si>
  <si>
    <t>Link to google calendar events</t>
  </si>
  <si>
    <t>Link to shared google calendars</t>
  </si>
  <si>
    <t>pull the current GPS location from the phone</t>
  </si>
  <si>
    <t>ensure that GPS location is activated</t>
  </si>
  <si>
    <t>use current location and event location to generate directions</t>
  </si>
  <si>
    <t>calendar display which allows the user to click a day and add an event to that day</t>
  </si>
  <si>
    <t>Data structure to sort dates(month/day/year) and contains instantiated events</t>
  </si>
  <si>
    <t>Done (&amp; Dropped) Items</t>
  </si>
  <si>
    <t>Remarks</t>
  </si>
  <si>
    <t>Sprint 1 Backlog</t>
  </si>
  <si>
    <t>Date</t>
  </si>
  <si>
    <t>3/14 - 3/20</t>
  </si>
  <si>
    <t>3/21 - 3/27</t>
  </si>
  <si>
    <t>3/28 - 4/3</t>
  </si>
  <si>
    <t>Backlog Item</t>
  </si>
  <si>
    <t>Pts.</t>
  </si>
  <si>
    <t>Owner</t>
  </si>
  <si>
    <t>Status</t>
  </si>
  <si>
    <t>Day:</t>
  </si>
  <si>
    <t>W</t>
  </si>
  <si>
    <t>F</t>
  </si>
  <si>
    <t>M</t>
  </si>
  <si>
    <t>Alex</t>
  </si>
  <si>
    <t>done</t>
  </si>
  <si>
    <t>Ainsworth</t>
  </si>
  <si>
    <t>parked</t>
  </si>
  <si>
    <t>same as 16</t>
  </si>
  <si>
    <t>Mayra</t>
  </si>
  <si>
    <t>Mayra/Alex</t>
  </si>
  <si>
    <t>Kevin</t>
  </si>
  <si>
    <t>blocked</t>
  </si>
  <si>
    <t>Need AlarmManager functionality</t>
  </si>
  <si>
    <t>Adam</t>
  </si>
  <si>
    <t>Researched, Android does this, but autokills some processes if memory gets too low.</t>
  </si>
  <si>
    <t>Cameron</t>
  </si>
  <si>
    <t>Requires switching between entire Calendar view and list of events view</t>
  </si>
  <si>
    <t>Michael</t>
  </si>
  <si>
    <t>Victoria</t>
  </si>
  <si>
    <t>Calendar</t>
  </si>
  <si>
    <t>?</t>
  </si>
  <si>
    <t>Sprint 1 Burndown Chart</t>
  </si>
  <si>
    <t>Day</t>
  </si>
  <si>
    <t>Actual</t>
  </si>
  <si>
    <t>Ideal</t>
  </si>
  <si>
    <t/>
  </si>
  <si>
    <t>4/4 - 4/10</t>
  </si>
  <si>
    <t>4/11 - 4/17</t>
  </si>
  <si>
    <t>4/18 - 4/24</t>
  </si>
  <si>
    <t>Mayra &amp; Michael</t>
  </si>
  <si>
    <t>in progress</t>
  </si>
  <si>
    <t>Page is created, Michael is figuring out how to add the events</t>
  </si>
  <si>
    <t>done for the current state of alarms. Alarms do not currently save data outside of time and name i believe</t>
  </si>
  <si>
    <t>have alarms that are recurring show on each of the days that they are occuring</t>
  </si>
  <si>
    <t>Cameron &amp; Ainsworth</t>
  </si>
  <si>
    <t>Kevin &amp; Mayra</t>
  </si>
  <si>
    <t>Blocked</t>
  </si>
  <si>
    <t>change to day at a glance when in portrait orientation, week at a glance in landscape</t>
  </si>
  <si>
    <t>robin</t>
  </si>
  <si>
    <t>adam</t>
  </si>
  <si>
    <t>Researched widgets</t>
  </si>
  <si>
    <t>Alex &amp; Mayra</t>
  </si>
  <si>
    <t>Researching and then implementing</t>
  </si>
  <si>
    <t>Researching</t>
  </si>
  <si>
    <t>Create a database of puzzle for alarms</t>
  </si>
  <si>
    <t>robin &amp; ainsworth</t>
  </si>
  <si>
    <t>pull the current location and event location to generate directions</t>
  </si>
  <si>
    <t>calendar display which allows the user to click a day and add an event to that day and show how many events are in a day from the calendar</t>
  </si>
  <si>
    <t>Get AlarmManager functionality to open puzzle Activities</t>
  </si>
  <si>
    <t>Get sounds to play for alarms</t>
  </si>
  <si>
    <t>Add sounds to emulator</t>
  </si>
  <si>
    <t>Robin</t>
  </si>
  <si>
    <t>Add new empty page  before add events page</t>
  </si>
  <si>
    <t>Sprint 2 Burndown Chart</t>
  </si>
  <si>
    <t>4/4-4/10</t>
  </si>
  <si>
    <t>4/11-4/17</t>
  </si>
  <si>
    <t>4/18-4/23</t>
  </si>
  <si>
    <t>Action Items</t>
  </si>
  <si>
    <t>Description</t>
  </si>
  <si>
    <t>Owner(s)</t>
  </si>
  <si>
    <t>Urgency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</si>
</sst>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6" x14ac:knownFonts="1">
    <font>
      <sz val="10"/>
      <color rgb="FF000000"/>
      <name val="Arial"/>
    </font>
    <font>
      <sz val="11"/>
      <color rgb="FFFFFFFF"/>
      <name val="Georgia"/>
    </font>
    <font>
      <sz val="11"/>
      <color rgb="FFFFFFFF"/>
      <name val="Georgia"/>
    </font>
    <font>
      <sz val="10"/>
      <color rgb="FF000000"/>
      <name val="Georgia"/>
    </font>
    <font>
      <sz val="9"/>
      <color rgb="FF000000"/>
      <name val="Georgia"/>
    </font>
    <font>
      <strike/>
      <sz val="10"/>
      <color rgb="FF000000"/>
      <name val="Georgia"/>
    </font>
    <font>
      <b/>
      <sz val="11"/>
      <color rgb="FFFFFFFF"/>
      <name val="Georgia"/>
    </font>
    <font>
      <sz val="10"/>
      <color rgb="FF000000"/>
      <name val="Georgia"/>
    </font>
    <font>
      <b/>
      <sz val="11"/>
      <color rgb="FFFFFFFF"/>
      <name val="Georgia"/>
    </font>
    <font>
      <sz val="9"/>
      <color rgb="FF000000"/>
      <name val="Georgia"/>
    </font>
    <font>
      <strike/>
      <sz val="10"/>
      <color rgb="FF000000"/>
      <name val="Georgia"/>
    </font>
    <font>
      <sz val="10"/>
      <color rgb="FF000000"/>
      <name val="Georgia"/>
    </font>
    <font>
      <b/>
      <sz val="11"/>
      <color rgb="FFFFFFFF"/>
      <name val="Georgia"/>
    </font>
    <font>
      <sz val="10"/>
      <color rgb="FF000000"/>
      <name val="Georgia"/>
    </font>
    <font>
      <sz val="9"/>
      <color rgb="FF000000"/>
      <name val="Georgia"/>
    </font>
    <font>
      <b/>
      <sz val="11"/>
      <color rgb="FFFFFFFF"/>
      <name val="Georgia"/>
    </font>
    <font>
      <sz val="10"/>
      <color rgb="FF000000"/>
      <name val="Georgia"/>
    </font>
    <font>
      <sz val="11"/>
      <color rgb="FF000000"/>
      <name val="Georgia"/>
    </font>
    <font>
      <sz val="9"/>
      <color rgb="FF000000"/>
      <name val="Georgia"/>
    </font>
    <font>
      <sz val="9"/>
      <color rgb="FF000000"/>
      <name val="Georgia"/>
    </font>
    <font>
      <sz val="10"/>
      <color rgb="FF000000"/>
      <name val="Georgia"/>
    </font>
    <font>
      <sz val="9"/>
      <color rgb="FF000000"/>
      <name val="Georgia"/>
    </font>
    <font>
      <b/>
      <sz val="11"/>
      <color rgb="FFFFFFFF"/>
      <name val="Georgia"/>
    </font>
    <font>
      <b/>
      <sz val="11"/>
      <color rgb="FFFFFFFF"/>
      <name val="Georgia"/>
    </font>
    <font>
      <sz val="11"/>
      <color rgb="FFFFFFFF"/>
      <name val="Georgia"/>
    </font>
    <font>
      <b/>
      <sz val="11"/>
      <color rgb="FFFFFFFF"/>
      <name val="Georgia"/>
    </font>
    <font>
      <sz val="9"/>
      <color rgb="FFFFFFFF"/>
      <name val="Georgia"/>
    </font>
    <font>
      <sz val="9"/>
      <color rgb="FF000000"/>
      <name val="Georgia"/>
    </font>
    <font>
      <b/>
      <sz val="10"/>
      <color rgb="FFFFFFFF"/>
      <name val="Georgia"/>
    </font>
    <font>
      <sz val="10"/>
      <color rgb="FF000000"/>
      <name val="Georgia"/>
    </font>
    <font>
      <sz val="9"/>
      <color rgb="FF000000"/>
      <name val="Georgia"/>
    </font>
    <font>
      <sz val="9"/>
      <color rgb="FF000000"/>
      <name val="Georgia"/>
    </font>
    <font>
      <sz val="11"/>
      <color rgb="FFFFFFFF"/>
      <name val="Georgia"/>
    </font>
    <font>
      <sz val="9"/>
      <color rgb="FF000000"/>
      <name val="Georgia"/>
    </font>
    <font>
      <sz val="11"/>
      <color rgb="FFFFFFFF"/>
      <name val="Georgia"/>
    </font>
    <font>
      <sz val="10"/>
      <color rgb="FF000000"/>
      <name val="Georgia"/>
    </font>
    <font>
      <b/>
      <sz val="18"/>
      <color rgb="FFFFFFFF"/>
      <name val="Georgia"/>
    </font>
    <font>
      <sz val="11"/>
      <color rgb="FFFFFFFF"/>
      <name val="Georgia"/>
    </font>
    <font>
      <strike/>
      <sz val="10"/>
      <color rgb="FF000000"/>
      <name val="Georgia"/>
    </font>
    <font>
      <b/>
      <sz val="18"/>
      <color rgb="FFFFFFFF"/>
      <name val="Georgia"/>
    </font>
    <font>
      <sz val="10"/>
      <color rgb="FF000000"/>
      <name val="Georgia"/>
    </font>
    <font>
      <sz val="10"/>
      <color rgb="FF000000"/>
      <name val="Georgia"/>
    </font>
    <font>
      <sz val="9"/>
      <color rgb="FF000000"/>
      <name val="Georgia"/>
    </font>
    <font>
      <sz val="10"/>
      <color rgb="FF000000"/>
      <name val="Georgia"/>
    </font>
    <font>
      <strike/>
      <sz val="10"/>
      <color rgb="FF000000"/>
      <name val="Georgia"/>
    </font>
    <font>
      <sz val="9"/>
      <color rgb="FF000000"/>
      <name val="Georgia"/>
    </font>
    <font>
      <b/>
      <sz val="18"/>
      <color rgb="FFFFFFFF"/>
      <name val="Georgia"/>
    </font>
    <font>
      <sz val="10"/>
      <color rgb="FF000000"/>
      <name val="Georgia"/>
    </font>
    <font>
      <b/>
      <sz val="11"/>
      <color rgb="FFFFFFFF"/>
      <name val="Georgia"/>
    </font>
    <font>
      <b/>
      <sz val="11"/>
      <color rgb="FFFFFFFF"/>
      <name val="Georgia"/>
    </font>
    <font>
      <sz val="18"/>
      <color rgb="FFFFFFFF"/>
      <name val="Georgia"/>
    </font>
    <font>
      <sz val="9"/>
      <color rgb="FF000000"/>
      <name val="Georgia"/>
    </font>
    <font>
      <b/>
      <sz val="11"/>
      <color rgb="FFFFFFFF"/>
      <name val="Georgia"/>
    </font>
    <font>
      <strike/>
      <sz val="10"/>
      <color rgb="FF000000"/>
      <name val="Georgia"/>
    </font>
    <font>
      <b/>
      <sz val="10"/>
      <color rgb="FFFFFFFF"/>
      <name val="Georgia"/>
    </font>
    <font>
      <sz val="10"/>
      <color rgb="FF000000"/>
      <name val="Georgia"/>
    </font>
    <font>
      <b/>
      <sz val="10"/>
      <color rgb="FF000000"/>
      <name val="Georgia"/>
    </font>
    <font>
      <sz val="9"/>
      <color rgb="FF000000"/>
      <name val="Georgia"/>
    </font>
    <font>
      <sz val="9"/>
      <color rgb="FF000000"/>
      <name val="Georgia"/>
    </font>
    <font>
      <sz val="9"/>
      <color rgb="FF000000"/>
      <name val="Georgia"/>
    </font>
    <font>
      <sz val="10"/>
      <color rgb="FF38761D"/>
      <name val="Georgia"/>
    </font>
    <font>
      <sz val="10"/>
      <color rgb="FF000000"/>
      <name val="Georgia"/>
    </font>
    <font>
      <sz val="11"/>
      <color rgb="FFFFFFFF"/>
      <name val="Georgia"/>
    </font>
    <font>
      <b/>
      <sz val="18"/>
      <color rgb="FF000000"/>
      <name val="Georgia"/>
    </font>
    <font>
      <strike/>
      <sz val="10"/>
      <color rgb="FF000000"/>
      <name val="Georgia"/>
    </font>
    <font>
      <sz val="10"/>
      <color rgb="FF000000"/>
      <name val="Georgia"/>
    </font>
  </fonts>
  <fills count="33">
    <fill>
      <patternFill patternType="none"/>
    </fill>
    <fill>
      <patternFill patternType="gray125"/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</fills>
  <borders count="2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 applyAlignment="1">
      <alignment wrapText="1"/>
    </xf>
    <xf numFmtId="0" fontId="1" fillId="2" borderId="1" xfId="0" applyNumberFormat="1" applyFont="1" applyFill="1" applyBorder="1" applyAlignment="1">
      <alignment horizontal="right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5" fillId="4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0" fontId="7" fillId="0" borderId="5" xfId="0" applyNumberFormat="1" applyFont="1" applyBorder="1" applyAlignment="1">
      <alignment horizontal="center" vertical="center" wrapText="1"/>
    </xf>
    <xf numFmtId="0" fontId="8" fillId="6" borderId="6" xfId="0" applyNumberFormat="1" applyFont="1" applyFill="1" applyBorder="1" applyAlignment="1">
      <alignment horizontal="right" vertical="center" wrapText="1"/>
    </xf>
    <xf numFmtId="0" fontId="9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wrapText="1"/>
    </xf>
    <xf numFmtId="0" fontId="12" fillId="7" borderId="0" xfId="0" applyFont="1" applyFill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horizontal="left" vertical="center" wrapText="1"/>
    </xf>
    <xf numFmtId="0" fontId="18" fillId="0" borderId="9" xfId="0" applyNumberFormat="1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center" vertical="center" wrapText="1"/>
    </xf>
    <xf numFmtId="0" fontId="24" fillId="11" borderId="0" xfId="0" applyFont="1" applyFill="1" applyAlignment="1">
      <alignment horizontal="left" vertical="center" wrapText="1"/>
    </xf>
    <xf numFmtId="0" fontId="26" fillId="13" borderId="0" xfId="0" applyFont="1" applyFill="1" applyAlignment="1">
      <alignment horizontal="left" vertical="center" wrapText="1"/>
    </xf>
    <xf numFmtId="0" fontId="27" fillId="0" borderId="14" xfId="0" applyFont="1" applyBorder="1" applyAlignment="1">
      <alignment horizontal="center" vertical="center" wrapText="1"/>
    </xf>
    <xf numFmtId="0" fontId="28" fillId="14" borderId="0" xfId="0" applyFont="1" applyFill="1" applyAlignment="1">
      <alignment horizontal="left" vertical="center" wrapText="1"/>
    </xf>
    <xf numFmtId="0" fontId="29" fillId="0" borderId="0" xfId="0" applyFont="1" applyAlignment="1">
      <alignment horizontal="center" vertical="center" wrapText="1"/>
    </xf>
    <xf numFmtId="0" fontId="30" fillId="0" borderId="15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wrapText="1"/>
    </xf>
    <xf numFmtId="0" fontId="32" fillId="15" borderId="16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0" fontId="34" fillId="16" borderId="17" xfId="0" applyFont="1" applyFill="1" applyBorder="1" applyAlignment="1">
      <alignment horizontal="right" vertical="center" wrapText="1"/>
    </xf>
    <xf numFmtId="0" fontId="35" fillId="17" borderId="0" xfId="0" applyFont="1" applyFill="1" applyAlignment="1">
      <alignment horizontal="center" wrapText="1"/>
    </xf>
    <xf numFmtId="0" fontId="37" fillId="19" borderId="0" xfId="0" applyFont="1" applyFill="1" applyAlignment="1">
      <alignment horizontal="center" vertical="center" wrapText="1"/>
    </xf>
    <xf numFmtId="0" fontId="38" fillId="20" borderId="0" xfId="0" applyFont="1" applyFill="1" applyAlignment="1">
      <alignment wrapText="1"/>
    </xf>
    <xf numFmtId="0" fontId="0" fillId="0" borderId="0" xfId="0" applyAlignment="1">
      <alignment horizontal="center" wrapText="1"/>
    </xf>
    <xf numFmtId="0" fontId="39" fillId="21" borderId="0" xfId="0" applyFont="1" applyFill="1" applyAlignment="1">
      <alignment horizontal="left" vertical="center" wrapText="1"/>
    </xf>
    <xf numFmtId="0" fontId="40" fillId="22" borderId="0" xfId="0" applyFont="1" applyFill="1" applyAlignment="1">
      <alignment wrapText="1"/>
    </xf>
    <xf numFmtId="0" fontId="41" fillId="0" borderId="18" xfId="0" applyFont="1" applyBorder="1" applyAlignment="1">
      <alignment horizontal="right" vertical="center" wrapText="1"/>
    </xf>
    <xf numFmtId="0" fontId="42" fillId="0" borderId="0" xfId="0" applyFont="1" applyAlignment="1">
      <alignment horizontal="left" vertical="center" wrapText="1"/>
    </xf>
    <xf numFmtId="0" fontId="43" fillId="0" borderId="19" xfId="0" applyNumberFormat="1" applyFont="1" applyBorder="1" applyAlignment="1">
      <alignment horizontal="center" vertical="center" wrapText="1"/>
    </xf>
    <xf numFmtId="0" fontId="44" fillId="23" borderId="0" xfId="0" applyFont="1" applyFill="1" applyAlignment="1">
      <alignment vertical="center" wrapText="1"/>
    </xf>
    <xf numFmtId="0" fontId="45" fillId="0" borderId="0" xfId="0" applyNumberFormat="1" applyFont="1" applyAlignment="1">
      <alignment horizontal="center" vertical="center" wrapText="1"/>
    </xf>
    <xf numFmtId="0" fontId="47" fillId="0" borderId="0" xfId="0" applyFont="1" applyAlignment="1">
      <alignment horizontal="left" vertical="center" wrapText="1"/>
    </xf>
    <xf numFmtId="0" fontId="49" fillId="26" borderId="20" xfId="0" applyFont="1" applyFill="1" applyBorder="1" applyAlignment="1">
      <alignment horizontal="right" vertical="center" wrapText="1"/>
    </xf>
    <xf numFmtId="0" fontId="50" fillId="27" borderId="0" xfId="0" applyFont="1" applyFill="1" applyAlignment="1">
      <alignment horizontal="left" vertical="center" wrapText="1"/>
    </xf>
    <xf numFmtId="0" fontId="51" fillId="0" borderId="21" xfId="0" applyNumberFormat="1" applyFont="1" applyBorder="1" applyAlignment="1">
      <alignment horizontal="center" vertical="center" wrapText="1"/>
    </xf>
    <xf numFmtId="0" fontId="53" fillId="0" borderId="0" xfId="0" applyFont="1" applyAlignment="1">
      <alignment vertical="center" wrapText="1"/>
    </xf>
    <xf numFmtId="0" fontId="54" fillId="29" borderId="0" xfId="0" applyFont="1" applyFill="1" applyAlignment="1">
      <alignment horizontal="center" vertical="center" wrapText="1"/>
    </xf>
    <xf numFmtId="0" fontId="55" fillId="0" borderId="0" xfId="0" applyNumberFormat="1" applyFont="1" applyAlignment="1">
      <alignment horizontal="center" vertical="center" wrapText="1"/>
    </xf>
    <xf numFmtId="0" fontId="56" fillId="0" borderId="23" xfId="0" applyFont="1" applyBorder="1" applyAlignment="1">
      <alignment vertical="center" wrapText="1"/>
    </xf>
    <xf numFmtId="0" fontId="57" fillId="0" borderId="0" xfId="0" applyFont="1" applyAlignment="1">
      <alignment horizontal="center" vertical="center" wrapText="1"/>
    </xf>
    <xf numFmtId="0" fontId="58" fillId="0" borderId="24" xfId="0" applyFont="1" applyBorder="1" applyAlignment="1">
      <alignment horizontal="center" vertical="center" wrapText="1"/>
    </xf>
    <xf numFmtId="0" fontId="59" fillId="0" borderId="0" xfId="0" applyFont="1" applyAlignment="1">
      <alignment horizontal="left" vertical="center" wrapText="1"/>
    </xf>
    <xf numFmtId="3" fontId="60" fillId="0" borderId="25" xfId="0" applyNumberFormat="1" applyFont="1" applyBorder="1" applyAlignment="1">
      <alignment horizontal="center" vertical="center" wrapText="1"/>
    </xf>
    <xf numFmtId="0" fontId="61" fillId="30" borderId="0" xfId="0" applyFont="1" applyFill="1" applyAlignment="1">
      <alignment horizontal="center" vertical="center" wrapText="1"/>
    </xf>
    <xf numFmtId="0" fontId="62" fillId="31" borderId="0" xfId="0" applyNumberFormat="1" applyFont="1" applyFill="1" applyAlignment="1">
      <alignment horizontal="center" vertical="center" wrapText="1"/>
    </xf>
    <xf numFmtId="0" fontId="64" fillId="0" borderId="0" xfId="0" applyFont="1" applyAlignment="1">
      <alignment wrapText="1"/>
    </xf>
    <xf numFmtId="0" fontId="65" fillId="0" borderId="26" xfId="0" applyFont="1" applyBorder="1" applyAlignment="1">
      <alignment horizontal="center" vertical="center" wrapText="1"/>
    </xf>
    <xf numFmtId="0" fontId="36" fillId="18" borderId="0" xfId="0" applyFont="1" applyFill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52" fillId="28" borderId="22" xfId="0" applyFont="1" applyFill="1" applyBorder="1" applyAlignment="1">
      <alignment horizontal="center" vertical="center" wrapText="1"/>
    </xf>
    <xf numFmtId="0" fontId="48" fillId="25" borderId="0" xfId="0" applyNumberFormat="1" applyFont="1" applyFill="1" applyAlignment="1">
      <alignment horizontal="center" vertical="center"/>
    </xf>
    <xf numFmtId="0" fontId="25" fillId="12" borderId="13" xfId="0" applyNumberFormat="1" applyFont="1" applyFill="1" applyBorder="1" applyAlignment="1">
      <alignment horizontal="center" vertical="center"/>
    </xf>
    <xf numFmtId="0" fontId="22" fillId="9" borderId="11" xfId="0" applyNumberFormat="1" applyFont="1" applyFill="1" applyBorder="1" applyAlignment="1">
      <alignment horizontal="center" vertical="center" wrapText="1"/>
    </xf>
    <xf numFmtId="0" fontId="15" fillId="8" borderId="0" xfId="0" applyNumberFormat="1" applyFont="1" applyFill="1" applyAlignment="1">
      <alignment horizontal="center" vertical="center" wrapText="1"/>
    </xf>
    <xf numFmtId="0" fontId="23" fillId="10" borderId="12" xfId="0" applyNumberFormat="1" applyFont="1" applyFill="1" applyBorder="1" applyAlignment="1">
      <alignment horizontal="center" vertical="center" wrapText="1"/>
    </xf>
    <xf numFmtId="0" fontId="46" fillId="24" borderId="0" xfId="0" applyFont="1" applyFill="1" applyAlignment="1">
      <alignment vertical="center" wrapText="1"/>
    </xf>
    <xf numFmtId="0" fontId="63" fillId="32" borderId="0" xfId="0" applyFont="1" applyFill="1" applyAlignment="1">
      <alignment vertical="center" wrapText="1"/>
    </xf>
    <xf numFmtId="0" fontId="20" fillId="0" borderId="0" xfId="0" applyFont="1" applyAlignment="1">
      <alignment wrapText="1"/>
    </xf>
  </cellXfs>
  <cellStyles count="1">
    <cellStyle name="Normal" xfId="0" builtinId="0"/>
  </cellStyles>
  <dxfs count="22">
    <dxf>
      <font>
        <color rgb="FFFFFFFF"/>
      </font>
      <fill>
        <patternFill patternType="solid">
          <bgColor rgb="FF000000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FFFFFF"/>
      </font>
      <fill>
        <patternFill patternType="solid">
          <bgColor rgb="FF319BE6"/>
        </patternFill>
      </fill>
    </dxf>
    <dxf>
      <font>
        <color rgb="FFFFFFFF"/>
      </font>
      <fill>
        <patternFill patternType="solid">
          <bgColor rgb="FF1AD20E"/>
        </patternFill>
      </fill>
    </dxf>
    <dxf>
      <font>
        <color rgb="FFFFFFFF"/>
      </font>
      <fill>
        <patternFill patternType="solid">
          <bgColor rgb="FFE7AF13"/>
        </patternFill>
      </fill>
    </dxf>
    <dxf>
      <fill>
        <patternFill patternType="solid">
          <bgColor rgb="FFB7B7B7"/>
        </patternFill>
      </fill>
    </dxf>
    <dxf>
      <font>
        <color rgb="FF000000"/>
      </font>
      <fill>
        <patternFill patternType="solid">
          <bgColor rgb="FF00FF0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99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FFFFFF"/>
      </font>
      <fill>
        <patternFill patternType="solid">
          <bgColor rgb="FF319BE6"/>
        </patternFill>
      </fill>
    </dxf>
    <dxf>
      <font>
        <color rgb="FFFFFFFF"/>
      </font>
      <fill>
        <patternFill patternType="solid">
          <bgColor rgb="FF1AD20E"/>
        </patternFill>
      </fill>
    </dxf>
    <dxf>
      <font>
        <color rgb="FFFFFFFF"/>
      </font>
      <fill>
        <patternFill patternType="solid">
          <bgColor rgb="FFE7AF13"/>
        </patternFill>
      </fill>
    </dxf>
    <dxf>
      <fill>
        <patternFill patternType="solid">
          <bgColor rgb="FFB7B7B7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FFFFFF"/>
      </font>
      <fill>
        <patternFill patternType="solid">
          <bgColor rgb="FF319BE6"/>
        </patternFill>
      </fill>
    </dxf>
    <dxf>
      <font>
        <color rgb="FFFFFFFF"/>
      </font>
      <fill>
        <patternFill patternType="solid">
          <bgColor rgb="FF1AD20E"/>
        </patternFill>
      </fill>
    </dxf>
    <dxf>
      <font>
        <color rgb="FFFFFFFF"/>
      </font>
      <fill>
        <patternFill patternType="solid">
          <bgColor rgb="FFE7AF13"/>
        </patternFill>
      </fill>
    </dxf>
    <dxf>
      <fill>
        <patternFill patternType="solid">
          <bgColor rgb="FFB7B7B7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4684EE">
                <a:alpha val="30000"/>
              </a:srgb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'Sprint 1 Burndown'!$B$5:$J$5</c:f>
              <c:numCache>
                <c:formatCode>General</c:formatCode>
                <c:ptCount val="9"/>
                <c:pt idx="0">
                  <c:v>37.0</c:v>
                </c:pt>
                <c:pt idx="1">
                  <c:v>37.0</c:v>
                </c:pt>
                <c:pt idx="2">
                  <c:v>37.0</c:v>
                </c:pt>
                <c:pt idx="3">
                  <c:v>37.0</c:v>
                </c:pt>
                <c:pt idx="4">
                  <c:v>37.0</c:v>
                </c:pt>
                <c:pt idx="5">
                  <c:v>35.0</c:v>
                </c:pt>
                <c:pt idx="6">
                  <c:v>33.5</c:v>
                </c:pt>
                <c:pt idx="7">
                  <c:v>30.5</c:v>
                </c:pt>
                <c:pt idx="8">
                  <c:v>15.0</c:v>
                </c:pt>
              </c:numCache>
            </c:numRef>
          </c:val>
        </c:ser>
        <c:ser>
          <c:idx val="1"/>
          <c:order val="1"/>
          <c:tx>
            <c:strRef>
              <c:f>'Sprint 1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'Sprint 1 Burndown'!$B$6:$J$6</c:f>
              <c:numCache>
                <c:formatCode>#,##0</c:formatCode>
                <c:ptCount val="9"/>
                <c:pt idx="0">
                  <c:v>39.0</c:v>
                </c:pt>
                <c:pt idx="1">
                  <c:v>32.375</c:v>
                </c:pt>
                <c:pt idx="2">
                  <c:v>27.75</c:v>
                </c:pt>
                <c:pt idx="3">
                  <c:v>23.125</c:v>
                </c:pt>
                <c:pt idx="4">
                  <c:v>18.5</c:v>
                </c:pt>
                <c:pt idx="5">
                  <c:v>13.875</c:v>
                </c:pt>
                <c:pt idx="6">
                  <c:v>9.25</c:v>
                </c:pt>
                <c:pt idx="7">
                  <c:v>4.625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778352"/>
        <c:axId val="1795268800"/>
      </c:areaChart>
      <c:catAx>
        <c:axId val="179577835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Sprint Units (2-3 days)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1795268800"/>
        <c:crosses val="autoZero"/>
        <c:auto val="1"/>
        <c:lblAlgn val="ctr"/>
        <c:lblOffset val="100"/>
        <c:noMultiLvlLbl val="1"/>
      </c:catAx>
      <c:valAx>
        <c:axId val="1795268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79577835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2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4684EE">
                <a:alpha val="30000"/>
              </a:srgbClr>
            </a:solidFill>
            <a:ln w="25400" cmpd="sng">
              <a:solidFill>
                <a:srgbClr val="4684EE"/>
              </a:solidFill>
            </a:ln>
          </c:spPr>
          <c:cat>
            <c:numRef>
              <c:f>'Sprint 2 Burndown'!$B$4:$J$4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'Sprint 2 Burndown'!$B$5:$J$5</c:f>
              <c:numCache>
                <c:formatCode>General</c:formatCode>
                <c:ptCount val="9"/>
                <c:pt idx="0">
                  <c:v>46.0</c:v>
                </c:pt>
                <c:pt idx="1">
                  <c:v>45.0</c:v>
                </c:pt>
                <c:pt idx="2">
                  <c:v>45.0</c:v>
                </c:pt>
                <c:pt idx="3">
                  <c:v>43.0</c:v>
                </c:pt>
                <c:pt idx="4">
                  <c:v>41.0</c:v>
                </c:pt>
                <c:pt idx="5">
                  <c:v>40.0</c:v>
                </c:pt>
                <c:pt idx="6">
                  <c:v>36.0</c:v>
                </c:pt>
                <c:pt idx="7">
                  <c:v>28.0</c:v>
                </c:pt>
                <c:pt idx="8">
                  <c:v>26.0</c:v>
                </c:pt>
              </c:numCache>
            </c:numRef>
          </c:val>
        </c:ser>
        <c:ser>
          <c:idx val="1"/>
          <c:order val="1"/>
          <c:tx>
            <c:strRef>
              <c:f>'Sprint 2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2 Burndown'!$B$4:$J$4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'Sprint 2 Burndown'!$B$6:$J$6</c:f>
              <c:numCache>
                <c:formatCode>#,##0</c:formatCode>
                <c:ptCount val="9"/>
                <c:pt idx="0">
                  <c:v>47.0</c:v>
                </c:pt>
                <c:pt idx="1">
                  <c:v>41.125</c:v>
                </c:pt>
                <c:pt idx="2">
                  <c:v>35.25</c:v>
                </c:pt>
                <c:pt idx="3">
                  <c:v>29.375</c:v>
                </c:pt>
                <c:pt idx="4">
                  <c:v>23.5</c:v>
                </c:pt>
                <c:pt idx="5">
                  <c:v>17.625</c:v>
                </c:pt>
                <c:pt idx="6">
                  <c:v>11.75</c:v>
                </c:pt>
                <c:pt idx="7">
                  <c:v>5.875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430624"/>
        <c:axId val="2029402496"/>
      </c:areaChart>
      <c:catAx>
        <c:axId val="179943062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Sprint Units (2-3 days)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029402496"/>
        <c:crosses val="autoZero"/>
        <c:auto val="1"/>
        <c:lblAlgn val="ctr"/>
        <c:lblOffset val="100"/>
        <c:noMultiLvlLbl val="1"/>
      </c:catAx>
      <c:valAx>
        <c:axId val="2029402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79943062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4406900</xdr:colOff>
      <xdr:row>64</xdr:row>
      <xdr:rowOff>50800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1270000</xdr:colOff>
      <xdr:row>57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1270000</xdr:colOff>
      <xdr:row>55</xdr:row>
      <xdr:rowOff>50800</xdr:rowOff>
    </xdr:to>
    <xdr:sp macro="" textlink="">
      <xdr:nvSpPr>
        <xdr:cNvPr id="307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1244600</xdr:colOff>
      <xdr:row>41</xdr:row>
      <xdr:rowOff>88900</xdr:rowOff>
    </xdr:to>
    <xdr:sp macro="" textlink="">
      <xdr:nvSpPr>
        <xdr:cNvPr id="4100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6</xdr:row>
      <xdr:rowOff>381000</xdr:rowOff>
    </xdr:from>
    <xdr:ext cx="4410075" cy="26860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1244600</xdr:colOff>
      <xdr:row>49</xdr:row>
      <xdr:rowOff>88900</xdr:rowOff>
    </xdr:to>
    <xdr:sp macro="" textlink="">
      <xdr:nvSpPr>
        <xdr:cNvPr id="5124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6</xdr:row>
      <xdr:rowOff>381000</xdr:rowOff>
    </xdr:from>
    <xdr:ext cx="4410075" cy="268605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25400</xdr:colOff>
      <xdr:row>73</xdr:row>
      <xdr:rowOff>50800</xdr:rowOff>
    </xdr:to>
    <xdr:sp macro="" textlink="">
      <xdr:nvSpPr>
        <xdr:cNvPr id="6147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6"/>
  <sheetViews>
    <sheetView tabSelected="1" workbookViewId="0">
      <pane ySplit="2" topLeftCell="A3" activePane="bottomLeft" state="frozen"/>
      <selection pane="bottomLeft" activeCell="D9" sqref="D9"/>
    </sheetView>
  </sheetViews>
  <sheetFormatPr baseColWidth="10" defaultColWidth="17.1640625" defaultRowHeight="12.75" customHeight="1" x14ac:dyDescent="0.15"/>
  <cols>
    <col min="2" max="2" width="9.33203125" customWidth="1"/>
    <col min="4" max="4" width="65.1640625" customWidth="1"/>
    <col min="5" max="5" width="60.83203125" customWidth="1"/>
  </cols>
  <sheetData>
    <row r="1" spans="1:22" ht="26.25" customHeight="1" x14ac:dyDescent="0.15">
      <c r="A1" s="58" t="s">
        <v>0</v>
      </c>
      <c r="B1" s="59"/>
      <c r="C1" s="58"/>
      <c r="D1" s="58"/>
      <c r="E1" s="58"/>
    </row>
    <row r="2" spans="1:22" ht="22.5" customHeight="1" x14ac:dyDescent="0.15">
      <c r="A2" s="24" t="s">
        <v>1</v>
      </c>
      <c r="B2" s="24" t="s">
        <v>2</v>
      </c>
      <c r="C2" s="21" t="s">
        <v>3</v>
      </c>
      <c r="D2" s="21" t="s">
        <v>4</v>
      </c>
      <c r="E2" s="21" t="s">
        <v>5</v>
      </c>
    </row>
    <row r="3" spans="1:22" ht="18.75" customHeight="1" x14ac:dyDescent="0.15">
      <c r="A3" s="15" t="s">
        <v>6</v>
      </c>
      <c r="B3" s="25">
        <v>1</v>
      </c>
      <c r="C3" s="16" t="s">
        <v>7</v>
      </c>
      <c r="D3" s="16" t="s">
        <v>8</v>
      </c>
      <c r="E3" s="16" t="s">
        <v>9</v>
      </c>
    </row>
    <row r="4" spans="1:22" ht="18.75" customHeight="1" x14ac:dyDescent="0.15">
      <c r="A4" s="15" t="s">
        <v>10</v>
      </c>
      <c r="B4" s="25">
        <v>2</v>
      </c>
      <c r="C4" s="16" t="s">
        <v>7</v>
      </c>
      <c r="D4" s="16" t="s">
        <v>11</v>
      </c>
      <c r="E4" s="16" t="s">
        <v>12</v>
      </c>
    </row>
    <row r="5" spans="1:22" ht="18.75" customHeight="1" x14ac:dyDescent="0.15">
      <c r="A5" s="15" t="s">
        <v>13</v>
      </c>
      <c r="B5" s="25">
        <v>1</v>
      </c>
      <c r="C5" s="16" t="s">
        <v>7</v>
      </c>
      <c r="D5" s="16" t="s">
        <v>14</v>
      </c>
      <c r="E5" s="16" t="s">
        <v>15</v>
      </c>
    </row>
    <row r="6" spans="1:22" ht="18.75" customHeight="1" x14ac:dyDescent="0.15">
      <c r="A6" s="15" t="s">
        <v>16</v>
      </c>
      <c r="B6" s="25">
        <v>1</v>
      </c>
      <c r="C6" s="16" t="s">
        <v>7</v>
      </c>
      <c r="D6" s="16" t="s">
        <v>17</v>
      </c>
      <c r="E6" s="16" t="s">
        <v>18</v>
      </c>
    </row>
    <row r="7" spans="1:22" ht="18.75" customHeight="1" x14ac:dyDescent="0.15">
      <c r="A7" s="15" t="s">
        <v>19</v>
      </c>
      <c r="B7" s="25">
        <v>1</v>
      </c>
      <c r="C7" s="16" t="s">
        <v>7</v>
      </c>
      <c r="D7" s="16" t="s">
        <v>20</v>
      </c>
      <c r="E7" s="16" t="s">
        <v>21</v>
      </c>
    </row>
    <row r="8" spans="1:22" ht="18.75" customHeight="1" x14ac:dyDescent="0.15">
      <c r="A8" s="15" t="s">
        <v>16</v>
      </c>
      <c r="B8" s="25">
        <v>1</v>
      </c>
      <c r="C8" s="16" t="s">
        <v>7</v>
      </c>
      <c r="D8" s="16" t="s">
        <v>22</v>
      </c>
      <c r="E8" s="16" t="s">
        <v>23</v>
      </c>
    </row>
    <row r="9" spans="1:22" ht="18.75" customHeight="1" x14ac:dyDescent="0.15">
      <c r="A9" s="15" t="s">
        <v>16</v>
      </c>
      <c r="B9" s="25">
        <v>1</v>
      </c>
      <c r="C9" s="16" t="s">
        <v>7</v>
      </c>
      <c r="D9" s="16" t="s">
        <v>24</v>
      </c>
      <c r="E9" s="16" t="s">
        <v>25</v>
      </c>
    </row>
    <row r="10" spans="1:22" ht="18.75" customHeight="1" x14ac:dyDescent="0.15">
      <c r="A10" s="15" t="s">
        <v>16</v>
      </c>
      <c r="B10" s="25">
        <v>1</v>
      </c>
      <c r="C10" s="16" t="s">
        <v>7</v>
      </c>
      <c r="D10" s="16" t="s">
        <v>26</v>
      </c>
      <c r="E10" s="16" t="s">
        <v>27</v>
      </c>
    </row>
    <row r="11" spans="1:22" ht="18.75" customHeight="1" x14ac:dyDescent="0.15">
      <c r="A11" s="15" t="s">
        <v>28</v>
      </c>
      <c r="B11" s="25">
        <v>1</v>
      </c>
      <c r="C11" s="16" t="s">
        <v>7</v>
      </c>
      <c r="D11" s="16" t="s">
        <v>29</v>
      </c>
      <c r="E11" s="16" t="s">
        <v>30</v>
      </c>
    </row>
    <row r="12" spans="1:22" ht="18.75" customHeight="1" x14ac:dyDescent="0.15">
      <c r="A12" s="15" t="s">
        <v>31</v>
      </c>
      <c r="B12" s="25">
        <v>3</v>
      </c>
      <c r="C12" s="16" t="s">
        <v>7</v>
      </c>
      <c r="D12" s="16" t="s">
        <v>32</v>
      </c>
      <c r="E12" s="16" t="s">
        <v>33</v>
      </c>
    </row>
    <row r="13" spans="1:22" ht="18.75" customHeight="1" x14ac:dyDescent="0.15">
      <c r="A13" s="15" t="s">
        <v>28</v>
      </c>
      <c r="B13" s="25">
        <v>1</v>
      </c>
      <c r="C13" s="16" t="s">
        <v>7</v>
      </c>
      <c r="D13" s="16" t="s">
        <v>34</v>
      </c>
      <c r="E13" s="16" t="s">
        <v>35</v>
      </c>
    </row>
    <row r="14" spans="1:22" ht="18.75" customHeight="1" x14ac:dyDescent="0.15">
      <c r="A14" s="15" t="s">
        <v>31</v>
      </c>
      <c r="B14" s="25">
        <v>2</v>
      </c>
      <c r="C14" s="16" t="s">
        <v>7</v>
      </c>
      <c r="D14" s="16" t="s">
        <v>36</v>
      </c>
      <c r="E14" s="16" t="s">
        <v>37</v>
      </c>
    </row>
    <row r="15" spans="1:22" ht="18.75" customHeight="1" x14ac:dyDescent="0.15">
      <c r="A15" s="15" t="s">
        <v>10</v>
      </c>
      <c r="B15" s="25">
        <v>3</v>
      </c>
      <c r="C15" s="16" t="s">
        <v>7</v>
      </c>
      <c r="D15" s="16" t="s">
        <v>38</v>
      </c>
      <c r="E15" s="16" t="s">
        <v>39</v>
      </c>
    </row>
    <row r="16" spans="1:22" ht="18.75" customHeight="1" x14ac:dyDescent="0.15">
      <c r="A16" s="15" t="s">
        <v>10</v>
      </c>
      <c r="B16" s="25">
        <v>2</v>
      </c>
      <c r="C16" s="16" t="s">
        <v>7</v>
      </c>
      <c r="D16" s="16" t="s">
        <v>40</v>
      </c>
      <c r="E16" s="16" t="s">
        <v>41</v>
      </c>
    </row>
    <row r="17" spans="1:5" ht="18.75" customHeight="1" x14ac:dyDescent="0.15">
      <c r="A17" s="15" t="s">
        <v>10</v>
      </c>
      <c r="B17" s="25">
        <v>3</v>
      </c>
      <c r="C17" s="16" t="s">
        <v>7</v>
      </c>
      <c r="D17" s="16" t="s">
        <v>42</v>
      </c>
      <c r="E17" s="16" t="s">
        <v>41</v>
      </c>
    </row>
    <row r="18" spans="1:5" ht="18.75" customHeight="1" x14ac:dyDescent="0.15">
      <c r="A18" s="15" t="s">
        <v>16</v>
      </c>
      <c r="B18" s="25">
        <v>2</v>
      </c>
      <c r="C18" s="16" t="s">
        <v>7</v>
      </c>
      <c r="D18" s="16" t="s">
        <v>43</v>
      </c>
      <c r="E18" s="16" t="s">
        <v>44</v>
      </c>
    </row>
    <row r="19" spans="1:5" ht="18.75" customHeight="1" x14ac:dyDescent="0.15">
      <c r="A19" s="15" t="s">
        <v>10</v>
      </c>
      <c r="B19" s="25">
        <v>2</v>
      </c>
      <c r="C19" s="16" t="s">
        <v>7</v>
      </c>
      <c r="D19" s="16" t="s">
        <v>45</v>
      </c>
      <c r="E19" s="16" t="s">
        <v>46</v>
      </c>
    </row>
    <row r="20" spans="1:5" ht="18.75" customHeight="1" x14ac:dyDescent="0.15">
      <c r="A20" s="15" t="s">
        <v>19</v>
      </c>
      <c r="B20" s="25">
        <v>2</v>
      </c>
      <c r="C20" s="16" t="s">
        <v>7</v>
      </c>
      <c r="D20" s="16" t="s">
        <v>47</v>
      </c>
      <c r="E20" s="16" t="s">
        <v>48</v>
      </c>
    </row>
    <row r="21" spans="1:5" ht="18.75" customHeight="1" x14ac:dyDescent="0.15">
      <c r="A21" s="15" t="s">
        <v>28</v>
      </c>
      <c r="B21" s="25">
        <v>1</v>
      </c>
      <c r="C21" s="16" t="s">
        <v>7</v>
      </c>
      <c r="D21" s="16" t="s">
        <v>49</v>
      </c>
      <c r="E21" s="16" t="s">
        <v>50</v>
      </c>
    </row>
    <row r="22" spans="1:5" ht="18.75" customHeight="1" x14ac:dyDescent="0.15">
      <c r="A22" s="15" t="s">
        <v>51</v>
      </c>
      <c r="B22" s="25">
        <v>1</v>
      </c>
      <c r="C22" s="16" t="s">
        <v>52</v>
      </c>
      <c r="D22" s="16" t="s">
        <v>53</v>
      </c>
      <c r="E22" s="16" t="s">
        <v>54</v>
      </c>
    </row>
    <row r="23" spans="1:5" ht="18.75" customHeight="1" x14ac:dyDescent="0.15">
      <c r="A23" s="15" t="s">
        <v>13</v>
      </c>
      <c r="B23" s="25">
        <v>3</v>
      </c>
      <c r="C23" s="16" t="s">
        <v>7</v>
      </c>
      <c r="D23" s="16" t="s">
        <v>55</v>
      </c>
      <c r="E23" s="16" t="s">
        <v>56</v>
      </c>
    </row>
    <row r="24" spans="1:5" ht="18.75" customHeight="1" x14ac:dyDescent="0.15">
      <c r="A24" s="15" t="s">
        <v>13</v>
      </c>
      <c r="B24" s="25">
        <v>3</v>
      </c>
      <c r="C24" s="16" t="s">
        <v>7</v>
      </c>
      <c r="D24" s="16" t="s">
        <v>57</v>
      </c>
      <c r="E24" s="16" t="s">
        <v>58</v>
      </c>
    </row>
    <row r="25" spans="1:5" ht="18.75" customHeight="1" x14ac:dyDescent="0.15">
      <c r="A25" s="15" t="s">
        <v>6</v>
      </c>
      <c r="B25" s="25">
        <v>2</v>
      </c>
      <c r="C25" s="16" t="s">
        <v>7</v>
      </c>
      <c r="D25" s="16" t="s">
        <v>59</v>
      </c>
      <c r="E25" s="16" t="s">
        <v>60</v>
      </c>
    </row>
    <row r="26" spans="1:5" ht="18.75" customHeight="1" x14ac:dyDescent="0.15">
      <c r="A26" s="15" t="s">
        <v>16</v>
      </c>
      <c r="B26" s="25">
        <v>3</v>
      </c>
      <c r="C26" s="16" t="s">
        <v>7</v>
      </c>
      <c r="D26" s="16" t="s">
        <v>61</v>
      </c>
      <c r="E26" s="16" t="s">
        <v>62</v>
      </c>
    </row>
    <row r="27" spans="1:5" ht="18.75" customHeight="1" x14ac:dyDescent="0.15">
      <c r="A27" s="15" t="s">
        <v>13</v>
      </c>
      <c r="B27" s="25">
        <v>3</v>
      </c>
      <c r="C27" s="16" t="s">
        <v>7</v>
      </c>
      <c r="D27" s="16" t="s">
        <v>63</v>
      </c>
      <c r="E27" s="16" t="s">
        <v>64</v>
      </c>
    </row>
    <row r="28" spans="1:5" ht="18.75" customHeight="1" x14ac:dyDescent="0.15">
      <c r="A28" s="15" t="s">
        <v>6</v>
      </c>
      <c r="B28" s="25">
        <v>3</v>
      </c>
      <c r="C28" s="16" t="s">
        <v>7</v>
      </c>
      <c r="D28" s="16" t="s">
        <v>65</v>
      </c>
      <c r="E28" s="16" t="s">
        <v>66</v>
      </c>
    </row>
    <row r="29" spans="1:5" ht="18.75" customHeight="1" x14ac:dyDescent="0.15">
      <c r="A29" s="15" t="s">
        <v>13</v>
      </c>
      <c r="B29" s="25">
        <v>3</v>
      </c>
      <c r="C29" s="16" t="s">
        <v>7</v>
      </c>
      <c r="D29" s="16" t="s">
        <v>67</v>
      </c>
      <c r="E29" s="16" t="s">
        <v>64</v>
      </c>
    </row>
    <row r="30" spans="1:5" ht="18.75" customHeight="1" x14ac:dyDescent="0.15">
      <c r="A30" s="15" t="s">
        <v>13</v>
      </c>
      <c r="B30" s="25">
        <v>3</v>
      </c>
      <c r="C30" s="16" t="s">
        <v>7</v>
      </c>
      <c r="D30" s="16" t="s">
        <v>68</v>
      </c>
      <c r="E30" s="16" t="s">
        <v>69</v>
      </c>
    </row>
    <row r="31" spans="1:5" ht="18.75" customHeight="1" x14ac:dyDescent="0.15">
      <c r="A31" s="15" t="s">
        <v>13</v>
      </c>
      <c r="B31" s="25">
        <v>3</v>
      </c>
      <c r="C31" s="16" t="s">
        <v>70</v>
      </c>
      <c r="D31" s="16" t="s">
        <v>71</v>
      </c>
      <c r="E31" s="16" t="s">
        <v>72</v>
      </c>
    </row>
    <row r="32" spans="1:5" ht="18.75" customHeight="1" x14ac:dyDescent="0.15">
      <c r="A32" s="15"/>
      <c r="B32" s="25"/>
      <c r="C32" s="16"/>
      <c r="D32" s="16"/>
      <c r="E32" s="16"/>
    </row>
    <row r="33" spans="1:5" ht="18.75" customHeight="1" x14ac:dyDescent="0.15">
      <c r="A33" s="15"/>
      <c r="B33" s="25"/>
      <c r="C33" s="16"/>
      <c r="D33" s="16"/>
      <c r="E33" s="16"/>
    </row>
    <row r="34" spans="1:5" ht="18.75" customHeight="1" x14ac:dyDescent="0.15">
      <c r="A34" s="15"/>
      <c r="B34" s="25"/>
      <c r="C34" s="16"/>
      <c r="D34" s="16"/>
      <c r="E34" s="16"/>
    </row>
    <row r="35" spans="1:5" ht="18.75" customHeight="1" x14ac:dyDescent="0.15">
      <c r="A35" s="15"/>
      <c r="B35" s="25"/>
      <c r="C35" s="16"/>
      <c r="D35" s="16"/>
      <c r="E35" s="16"/>
    </row>
    <row r="36" spans="1:5" ht="18.75" customHeight="1" x14ac:dyDescent="0.15">
      <c r="A36" s="15"/>
      <c r="B36" s="25"/>
      <c r="C36" s="16"/>
      <c r="D36" s="16"/>
      <c r="E36" s="16"/>
    </row>
  </sheetData>
  <autoFilter ref="A1:E31"/>
  <mergeCells count="1">
    <mergeCell ref="A1:E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0"/>
  <sheetViews>
    <sheetView zoomScale="125" workbookViewId="0">
      <pane ySplit="2" topLeftCell="A3" activePane="bottomLeft" state="frozen"/>
      <selection pane="bottomLeft" activeCell="A3" sqref="A3"/>
    </sheetView>
  </sheetViews>
  <sheetFormatPr baseColWidth="10" defaultColWidth="17.1640625" defaultRowHeight="12.75" customHeight="1" x14ac:dyDescent="0.15"/>
  <cols>
    <col min="1" max="1" width="16.6640625" customWidth="1"/>
    <col min="2" max="2" width="75.33203125" customWidth="1"/>
    <col min="3" max="3" width="6.5" customWidth="1"/>
  </cols>
  <sheetData>
    <row r="1" spans="1:4" ht="24" customHeight="1" x14ac:dyDescent="0.15">
      <c r="A1" s="58" t="s">
        <v>73</v>
      </c>
      <c r="B1" s="58"/>
      <c r="C1" s="21"/>
      <c r="D1" s="21"/>
    </row>
    <row r="2" spans="1:4" ht="18.75" customHeight="1" x14ac:dyDescent="0.15">
      <c r="A2" s="47" t="s">
        <v>1</v>
      </c>
      <c r="B2" s="21" t="s">
        <v>74</v>
      </c>
      <c r="C2" s="21" t="s">
        <v>75</v>
      </c>
      <c r="D2" s="21" t="s">
        <v>2</v>
      </c>
    </row>
    <row r="3" spans="1:4" ht="18.75" customHeight="1" x14ac:dyDescent="0.15">
      <c r="A3" s="31" t="s">
        <v>6</v>
      </c>
      <c r="B3" s="33" t="s">
        <v>76</v>
      </c>
      <c r="C3" s="36">
        <v>1</v>
      </c>
      <c r="D3" s="36">
        <v>1</v>
      </c>
    </row>
    <row r="4" spans="1:4" ht="18.75" customHeight="1" x14ac:dyDescent="0.15">
      <c r="A4" s="11" t="s">
        <v>6</v>
      </c>
      <c r="B4" s="56" t="s">
        <v>77</v>
      </c>
      <c r="C4" s="19">
        <v>1</v>
      </c>
      <c r="D4" s="19">
        <v>1</v>
      </c>
    </row>
    <row r="5" spans="1:4" ht="18.75" customHeight="1" x14ac:dyDescent="0.15">
      <c r="A5" s="11" t="s">
        <v>6</v>
      </c>
      <c r="B5" s="56" t="s">
        <v>78</v>
      </c>
      <c r="C5" s="19">
        <v>2</v>
      </c>
      <c r="D5" s="19">
        <v>1</v>
      </c>
    </row>
    <row r="6" spans="1:4" ht="18.75" customHeight="1" x14ac:dyDescent="0.15">
      <c r="A6" s="25" t="s">
        <v>19</v>
      </c>
      <c r="B6" s="46" t="s">
        <v>79</v>
      </c>
      <c r="C6" s="19">
        <v>4</v>
      </c>
      <c r="D6" s="19">
        <v>1</v>
      </c>
    </row>
    <row r="7" spans="1:4" ht="18.75" customHeight="1" x14ac:dyDescent="0.15">
      <c r="A7" s="25" t="s">
        <v>19</v>
      </c>
      <c r="B7" s="46" t="s">
        <v>80</v>
      </c>
      <c r="C7" s="19">
        <v>2</v>
      </c>
      <c r="D7" s="19">
        <v>1</v>
      </c>
    </row>
    <row r="8" spans="1:4" ht="18.75" customHeight="1" x14ac:dyDescent="0.15">
      <c r="A8" s="54" t="s">
        <v>19</v>
      </c>
      <c r="B8" s="40" t="s">
        <v>81</v>
      </c>
      <c r="C8" s="36">
        <v>1</v>
      </c>
      <c r="D8" s="36">
        <v>1</v>
      </c>
    </row>
    <row r="9" spans="1:4" ht="18.75" customHeight="1" x14ac:dyDescent="0.15">
      <c r="A9" s="25" t="s">
        <v>28</v>
      </c>
      <c r="B9" s="15" t="s">
        <v>29</v>
      </c>
      <c r="C9" s="19">
        <v>2</v>
      </c>
      <c r="D9" s="19">
        <v>1</v>
      </c>
    </row>
    <row r="10" spans="1:4" ht="18.75" customHeight="1" x14ac:dyDescent="0.15">
      <c r="A10" s="25" t="s">
        <v>28</v>
      </c>
      <c r="B10" s="46" t="s">
        <v>82</v>
      </c>
      <c r="C10" s="19">
        <v>1</v>
      </c>
      <c r="D10" s="19">
        <v>1</v>
      </c>
    </row>
    <row r="11" spans="1:4" ht="18.75" customHeight="1" x14ac:dyDescent="0.15">
      <c r="A11" s="25" t="s">
        <v>28</v>
      </c>
      <c r="B11" s="15" t="s">
        <v>83</v>
      </c>
      <c r="C11" s="19">
        <v>2</v>
      </c>
      <c r="D11" s="19">
        <v>1</v>
      </c>
    </row>
    <row r="12" spans="1:4" ht="18.75" customHeight="1" x14ac:dyDescent="0.15">
      <c r="A12" s="25" t="s">
        <v>28</v>
      </c>
      <c r="B12" s="46" t="s">
        <v>84</v>
      </c>
      <c r="C12" s="19">
        <v>1</v>
      </c>
      <c r="D12" s="19">
        <v>1</v>
      </c>
    </row>
    <row r="13" spans="1:4" ht="18.75" customHeight="1" x14ac:dyDescent="0.15">
      <c r="A13" s="11" t="s">
        <v>13</v>
      </c>
      <c r="B13" s="56" t="s">
        <v>85</v>
      </c>
      <c r="C13" s="19">
        <v>1</v>
      </c>
      <c r="D13" s="19">
        <v>1</v>
      </c>
    </row>
    <row r="14" spans="1:4" ht="18.75" customHeight="1" x14ac:dyDescent="0.15">
      <c r="A14" s="25" t="s">
        <v>16</v>
      </c>
      <c r="B14" s="10" t="s">
        <v>86</v>
      </c>
      <c r="C14" s="19">
        <v>4</v>
      </c>
      <c r="D14" s="19">
        <v>1</v>
      </c>
    </row>
    <row r="15" spans="1:4" ht="18.75" customHeight="1" x14ac:dyDescent="0.15">
      <c r="A15" s="54" t="s">
        <v>16</v>
      </c>
      <c r="B15" s="5" t="s">
        <v>87</v>
      </c>
      <c r="C15" s="36">
        <v>1</v>
      </c>
      <c r="D15" s="36">
        <v>1</v>
      </c>
    </row>
    <row r="16" spans="1:4" ht="18.75" customHeight="1" x14ac:dyDescent="0.15">
      <c r="A16" s="25" t="s">
        <v>16</v>
      </c>
      <c r="B16" s="15" t="s">
        <v>88</v>
      </c>
      <c r="C16" s="19">
        <v>1</v>
      </c>
      <c r="D16" s="19">
        <v>1</v>
      </c>
    </row>
    <row r="17" spans="1:4" ht="18.75" customHeight="1" x14ac:dyDescent="0.15">
      <c r="A17" s="54" t="s">
        <v>16</v>
      </c>
      <c r="B17" s="5" t="s">
        <v>89</v>
      </c>
      <c r="C17" s="36">
        <v>1</v>
      </c>
      <c r="D17" s="36">
        <v>1</v>
      </c>
    </row>
    <row r="18" spans="1:4" ht="18.75" customHeight="1" x14ac:dyDescent="0.15">
      <c r="A18" s="54" t="s">
        <v>16</v>
      </c>
      <c r="B18" s="5" t="s">
        <v>90</v>
      </c>
      <c r="C18" s="36">
        <v>2</v>
      </c>
      <c r="D18" s="36">
        <v>1</v>
      </c>
    </row>
    <row r="19" spans="1:4" ht="18.75" customHeight="1" x14ac:dyDescent="0.15">
      <c r="A19" s="25" t="s">
        <v>10</v>
      </c>
      <c r="B19" s="46" t="s">
        <v>91</v>
      </c>
      <c r="C19" s="19">
        <v>1</v>
      </c>
      <c r="D19" s="19">
        <v>2</v>
      </c>
    </row>
    <row r="20" spans="1:4" ht="18.75" customHeight="1" x14ac:dyDescent="0.15">
      <c r="A20" s="11" t="s">
        <v>10</v>
      </c>
      <c r="B20" s="19" t="s">
        <v>92</v>
      </c>
      <c r="C20" s="19">
        <v>2</v>
      </c>
      <c r="D20" s="19">
        <v>2</v>
      </c>
    </row>
    <row r="21" spans="1:4" ht="18.75" customHeight="1" x14ac:dyDescent="0.15">
      <c r="A21" s="25" t="s">
        <v>10</v>
      </c>
      <c r="B21" s="46" t="s">
        <v>93</v>
      </c>
      <c r="C21" s="19">
        <v>1</v>
      </c>
      <c r="D21" s="19">
        <v>2</v>
      </c>
    </row>
    <row r="22" spans="1:4" ht="18.75" customHeight="1" x14ac:dyDescent="0.15">
      <c r="A22" s="25" t="s">
        <v>16</v>
      </c>
      <c r="B22" s="15" t="s">
        <v>94</v>
      </c>
      <c r="C22" s="19">
        <v>1</v>
      </c>
      <c r="D22" s="19">
        <v>2</v>
      </c>
    </row>
    <row r="23" spans="1:4" ht="18.75" customHeight="1" x14ac:dyDescent="0.15">
      <c r="A23" s="25" t="s">
        <v>6</v>
      </c>
      <c r="B23" s="15" t="s">
        <v>95</v>
      </c>
      <c r="C23" s="19">
        <v>1</v>
      </c>
      <c r="D23" s="19">
        <v>2</v>
      </c>
    </row>
    <row r="24" spans="1:4" ht="18.75" customHeight="1" x14ac:dyDescent="0.15">
      <c r="A24" s="25" t="s">
        <v>6</v>
      </c>
      <c r="B24" s="10" t="s">
        <v>96</v>
      </c>
      <c r="C24" s="19">
        <v>1</v>
      </c>
      <c r="D24" s="19">
        <v>2</v>
      </c>
    </row>
    <row r="25" spans="1:4" ht="18.75" customHeight="1" x14ac:dyDescent="0.15">
      <c r="A25" s="25" t="s">
        <v>16</v>
      </c>
      <c r="B25" s="46" t="s">
        <v>97</v>
      </c>
      <c r="C25" s="19">
        <v>1</v>
      </c>
      <c r="D25" s="19">
        <v>2</v>
      </c>
    </row>
    <row r="26" spans="1:4" ht="18.75" customHeight="1" x14ac:dyDescent="0.15">
      <c r="A26" s="25" t="s">
        <v>31</v>
      </c>
      <c r="B26" s="42" t="s">
        <v>98</v>
      </c>
      <c r="C26" s="19">
        <v>4</v>
      </c>
      <c r="D26" s="19">
        <v>3</v>
      </c>
    </row>
    <row r="27" spans="1:4" ht="18.75" customHeight="1" x14ac:dyDescent="0.15">
      <c r="A27" s="25" t="s">
        <v>10</v>
      </c>
      <c r="B27" s="15" t="s">
        <v>99</v>
      </c>
      <c r="C27" s="19">
        <v>1</v>
      </c>
      <c r="D27" s="19">
        <v>3</v>
      </c>
    </row>
    <row r="28" spans="1:4" ht="18.75" customHeight="1" x14ac:dyDescent="0.15">
      <c r="A28" s="25" t="s">
        <v>31</v>
      </c>
      <c r="B28" s="42" t="s">
        <v>100</v>
      </c>
      <c r="C28" s="19">
        <v>2</v>
      </c>
      <c r="D28" s="19">
        <v>3</v>
      </c>
    </row>
    <row r="29" spans="1:4" ht="18.75" customHeight="1" x14ac:dyDescent="0.15">
      <c r="A29" s="11" t="s">
        <v>13</v>
      </c>
      <c r="B29" s="19" t="s">
        <v>101</v>
      </c>
      <c r="C29" s="19">
        <v>2</v>
      </c>
      <c r="D29" s="19">
        <v>3</v>
      </c>
    </row>
    <row r="30" spans="1:4" ht="18.75" customHeight="1" x14ac:dyDescent="0.15">
      <c r="A30" s="11" t="s">
        <v>13</v>
      </c>
      <c r="B30" s="19" t="s">
        <v>102</v>
      </c>
      <c r="C30" s="19">
        <v>2</v>
      </c>
      <c r="D30" s="19">
        <v>3</v>
      </c>
    </row>
    <row r="31" spans="1:4" ht="18.75" customHeight="1" x14ac:dyDescent="0.15">
      <c r="A31" s="11" t="s">
        <v>13</v>
      </c>
      <c r="B31" s="19" t="s">
        <v>103</v>
      </c>
      <c r="C31" s="19">
        <v>1</v>
      </c>
      <c r="D31" s="19">
        <v>3</v>
      </c>
    </row>
    <row r="32" spans="1:4" ht="18.75" customHeight="1" x14ac:dyDescent="0.15">
      <c r="A32" s="25" t="s">
        <v>10</v>
      </c>
      <c r="B32" s="42" t="s">
        <v>104</v>
      </c>
      <c r="C32" s="19">
        <v>1</v>
      </c>
      <c r="D32" s="19">
        <v>3</v>
      </c>
    </row>
    <row r="33" spans="1:4" ht="18.75" customHeight="1" x14ac:dyDescent="0.15">
      <c r="A33" s="11" t="s">
        <v>13</v>
      </c>
      <c r="B33" s="19" t="s">
        <v>105</v>
      </c>
      <c r="C33" s="19">
        <v>4</v>
      </c>
      <c r="D33" s="19">
        <v>3</v>
      </c>
    </row>
    <row r="34" spans="1:4" ht="18.75" customHeight="1" x14ac:dyDescent="0.15">
      <c r="A34" s="25" t="s">
        <v>6</v>
      </c>
      <c r="B34" s="42" t="s">
        <v>106</v>
      </c>
      <c r="C34" s="19">
        <v>1</v>
      </c>
      <c r="D34" s="19">
        <v>3</v>
      </c>
    </row>
    <row r="35" spans="1:4" ht="18.75" customHeight="1" x14ac:dyDescent="0.15">
      <c r="A35" s="11" t="s">
        <v>13</v>
      </c>
      <c r="B35" s="19" t="s">
        <v>107</v>
      </c>
      <c r="C35" s="19">
        <v>2</v>
      </c>
      <c r="D35" s="19">
        <v>3</v>
      </c>
    </row>
    <row r="36" spans="1:4" ht="18.75" customHeight="1" x14ac:dyDescent="0.15">
      <c r="A36" s="11" t="s">
        <v>13</v>
      </c>
      <c r="B36" s="19" t="s">
        <v>108</v>
      </c>
      <c r="C36" s="19">
        <v>4</v>
      </c>
      <c r="D36" s="19">
        <v>3</v>
      </c>
    </row>
    <row r="37" spans="1:4" ht="18.75" customHeight="1" x14ac:dyDescent="0.15">
      <c r="A37" s="11" t="s">
        <v>13</v>
      </c>
      <c r="B37" s="19" t="s">
        <v>109</v>
      </c>
      <c r="C37" s="19">
        <v>4</v>
      </c>
      <c r="D37" s="19">
        <v>3</v>
      </c>
    </row>
    <row r="38" spans="1:4" ht="18.75" customHeight="1" x14ac:dyDescent="0.15">
      <c r="A38" s="11" t="s">
        <v>13</v>
      </c>
      <c r="B38" s="19" t="s">
        <v>110</v>
      </c>
      <c r="C38" s="19">
        <v>4</v>
      </c>
      <c r="D38" s="19">
        <v>3</v>
      </c>
    </row>
    <row r="39" spans="1:4" ht="18.75" customHeight="1" x14ac:dyDescent="0.15">
      <c r="A39" s="25" t="s">
        <v>31</v>
      </c>
      <c r="B39" s="42" t="s">
        <v>111</v>
      </c>
      <c r="C39" s="19">
        <v>2</v>
      </c>
      <c r="D39" s="19">
        <v>3</v>
      </c>
    </row>
    <row r="40" spans="1:4" ht="18.75" customHeight="1" x14ac:dyDescent="0.15">
      <c r="A40" s="25" t="s">
        <v>31</v>
      </c>
      <c r="B40" s="15" t="s">
        <v>112</v>
      </c>
      <c r="C40" s="19">
        <v>2</v>
      </c>
      <c r="D40" s="19">
        <v>3</v>
      </c>
    </row>
    <row r="41" spans="1:4" ht="18.75" customHeight="1" x14ac:dyDescent="0.15">
      <c r="A41" s="25" t="s">
        <v>31</v>
      </c>
      <c r="B41" s="15" t="s">
        <v>113</v>
      </c>
      <c r="C41" s="19">
        <v>4</v>
      </c>
      <c r="D41" s="19">
        <v>3</v>
      </c>
    </row>
    <row r="42" spans="1:4" ht="18.75" customHeight="1" x14ac:dyDescent="0.15">
      <c r="A42" s="34" t="s">
        <v>6</v>
      </c>
      <c r="B42" t="s">
        <v>114</v>
      </c>
      <c r="C42">
        <v>2</v>
      </c>
      <c r="D42">
        <v>1</v>
      </c>
    </row>
    <row r="43" spans="1:4" ht="18.75" customHeight="1" x14ac:dyDescent="0.15">
      <c r="A43" t="s">
        <v>6</v>
      </c>
      <c r="B43" t="s">
        <v>115</v>
      </c>
      <c r="C43">
        <v>2</v>
      </c>
      <c r="D43">
        <v>1</v>
      </c>
    </row>
    <row r="44" spans="1:4" ht="18.75" customHeight="1" x14ac:dyDescent="0.15"/>
    <row r="45" spans="1:4" ht="18.75" customHeight="1" x14ac:dyDescent="0.15"/>
    <row r="46" spans="1:4" ht="18.75" customHeight="1" x14ac:dyDescent="0.15"/>
    <row r="47" spans="1:4" ht="18.75" customHeight="1" x14ac:dyDescent="0.15"/>
    <row r="48" spans="1:4" ht="18.75" customHeight="1" x14ac:dyDescent="0.15"/>
    <row r="49" ht="18.75" customHeight="1" x14ac:dyDescent="0.15"/>
    <row r="50" ht="18.75" customHeight="1" x14ac:dyDescent="0.15"/>
  </sheetData>
  <mergeCells count="1">
    <mergeCell ref="A1:B1"/>
  </mergeCells>
  <dataValidations count="2">
    <dataValidation type="list" errorStyle="warning" allowBlank="1" showErrorMessage="1" sqref="B17">
      <formula1>B3:B43</formula1>
    </dataValidation>
    <dataValidation type="list" errorStyle="warning" allowBlank="1" showErrorMessage="1" sqref="B32">
      <formula1>B3:B41</formula1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7">
        <x14:dataValidation type="list" errorStyle="warning" allowBlank="1" showErrorMessage="1">
          <x14:formula1>
            <xm:f>'User Stories'!A3:A15</xm:f>
          </x14:formula1>
          <xm:sqref>A3</xm:sqref>
        </x14:dataValidation>
        <x14:dataValidation type="list" errorStyle="warning" allowBlank="1" showErrorMessage="1">
          <x14:formula1>
            <xm:f>'User Stories'!A3:A15</xm:f>
          </x14:formula1>
          <xm:sqref>A4</xm:sqref>
        </x14:dataValidation>
        <x14:dataValidation type="list" errorStyle="warning" allowBlank="1" showErrorMessage="1">
          <x14:formula1>
            <xm:f>'User Stories'!A3:A15</xm:f>
          </x14:formula1>
          <xm:sqref>A5</xm:sqref>
        </x14:dataValidation>
        <x14:dataValidation type="list" errorStyle="warning" allowBlank="1" showErrorMessage="1">
          <x14:formula1>
            <xm:f>'User Stories'!A3:A15</xm:f>
          </x14:formula1>
          <xm:sqref>A6</xm:sqref>
        </x14:dataValidation>
        <x14:dataValidation type="list" errorStyle="warning" allowBlank="1" showErrorMessage="1">
          <x14:formula1>
            <xm:f>'User Stories'!A3:A15</xm:f>
          </x14:formula1>
          <xm:sqref>A7</xm:sqref>
        </x14:dataValidation>
        <x14:dataValidation type="list" errorStyle="warning" allowBlank="1" showErrorMessage="1">
          <x14:formula1>
            <xm:f>'User Stories'!A3:A15</xm:f>
          </x14:formula1>
          <xm:sqref>A8</xm:sqref>
        </x14:dataValidation>
        <x14:dataValidation type="list" errorStyle="warning" allowBlank="1" showErrorMessage="1">
          <x14:formula1>
            <xm:f>'User Stories'!A3:A15</xm:f>
          </x14:formula1>
          <xm:sqref>A9</xm:sqref>
        </x14:dataValidation>
        <x14:dataValidation type="list" errorStyle="warning" allowBlank="1" showErrorMessage="1">
          <x14:formula1>
            <xm:f>'User Stories'!A3:A15</xm:f>
          </x14:formula1>
          <xm:sqref>A10</xm:sqref>
        </x14:dataValidation>
        <x14:dataValidation type="list" errorStyle="warning" allowBlank="1" showErrorMessage="1">
          <x14:formula1>
            <xm:f>'User Stories'!A3:A15</xm:f>
          </x14:formula1>
          <xm:sqref>A11</xm:sqref>
        </x14:dataValidation>
        <x14:dataValidation type="list" errorStyle="warning" allowBlank="1" showErrorMessage="1">
          <x14:formula1>
            <xm:f>'User Stories'!A3:A15</xm:f>
          </x14:formula1>
          <xm:sqref>A12</xm:sqref>
        </x14:dataValidation>
        <x14:dataValidation type="list" errorStyle="warning" allowBlank="1" showErrorMessage="1">
          <x14:formula1>
            <xm:f>'User Stories'!A3:A15</xm:f>
          </x14:formula1>
          <xm:sqref>A13</xm:sqref>
        </x14:dataValidation>
        <x14:dataValidation type="list" errorStyle="warning" allowBlank="1" showErrorMessage="1">
          <x14:formula1>
            <xm:f>'User Stories'!A3:A15</xm:f>
          </x14:formula1>
          <xm:sqref>A14</xm:sqref>
        </x14:dataValidation>
        <x14:dataValidation type="list" errorStyle="warning" allowBlank="1" showErrorMessage="1">
          <x14:formula1>
            <xm:f>'User Stories'!A3:A15</xm:f>
          </x14:formula1>
          <xm:sqref>A15</xm:sqref>
        </x14:dataValidation>
        <x14:dataValidation type="list" errorStyle="warning" allowBlank="1" showErrorMessage="1">
          <x14:formula1>
            <xm:f>'User Stories'!A3:A15</xm:f>
          </x14:formula1>
          <xm:sqref>A16</xm:sqref>
        </x14:dataValidation>
        <x14:dataValidation type="list" errorStyle="warning" allowBlank="1" showErrorMessage="1">
          <x14:formula1>
            <xm:f>'User Stories'!A3:A15</xm:f>
          </x14:formula1>
          <xm:sqref>A17</xm:sqref>
        </x14:dataValidation>
        <x14:dataValidation type="list" errorStyle="warning" allowBlank="1" showErrorMessage="1">
          <x14:formula1>
            <xm:f>'User Stories'!A3:A15</xm:f>
          </x14:formula1>
          <xm:sqref>A18</xm:sqref>
        </x14:dataValidation>
        <x14:dataValidation type="list" errorStyle="warning" allowBlank="1" showErrorMessage="1">
          <x14:formula1>
            <xm:f>'User Stories'!A3:A15</xm:f>
          </x14:formula1>
          <xm:sqref>A19</xm:sqref>
        </x14:dataValidation>
        <x14:dataValidation type="list" errorStyle="warning" allowBlank="1" showErrorMessage="1">
          <x14:formula1>
            <xm:f>'User Stories'!A3:A15</xm:f>
          </x14:formula1>
          <xm:sqref>A20</xm:sqref>
        </x14:dataValidation>
        <x14:dataValidation type="list" errorStyle="warning" allowBlank="1" showErrorMessage="1">
          <x14:formula1>
            <xm:f>'User Stories'!A3:A15</xm:f>
          </x14:formula1>
          <xm:sqref>A21</xm:sqref>
        </x14:dataValidation>
        <x14:dataValidation type="list" errorStyle="warning" allowBlank="1" showErrorMessage="1">
          <x14:formula1>
            <xm:f>'User Stories'!A3:A15</xm:f>
          </x14:formula1>
          <xm:sqref>A22</xm:sqref>
        </x14:dataValidation>
        <x14:dataValidation type="list" errorStyle="warning" allowBlank="1" showErrorMessage="1">
          <x14:formula1>
            <xm:f>'User Stories'!A3:A15</xm:f>
          </x14:formula1>
          <xm:sqref>A23</xm:sqref>
        </x14:dataValidation>
        <x14:dataValidation type="list" errorStyle="warning" allowBlank="1" showErrorMessage="1">
          <x14:formula1>
            <xm:f>'User Stories'!A3:A15</xm:f>
          </x14:formula1>
          <xm:sqref>A24</xm:sqref>
        </x14:dataValidation>
        <x14:dataValidation type="list" errorStyle="warning" allowBlank="1" showErrorMessage="1">
          <x14:formula1>
            <xm:f>'User Stories'!A3:A15</xm:f>
          </x14:formula1>
          <xm:sqref>A25</xm:sqref>
        </x14:dataValidation>
        <x14:dataValidation type="list" errorStyle="warning" allowBlank="1" showErrorMessage="1">
          <x14:formula1>
            <xm:f>'User Stories'!A3:A15</xm:f>
          </x14:formula1>
          <xm:sqref>A26</xm:sqref>
        </x14:dataValidation>
        <x14:dataValidation type="list" errorStyle="warning" allowBlank="1" showErrorMessage="1">
          <x14:formula1>
            <xm:f>'User Stories'!A3:A15</xm:f>
          </x14:formula1>
          <xm:sqref>A27</xm:sqref>
        </x14:dataValidation>
        <x14:dataValidation type="list" errorStyle="warning" allowBlank="1" showErrorMessage="1">
          <x14:formula1>
            <xm:f>'User Stories'!A3:A15</xm:f>
          </x14:formula1>
          <xm:sqref>A28</xm:sqref>
        </x14:dataValidation>
        <x14:dataValidation type="list" errorStyle="warning" allowBlank="1" showErrorMessage="1">
          <x14:formula1>
            <xm:f>'User Stories'!A3:A15</xm:f>
          </x14:formula1>
          <xm:sqref>A30</xm:sqref>
        </x14:dataValidation>
        <x14:dataValidation type="list" errorStyle="warning" allowBlank="1" showErrorMessage="1">
          <x14:formula1>
            <xm:f>'User Stories'!A3:A15</xm:f>
          </x14:formula1>
          <xm:sqref>A31</xm:sqref>
        </x14:dataValidation>
        <x14:dataValidation type="list" errorStyle="warning" allowBlank="1" showErrorMessage="1">
          <x14:formula1>
            <xm:f>'User Stories'!A3:A15</xm:f>
          </x14:formula1>
          <xm:sqref>A32</xm:sqref>
        </x14:dataValidation>
        <x14:dataValidation type="list" errorStyle="warning" allowBlank="1" showErrorMessage="1">
          <x14:formula1>
            <xm:f>'User Stories'!A3:A15</xm:f>
          </x14:formula1>
          <xm:sqref>A33</xm:sqref>
        </x14:dataValidation>
        <x14:dataValidation type="list" errorStyle="warning" allowBlank="1" showErrorMessage="1">
          <x14:formula1>
            <xm:f>'User Stories'!A3:A15</xm:f>
          </x14:formula1>
          <xm:sqref>A34</xm:sqref>
        </x14:dataValidation>
        <x14:dataValidation type="list" errorStyle="warning" allowBlank="1" showErrorMessage="1">
          <x14:formula1>
            <xm:f>'User Stories'!A3:A15</xm:f>
          </x14:formula1>
          <xm:sqref>A35</xm:sqref>
        </x14:dataValidation>
        <x14:dataValidation type="list" errorStyle="warning" allowBlank="1" showErrorMessage="1">
          <x14:formula1>
            <xm:f>'User Stories'!A3:A15</xm:f>
          </x14:formula1>
          <xm:sqref>A36</xm:sqref>
        </x14:dataValidation>
        <x14:dataValidation type="list" errorStyle="warning" allowBlank="1" showErrorMessage="1">
          <x14:formula1>
            <xm:f>'User Stories'!A3:A15</xm:f>
          </x14:formula1>
          <xm:sqref>A37</xm:sqref>
        </x14:dataValidation>
        <x14:dataValidation type="list" errorStyle="warning" allowBlank="1" showErrorMessage="1">
          <x14:formula1>
            <xm:f>'User Stories'!A3:A15</xm:f>
          </x14:formula1>
          <xm:sqref>A38</xm:sqref>
        </x14:dataValidation>
        <x14:dataValidation type="list" errorStyle="warning" allowBlank="1" showErrorMessage="1">
          <x14:formula1>
            <xm:f>'User Stories'!A3:A15</xm:f>
          </x14:formula1>
          <xm:sqref>A39</xm:sqref>
        </x14:dataValidation>
        <x14:dataValidation type="list" errorStyle="warning" allowBlank="1" showErrorMessage="1">
          <x14:formula1>
            <xm:f>'User Stories'!A3:A15</xm:f>
          </x14:formula1>
          <xm:sqref>A40</xm:sqref>
        </x14:dataValidation>
        <x14:dataValidation type="list" errorStyle="warning" allowBlank="1" showErrorMessage="1">
          <x14:formula1>
            <xm:f>'User Stories'!A3:A15</xm:f>
          </x14:formula1>
          <xm:sqref>A41</xm:sqref>
        </x14:dataValidation>
        <x14:dataValidation type="list" errorStyle="warning" allowBlank="1" showInputMessage="1" showErrorMessage="1" prompt="Click and enter a value from range 'User Stories'!A3:A15">
          <x14:formula1>
            <xm:f>'User Stories'!A3:A15</xm:f>
          </x14:formula1>
          <xm:sqref>A42</xm:sqref>
        </x14:dataValidation>
        <x14:dataValidation type="list" errorStyle="warning" allowBlank="1" showInputMessage="1" showErrorMessage="1" prompt="Click and enter a value from range 'User Stories'!A3:A15">
          <x14:formula1>
            <xm:f>'User Stories'!A3:A15</xm:f>
          </x14:formula1>
          <xm:sqref>A43</xm:sqref>
        </x14:dataValidation>
        <x14:dataValidation type="list" errorStyle="warning" allowBlank="1" showInputMessage="1" showErrorMessage="1" prompt="Click and enter a value from range 'User Stories'!A3:A15">
          <x14:formula1>
            <xm:f>'User Stories'!A3:A15</xm:f>
          </x14:formula1>
          <xm:sqref>A44</xm:sqref>
        </x14:dataValidation>
        <x14:dataValidation type="list" errorStyle="warning" allowBlank="1" showInputMessage="1" showErrorMessage="1" prompt="Click and enter a value from range 'User Stories'!A3:A15">
          <x14:formula1>
            <xm:f>'User Stories'!A3:A15</xm:f>
          </x14:formula1>
          <xm:sqref>A45</xm:sqref>
        </x14:dataValidation>
        <x14:dataValidation type="list" errorStyle="warning" allowBlank="1" showInputMessage="1" showErrorMessage="1" prompt="Click and enter a value from range 'User Stories'!A3:A15">
          <x14:formula1>
            <xm:f>'User Stories'!A3:A15</xm:f>
          </x14:formula1>
          <xm:sqref>A46</xm:sqref>
        </x14:dataValidation>
        <x14:dataValidation type="list" errorStyle="warning" allowBlank="1" showInputMessage="1" showErrorMessage="1" prompt="Click and enter a value from range 'User Stories'!A3:A15">
          <x14:formula1>
            <xm:f>'User Stories'!A3:A15</xm:f>
          </x14:formula1>
          <xm:sqref>A47</xm:sqref>
        </x14:dataValidation>
        <x14:dataValidation type="list" errorStyle="warning" allowBlank="1" showInputMessage="1" showErrorMessage="1" prompt="Click and enter a value from range 'User Stories'!A3:A15">
          <x14:formula1>
            <xm:f>'User Stories'!A3:A15</xm:f>
          </x14:formula1>
          <xm:sqref>A48</xm:sqref>
        </x14:dataValidation>
        <x14:dataValidation type="list" errorStyle="warning" allowBlank="1" showInputMessage="1" showErrorMessage="1" prompt="Click and enter a value from range 'User Stories'!A3:A15">
          <x14:formula1>
            <xm:f>'User Stories'!A3:A15</xm:f>
          </x14:formula1>
          <xm:sqref>A49</xm:sqref>
        </x14:dataValidation>
        <x14:dataValidation type="list" errorStyle="warning" allowBlank="1" showInputMessage="1" showErrorMessage="1" prompt="Click and enter a value from range 'User Stories'!A3:A15">
          <x14:formula1>
            <xm:f>'User Stories'!A3:A15</xm:f>
          </x14:formula1>
          <xm:sqref>A50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4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7.1640625" defaultRowHeight="12.75" customHeight="1" x14ac:dyDescent="0.15"/>
  <cols>
    <col min="1" max="1" width="16.6640625" customWidth="1"/>
    <col min="2" max="2" width="72.33203125" customWidth="1"/>
    <col min="3" max="3" width="19.5" customWidth="1"/>
    <col min="4" max="4" width="7.1640625" customWidth="1"/>
  </cols>
  <sheetData>
    <row r="1" spans="1:5" ht="24" customHeight="1" x14ac:dyDescent="0.15">
      <c r="A1" s="58" t="s">
        <v>116</v>
      </c>
      <c r="B1" s="58"/>
      <c r="C1" s="21"/>
      <c r="D1" s="21"/>
      <c r="E1" s="21"/>
    </row>
    <row r="2" spans="1:5" ht="18.75" customHeight="1" x14ac:dyDescent="0.15">
      <c r="A2" s="47" t="s">
        <v>1</v>
      </c>
      <c r="B2" s="21" t="s">
        <v>74</v>
      </c>
      <c r="C2" s="21" t="s">
        <v>117</v>
      </c>
      <c r="D2" s="21" t="s">
        <v>75</v>
      </c>
      <c r="E2" s="21" t="s">
        <v>2</v>
      </c>
    </row>
    <row r="3" spans="1:5" ht="18.75" customHeight="1" x14ac:dyDescent="0.15">
      <c r="A3" s="25"/>
      <c r="B3" s="15"/>
    </row>
    <row r="4" spans="1:5" ht="18.75" customHeight="1" x14ac:dyDescent="0.15">
      <c r="A4" s="25"/>
      <c r="B4" s="15"/>
    </row>
    <row r="5" spans="1:5" ht="18.75" customHeight="1" x14ac:dyDescent="0.15">
      <c r="A5" s="25"/>
      <c r="B5" s="42"/>
    </row>
    <row r="6" spans="1:5" ht="18.75" customHeight="1" x14ac:dyDescent="0.15">
      <c r="A6" s="25"/>
      <c r="B6" s="15"/>
    </row>
    <row r="7" spans="1:5" ht="18.75" customHeight="1" x14ac:dyDescent="0.15">
      <c r="A7" s="25"/>
      <c r="B7" s="15"/>
    </row>
    <row r="8" spans="1:5" ht="18.75" customHeight="1" x14ac:dyDescent="0.15">
      <c r="A8" s="25"/>
      <c r="B8" s="15"/>
    </row>
    <row r="9" spans="1:5" ht="18.75" customHeight="1" x14ac:dyDescent="0.15">
      <c r="A9" s="25"/>
      <c r="B9" s="42"/>
    </row>
    <row r="10" spans="1:5" ht="18.75" customHeight="1" x14ac:dyDescent="0.15">
      <c r="A10" s="25"/>
      <c r="B10" s="42"/>
    </row>
    <row r="11" spans="1:5" ht="18.75" customHeight="1" x14ac:dyDescent="0.15">
      <c r="A11" s="25"/>
      <c r="B11" s="42"/>
    </row>
    <row r="12" spans="1:5" ht="18.75" customHeight="1" x14ac:dyDescent="0.15">
      <c r="A12" s="25"/>
      <c r="B12" s="42"/>
    </row>
    <row r="13" spans="1:5" ht="18.75" customHeight="1" x14ac:dyDescent="0.15">
      <c r="A13" s="25"/>
      <c r="B13" s="42"/>
    </row>
    <row r="14" spans="1:5" ht="18.75" customHeight="1" x14ac:dyDescent="0.15">
      <c r="A14" s="25"/>
      <c r="B14" s="42"/>
    </row>
    <row r="15" spans="1:5" ht="18.75" customHeight="1" x14ac:dyDescent="0.15">
      <c r="A15" s="25"/>
      <c r="B15" s="42"/>
    </row>
    <row r="16" spans="1:5" ht="18.75" customHeight="1" x14ac:dyDescent="0.15">
      <c r="A16" s="25"/>
      <c r="B16" s="42"/>
    </row>
    <row r="17" spans="1:2" ht="18.75" customHeight="1" x14ac:dyDescent="0.15">
      <c r="A17" s="25"/>
      <c r="B17" s="42"/>
    </row>
    <row r="18" spans="1:2" ht="18.75" customHeight="1" x14ac:dyDescent="0.15">
      <c r="A18" s="25"/>
      <c r="B18" s="42"/>
    </row>
    <row r="19" spans="1:2" ht="18.75" customHeight="1" x14ac:dyDescent="0.15">
      <c r="A19" s="25"/>
      <c r="B19" s="42"/>
    </row>
    <row r="20" spans="1:2" ht="18.75" customHeight="1" x14ac:dyDescent="0.15">
      <c r="A20" s="25"/>
      <c r="B20" s="42"/>
    </row>
    <row r="21" spans="1:2" ht="18.75" customHeight="1" x14ac:dyDescent="0.15">
      <c r="A21" s="25"/>
      <c r="B21" s="42"/>
    </row>
    <row r="22" spans="1:2" ht="18.75" customHeight="1" x14ac:dyDescent="0.15">
      <c r="A22" s="25"/>
      <c r="B22" s="42"/>
    </row>
    <row r="23" spans="1:2" ht="18.75" customHeight="1" x14ac:dyDescent="0.15">
      <c r="A23" s="25"/>
      <c r="B23" s="42"/>
    </row>
    <row r="24" spans="1:2" ht="18.75" customHeight="1" x14ac:dyDescent="0.15">
      <c r="A24" s="25"/>
      <c r="B24" s="42"/>
    </row>
    <row r="25" spans="1:2" ht="18.75" customHeight="1" x14ac:dyDescent="0.15">
      <c r="A25" s="25"/>
      <c r="B25" s="42"/>
    </row>
    <row r="26" spans="1:2" ht="18.75" customHeight="1" x14ac:dyDescent="0.15">
      <c r="A26" s="25"/>
      <c r="B26" s="42"/>
    </row>
    <row r="27" spans="1:2" ht="18.75" customHeight="1" x14ac:dyDescent="0.15">
      <c r="A27" s="25"/>
      <c r="B27" s="42"/>
    </row>
    <row r="28" spans="1:2" ht="18.75" customHeight="1" x14ac:dyDescent="0.15">
      <c r="A28" s="25"/>
      <c r="B28" s="42"/>
    </row>
    <row r="29" spans="1:2" ht="18.75" customHeight="1" x14ac:dyDescent="0.15">
      <c r="A29" s="25"/>
      <c r="B29" s="42"/>
    </row>
    <row r="30" spans="1:2" ht="18.75" customHeight="1" x14ac:dyDescent="0.15">
      <c r="A30" s="25"/>
      <c r="B30" s="42"/>
    </row>
    <row r="31" spans="1:2" ht="18.75" customHeight="1" x14ac:dyDescent="0.15">
      <c r="A31" s="25"/>
      <c r="B31" s="42"/>
    </row>
    <row r="32" spans="1:2" ht="18.75" customHeight="1" x14ac:dyDescent="0.15">
      <c r="A32" s="25"/>
      <c r="B32" s="42"/>
    </row>
    <row r="33" spans="1:2" ht="18.75" customHeight="1" x14ac:dyDescent="0.15">
      <c r="A33" s="25"/>
      <c r="B33" s="42"/>
    </row>
    <row r="34" spans="1:2" ht="18.75" customHeight="1" x14ac:dyDescent="0.15">
      <c r="A34" s="25"/>
      <c r="B34" s="42"/>
    </row>
    <row r="35" spans="1:2" ht="18.75" customHeight="1" x14ac:dyDescent="0.15">
      <c r="A35" s="25"/>
      <c r="B35" s="42"/>
    </row>
    <row r="36" spans="1:2" ht="18.75" customHeight="1" x14ac:dyDescent="0.15">
      <c r="A36" s="25"/>
      <c r="B36" s="42"/>
    </row>
    <row r="37" spans="1:2" ht="18.75" customHeight="1" x14ac:dyDescent="0.15">
      <c r="A37" s="25"/>
      <c r="B37" s="42"/>
    </row>
    <row r="38" spans="1:2" ht="18.75" customHeight="1" x14ac:dyDescent="0.15">
      <c r="A38" s="25"/>
      <c r="B38" s="42"/>
    </row>
    <row r="39" spans="1:2" ht="18.75" customHeight="1" x14ac:dyDescent="0.15">
      <c r="A39" s="25"/>
      <c r="B39" s="42"/>
    </row>
    <row r="40" spans="1:2" ht="18.75" customHeight="1" x14ac:dyDescent="0.15">
      <c r="A40" s="25"/>
      <c r="B40" s="42"/>
    </row>
    <row r="41" spans="1:2" ht="18.75" customHeight="1" x14ac:dyDescent="0.15">
      <c r="A41" s="25"/>
      <c r="B41" s="42"/>
    </row>
    <row r="42" spans="1:2" ht="18.75" customHeight="1" x14ac:dyDescent="0.15">
      <c r="A42" s="25"/>
      <c r="B42" s="15"/>
    </row>
    <row r="43" spans="1:2" ht="18.75" customHeight="1" x14ac:dyDescent="0.15">
      <c r="A43" s="25"/>
      <c r="B43" s="15"/>
    </row>
    <row r="44" spans="1:2" ht="18.75" customHeight="1" x14ac:dyDescent="0.15">
      <c r="A44" s="25"/>
      <c r="B44" s="15"/>
    </row>
    <row r="45" spans="1:2" ht="18.75" customHeight="1" x14ac:dyDescent="0.15">
      <c r="A45" s="25"/>
      <c r="B45" s="15"/>
    </row>
    <row r="46" spans="1:2" ht="18.75" customHeight="1" x14ac:dyDescent="0.15">
      <c r="A46" s="25"/>
      <c r="B46" s="15"/>
    </row>
    <row r="47" spans="1:2" ht="18.75" customHeight="1" x14ac:dyDescent="0.15">
      <c r="A47" s="25"/>
      <c r="B47" s="15"/>
    </row>
    <row r="48" spans="1:2" ht="18.75" customHeight="1" x14ac:dyDescent="0.15">
      <c r="A48" s="25"/>
      <c r="B48" s="15"/>
    </row>
    <row r="49" spans="1:2" ht="18.75" customHeight="1" x14ac:dyDescent="0.15">
      <c r="A49" s="25"/>
      <c r="B49" s="42"/>
    </row>
    <row r="50" spans="1:2" ht="18.75" customHeight="1" x14ac:dyDescent="0.15">
      <c r="A50" s="25"/>
      <c r="B50" s="15"/>
    </row>
    <row r="51" spans="1:2" ht="18.75" customHeight="1" x14ac:dyDescent="0.15">
      <c r="A51" s="25"/>
      <c r="B51" s="15"/>
    </row>
    <row r="52" spans="1:2" ht="18.75" customHeight="1" x14ac:dyDescent="0.15">
      <c r="A52" s="25"/>
      <c r="B52" s="15"/>
    </row>
    <row r="53" spans="1:2" ht="18.75" customHeight="1" x14ac:dyDescent="0.15">
      <c r="A53" s="25"/>
      <c r="B53" s="42"/>
    </row>
    <row r="54" spans="1:2" ht="18.75" customHeight="1" x14ac:dyDescent="0.15">
      <c r="A54" s="25"/>
      <c r="B54" s="15"/>
    </row>
    <row r="55" spans="1:2" ht="18.75" customHeight="1" x14ac:dyDescent="0.15">
      <c r="A55" s="25"/>
      <c r="B55" s="42"/>
    </row>
    <row r="56" spans="1:2" ht="18.75" customHeight="1" x14ac:dyDescent="0.15">
      <c r="A56" s="25"/>
      <c r="B56" s="15"/>
    </row>
    <row r="57" spans="1:2" ht="18.75" customHeight="1" x14ac:dyDescent="0.15">
      <c r="A57" s="25"/>
      <c r="B57" s="15"/>
    </row>
    <row r="58" spans="1:2" ht="18.75" customHeight="1" x14ac:dyDescent="0.15">
      <c r="A58" s="25"/>
      <c r="B58" s="15"/>
    </row>
    <row r="59" spans="1:2" ht="18.75" customHeight="1" x14ac:dyDescent="0.15">
      <c r="A59" s="25"/>
      <c r="B59" s="15"/>
    </row>
    <row r="60" spans="1:2" ht="18.75" customHeight="1" x14ac:dyDescent="0.15">
      <c r="A60" s="25"/>
      <c r="B60" s="42"/>
    </row>
    <row r="61" spans="1:2" ht="18.75" customHeight="1" x14ac:dyDescent="0.15">
      <c r="A61" s="25"/>
      <c r="B61" s="42"/>
    </row>
    <row r="62" spans="1:2" ht="18.75" customHeight="1" x14ac:dyDescent="0.15">
      <c r="A62" s="25"/>
      <c r="B62" s="42"/>
    </row>
    <row r="63" spans="1:2" ht="18.75" customHeight="1" x14ac:dyDescent="0.15">
      <c r="A63" s="25"/>
      <c r="B63" s="42"/>
    </row>
    <row r="64" spans="1:2" ht="18.75" customHeight="1" x14ac:dyDescent="0.15">
      <c r="A64" s="25"/>
      <c r="B64" s="15"/>
    </row>
    <row r="65" spans="1:2" ht="18.75" customHeight="1" x14ac:dyDescent="0.15">
      <c r="A65" s="25"/>
      <c r="B65" s="15"/>
    </row>
    <row r="66" spans="1:2" ht="18.75" customHeight="1" x14ac:dyDescent="0.15">
      <c r="A66" s="25"/>
      <c r="B66" s="42"/>
    </row>
    <row r="67" spans="1:2" ht="18.75" customHeight="1" x14ac:dyDescent="0.15">
      <c r="A67" s="25"/>
      <c r="B67" s="42"/>
    </row>
    <row r="68" spans="1:2" ht="18.75" customHeight="1" x14ac:dyDescent="0.15">
      <c r="A68" s="25"/>
      <c r="B68" s="42"/>
    </row>
    <row r="69" spans="1:2" ht="18.75" customHeight="1" x14ac:dyDescent="0.15">
      <c r="A69" s="25"/>
      <c r="B69" s="42"/>
    </row>
    <row r="70" spans="1:2" ht="18.75" customHeight="1" x14ac:dyDescent="0.15">
      <c r="A70" s="25"/>
      <c r="B70" s="42"/>
    </row>
    <row r="71" spans="1:2" ht="18.75" customHeight="1" x14ac:dyDescent="0.15">
      <c r="A71" s="25"/>
      <c r="B71" s="42"/>
    </row>
    <row r="72" spans="1:2" ht="18.75" customHeight="1" x14ac:dyDescent="0.15">
      <c r="A72" s="25"/>
      <c r="B72" s="42"/>
    </row>
    <row r="73" spans="1:2" ht="18.75" customHeight="1" x14ac:dyDescent="0.15">
      <c r="A73" s="25"/>
      <c r="B73" s="42"/>
    </row>
    <row r="74" spans="1:2" ht="18.75" customHeight="1" x14ac:dyDescent="0.15">
      <c r="A74" s="25"/>
      <c r="B74" s="42"/>
    </row>
    <row r="75" spans="1:2" ht="18.75" customHeight="1" x14ac:dyDescent="0.15">
      <c r="A75" s="25"/>
      <c r="B75" s="15"/>
    </row>
    <row r="76" spans="1:2" ht="18.75" customHeight="1" x14ac:dyDescent="0.15">
      <c r="A76" s="25"/>
      <c r="B76" s="42"/>
    </row>
    <row r="77" spans="1:2" ht="18.75" customHeight="1" x14ac:dyDescent="0.15">
      <c r="A77" s="25"/>
      <c r="B77" s="42"/>
    </row>
    <row r="78" spans="1:2" ht="18.75" customHeight="1" x14ac:dyDescent="0.15">
      <c r="A78" s="25"/>
      <c r="B78" s="42"/>
    </row>
    <row r="79" spans="1:2" ht="18.75" customHeight="1" x14ac:dyDescent="0.15">
      <c r="A79" s="25"/>
      <c r="B79" s="15"/>
    </row>
    <row r="80" spans="1:2" ht="18.75" customHeight="1" x14ac:dyDescent="0.15">
      <c r="A80" s="25"/>
      <c r="B80" s="15"/>
    </row>
    <row r="81" spans="1:2" ht="18.75" customHeight="1" x14ac:dyDescent="0.15">
      <c r="A81" s="25"/>
      <c r="B81" s="15"/>
    </row>
    <row r="82" spans="1:2" ht="18.75" customHeight="1" x14ac:dyDescent="0.15">
      <c r="A82" s="25"/>
      <c r="B82" s="42"/>
    </row>
    <row r="83" spans="1:2" ht="18.75" customHeight="1" x14ac:dyDescent="0.15">
      <c r="A83" s="25"/>
      <c r="B83" s="15"/>
    </row>
    <row r="84" spans="1:2" ht="18.75" customHeight="1" x14ac:dyDescent="0.15">
      <c r="A84" s="25"/>
      <c r="B84" s="42"/>
    </row>
    <row r="85" spans="1:2" ht="18.75" customHeight="1" x14ac:dyDescent="0.15">
      <c r="A85" s="25"/>
      <c r="B85" s="42"/>
    </row>
    <row r="86" spans="1:2" ht="18.75" customHeight="1" x14ac:dyDescent="0.15">
      <c r="A86" s="25"/>
      <c r="B86" s="15"/>
    </row>
    <row r="87" spans="1:2" ht="18.75" customHeight="1" x14ac:dyDescent="0.15">
      <c r="A87" s="25"/>
      <c r="B87" s="15"/>
    </row>
    <row r="88" spans="1:2" ht="18.75" customHeight="1" x14ac:dyDescent="0.15">
      <c r="A88" s="25"/>
      <c r="B88" s="42"/>
    </row>
    <row r="89" spans="1:2" ht="18.75" customHeight="1" x14ac:dyDescent="0.15">
      <c r="A89" s="25"/>
      <c r="B89" s="15"/>
    </row>
    <row r="90" spans="1:2" ht="18.75" customHeight="1" x14ac:dyDescent="0.15">
      <c r="A90" s="25"/>
      <c r="B90" s="15"/>
    </row>
    <row r="91" spans="1:2" ht="18.75" customHeight="1" x14ac:dyDescent="0.15">
      <c r="A91" s="25"/>
      <c r="B91" s="15"/>
    </row>
    <row r="92" spans="1:2" ht="18.75" customHeight="1" x14ac:dyDescent="0.15">
      <c r="A92" s="25"/>
      <c r="B92" s="15"/>
    </row>
    <row r="93" spans="1:2" ht="18.75" customHeight="1" x14ac:dyDescent="0.15">
      <c r="A93" s="25"/>
      <c r="B93" s="15"/>
    </row>
    <row r="94" spans="1:2" ht="18.75" customHeight="1" x14ac:dyDescent="0.15">
      <c r="A94" s="25"/>
      <c r="B94" s="15"/>
    </row>
    <row r="95" spans="1:2" ht="18.75" customHeight="1" x14ac:dyDescent="0.15">
      <c r="A95" s="25"/>
      <c r="B95" s="15"/>
    </row>
    <row r="96" spans="1:2" ht="18.75" customHeight="1" x14ac:dyDescent="0.15">
      <c r="A96" s="25"/>
      <c r="B96" s="42"/>
    </row>
    <row r="97" spans="1:2" ht="18.75" customHeight="1" x14ac:dyDescent="0.15">
      <c r="A97" s="25"/>
      <c r="B97" s="15"/>
    </row>
    <row r="98" spans="1:2" ht="18.75" customHeight="1" x14ac:dyDescent="0.15">
      <c r="A98" s="25"/>
      <c r="B98" s="15"/>
    </row>
    <row r="99" spans="1:2" ht="18.75" customHeight="1" x14ac:dyDescent="0.15">
      <c r="A99" s="25"/>
      <c r="B99" s="15"/>
    </row>
    <row r="100" spans="1:2" ht="18.75" customHeight="1" x14ac:dyDescent="0.15">
      <c r="A100" s="25"/>
      <c r="B100" s="15"/>
    </row>
    <row r="101" spans="1:2" ht="18.75" customHeight="1" x14ac:dyDescent="0.15">
      <c r="A101" s="25"/>
      <c r="B101" s="15"/>
    </row>
    <row r="102" spans="1:2" ht="18.75" customHeight="1" x14ac:dyDescent="0.15">
      <c r="A102" s="25"/>
      <c r="B102" s="15"/>
    </row>
    <row r="103" spans="1:2" ht="18.75" customHeight="1" x14ac:dyDescent="0.15">
      <c r="A103" s="25"/>
      <c r="B103" s="15"/>
    </row>
    <row r="104" spans="1:2" ht="18.75" customHeight="1" x14ac:dyDescent="0.15">
      <c r="A104" s="25"/>
      <c r="B104" s="42"/>
    </row>
    <row r="105" spans="1:2" ht="18.75" customHeight="1" x14ac:dyDescent="0.15">
      <c r="A105" s="25"/>
      <c r="B105" s="15"/>
    </row>
    <row r="106" spans="1:2" ht="18.75" customHeight="1" x14ac:dyDescent="0.15">
      <c r="A106" s="25"/>
      <c r="B106" s="15"/>
    </row>
    <row r="107" spans="1:2" ht="18.75" customHeight="1" x14ac:dyDescent="0.15">
      <c r="A107" s="25"/>
      <c r="B107" s="15"/>
    </row>
    <row r="108" spans="1:2" ht="18.75" customHeight="1" x14ac:dyDescent="0.15">
      <c r="A108" s="25"/>
      <c r="B108" s="42"/>
    </row>
    <row r="109" spans="1:2" ht="18.75" customHeight="1" x14ac:dyDescent="0.15">
      <c r="A109" s="25"/>
      <c r="B109" s="42"/>
    </row>
    <row r="110" spans="1:2" ht="18.75" customHeight="1" x14ac:dyDescent="0.15">
      <c r="A110" s="25"/>
      <c r="B110" s="42"/>
    </row>
    <row r="111" spans="1:2" ht="18.75" customHeight="1" x14ac:dyDescent="0.15">
      <c r="A111" s="25"/>
      <c r="B111" s="42"/>
    </row>
    <row r="112" spans="1:2" ht="18.75" customHeight="1" x14ac:dyDescent="0.15">
      <c r="A112" s="25"/>
      <c r="B112" s="42"/>
    </row>
    <row r="113" spans="1:2" ht="18.75" customHeight="1" x14ac:dyDescent="0.15">
      <c r="A113" s="25"/>
      <c r="B113" s="15"/>
    </row>
    <row r="114" spans="1:2" ht="18.75" customHeight="1" x14ac:dyDescent="0.15">
      <c r="A114" s="25"/>
      <c r="B114" s="42"/>
    </row>
    <row r="115" spans="1:2" ht="18.75" customHeight="1" x14ac:dyDescent="0.15">
      <c r="A115" s="25"/>
      <c r="B115" s="15"/>
    </row>
    <row r="116" spans="1:2" ht="18.75" customHeight="1" x14ac:dyDescent="0.15">
      <c r="A116" s="25"/>
      <c r="B116" s="42"/>
    </row>
    <row r="117" spans="1:2" ht="18.75" customHeight="1" x14ac:dyDescent="0.15">
      <c r="A117" s="25"/>
      <c r="B117" s="42"/>
    </row>
    <row r="118" spans="1:2" ht="18.75" customHeight="1" x14ac:dyDescent="0.15">
      <c r="A118" s="25"/>
      <c r="B118" s="42"/>
    </row>
    <row r="119" spans="1:2" ht="18.75" customHeight="1" x14ac:dyDescent="0.15">
      <c r="A119" s="25"/>
      <c r="B119" s="42"/>
    </row>
    <row r="120" spans="1:2" ht="18.75" customHeight="1" x14ac:dyDescent="0.15">
      <c r="A120" s="25"/>
      <c r="B120" s="42"/>
    </row>
    <row r="121" spans="1:2" ht="18.75" customHeight="1" x14ac:dyDescent="0.15">
      <c r="A121" s="25"/>
      <c r="B121" s="42"/>
    </row>
    <row r="122" spans="1:2" ht="18.75" customHeight="1" x14ac:dyDescent="0.15">
      <c r="A122" s="25"/>
      <c r="B122" s="42"/>
    </row>
    <row r="123" spans="1:2" ht="18.75" customHeight="1" x14ac:dyDescent="0.15">
      <c r="A123" s="25"/>
      <c r="B123" s="42"/>
    </row>
    <row r="124" spans="1:2" ht="18.75" customHeight="1" x14ac:dyDescent="0.15">
      <c r="A124" s="25"/>
      <c r="B124" s="42"/>
    </row>
    <row r="125" spans="1:2" ht="18.75" customHeight="1" x14ac:dyDescent="0.15">
      <c r="A125" s="25"/>
      <c r="B125" s="42"/>
    </row>
    <row r="126" spans="1:2" ht="18.75" customHeight="1" x14ac:dyDescent="0.15">
      <c r="A126" s="25"/>
      <c r="B126" s="42"/>
    </row>
    <row r="127" spans="1:2" ht="18.75" customHeight="1" x14ac:dyDescent="0.15">
      <c r="A127" s="25"/>
      <c r="B127" s="42"/>
    </row>
    <row r="128" spans="1:2" ht="18.75" customHeight="1" x14ac:dyDescent="0.15">
      <c r="A128" s="25"/>
      <c r="B128" s="42"/>
    </row>
    <row r="129" spans="1:2" ht="18.75" customHeight="1" x14ac:dyDescent="0.15">
      <c r="A129" s="25"/>
      <c r="B129" s="42"/>
    </row>
    <row r="130" spans="1:2" ht="18.75" customHeight="1" x14ac:dyDescent="0.15">
      <c r="A130" s="25"/>
      <c r="B130" s="42"/>
    </row>
    <row r="131" spans="1:2" ht="18.75" customHeight="1" x14ac:dyDescent="0.15">
      <c r="A131" s="25"/>
      <c r="B131" s="42"/>
    </row>
    <row r="132" spans="1:2" ht="18.75" customHeight="1" x14ac:dyDescent="0.15">
      <c r="A132" s="25"/>
      <c r="B132" s="42"/>
    </row>
    <row r="133" spans="1:2" ht="18.75" customHeight="1" x14ac:dyDescent="0.15">
      <c r="A133" s="25"/>
      <c r="B133" s="42"/>
    </row>
    <row r="134" spans="1:2" ht="18.75" customHeight="1" x14ac:dyDescent="0.15">
      <c r="A134" s="25"/>
      <c r="B134" s="42"/>
    </row>
  </sheetData>
  <mergeCells count="1">
    <mergeCell ref="A1:B1"/>
  </mergeCells>
  <dataValidations count="1">
    <dataValidation type="list" errorStyle="warning" allowBlank="1" showInputMessage="1" showErrorMessage="1" prompt="Choose a User Story from the dropdown menu." sqref="B29">
      <formula1>B3:B64</formula1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6"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A3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Stories'!A3:A14</xm:f>
          </x14:formula1>
          <xm:sqref>A4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Stories'!A3:A14</xm:f>
          </x14:formula1>
          <xm:sqref>A5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Stories'!A3:A14</xm:f>
          </x14:formula1>
          <xm:sqref>A6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Stories'!A3:A14</xm:f>
          </x14:formula1>
          <xm:sqref>A7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A8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A9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A10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A11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A12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A13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A14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A15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A16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A17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A18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A19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A20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A21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A22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A23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A24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A25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A26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A27</xm:sqref>
        </x14:dataValidation>
        <x14:dataValidation type="list" errorStyle="warning" allowBlank="1" showErrorMessage="1">
          <x14:formula1>
            <xm:f>'User Stories'!A3:A18</xm:f>
          </x14:formula1>
          <xm:sqref>A28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A29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A30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A31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A32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A33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A34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A35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A36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A37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A38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A39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A40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A41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Stories'!A3:A14</xm:f>
          </x14:formula1>
          <xm:sqref>A42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Stories'!A3:A14</xm:f>
          </x14:formula1>
          <xm:sqref>A43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Stories'!A3:A14</xm:f>
          </x14:formula1>
          <xm:sqref>A44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Stories'!A3:A14</xm:f>
          </x14:formula1>
          <xm:sqref>A45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Stories'!A3:A14</xm:f>
          </x14:formula1>
          <xm:sqref>A46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Stories'!A3:A14</xm:f>
          </x14:formula1>
          <xm:sqref>A47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Stories'!A3:A14</xm:f>
          </x14:formula1>
          <xm:sqref>A48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Stories'!A3:A14</xm:f>
          </x14:formula1>
          <xm:sqref>A50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Stories'!A3:A14</xm:f>
          </x14:formula1>
          <xm:sqref>A51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Stories'!A3:A14</xm:f>
          </x14:formula1>
          <xm:sqref>A52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Stories'!A3:A14</xm:f>
          </x14:formula1>
          <xm:sqref>A54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A55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A56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A57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A58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A59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A60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A61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A62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A63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Stories'!A3:A14</xm:f>
          </x14:formula1>
          <xm:sqref>A64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A65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A66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A67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Stories'!A3:A14</xm:f>
          </x14:formula1>
          <xm:sqref>A68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A69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A70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A74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Stories'!A3:A14</xm:f>
          </x14:formula1>
          <xm:sqref>A75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A76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Stories'!A3:A14</xm:f>
          </x14:formula1>
          <xm:sqref>A77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Stories'!A3:A14</xm:f>
          </x14:formula1>
          <xm:sqref>A79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Stories'!A3:A14</xm:f>
          </x14:formula1>
          <xm:sqref>A80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Stories'!A3:A14</xm:f>
          </x14:formula1>
          <xm:sqref>A81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Stories'!A3:A14</xm:f>
          </x14:formula1>
          <xm:sqref>A82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A83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Stories'!A3:A14</xm:f>
          </x14:formula1>
          <xm:sqref>A84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A85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A86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A87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Stories'!A3:A14</xm:f>
          </x14:formula1>
          <xm:sqref>A88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A89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A90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A91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A92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A93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A94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A95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A96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Stories'!A3:A14</xm:f>
          </x14:formula1>
          <xm:sqref>A97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A98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Stories'!A3:A14</xm:f>
          </x14:formula1>
          <xm:sqref>A99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A100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Stories'!A3:A14</xm:f>
          </x14:formula1>
          <xm:sqref>A101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A102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A103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A104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A105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A106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A107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A108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A109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A111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A112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A113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Stories'!A3:A14</xm:f>
          </x14:formula1>
          <xm:sqref>A114</xm:sqref>
        </x14:dataValidation>
        <x14:dataValidation type="list" errorStyle="warning" allowBlank="1" showInputMessage="1" showErrorMessage="1" prompt="Select a valid label from the drop-down">
          <x14:formula1>
            <xm:f>'User Stories'!A3:A18</xm:f>
          </x14:formula1>
          <xm:sqref>A115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44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7.1640625" defaultRowHeight="12.75" customHeight="1" x14ac:dyDescent="0.15"/>
  <cols>
    <col min="1" max="1" width="52.5" customWidth="1"/>
    <col min="2" max="2" width="4.1640625" customWidth="1"/>
    <col min="3" max="3" width="9.6640625" customWidth="1"/>
    <col min="4" max="4" width="10.33203125" customWidth="1"/>
    <col min="5" max="5" width="11.6640625" customWidth="1"/>
    <col min="6" max="6" width="22.5" customWidth="1"/>
    <col min="7" max="7" width="8" customWidth="1"/>
    <col min="8" max="16" width="3.5" customWidth="1"/>
  </cols>
  <sheetData>
    <row r="1" spans="1:47" ht="29.25" customHeight="1" x14ac:dyDescent="0.15">
      <c r="A1" s="35" t="s">
        <v>118</v>
      </c>
      <c r="B1" s="44"/>
      <c r="C1" s="35"/>
      <c r="D1" s="32"/>
      <c r="E1" s="44"/>
      <c r="F1" s="44"/>
      <c r="G1" s="43" t="s">
        <v>119</v>
      </c>
      <c r="H1" s="60" t="s">
        <v>120</v>
      </c>
      <c r="I1" s="61"/>
      <c r="J1" s="62"/>
      <c r="K1" s="63" t="s">
        <v>121</v>
      </c>
      <c r="L1" s="64"/>
      <c r="M1" s="65"/>
      <c r="N1" s="63" t="s">
        <v>122</v>
      </c>
      <c r="O1" s="64"/>
      <c r="P1" s="65"/>
    </row>
    <row r="2" spans="1:47" ht="28" x14ac:dyDescent="0.15">
      <c r="A2" s="6" t="s">
        <v>123</v>
      </c>
      <c r="B2" s="12" t="s">
        <v>124</v>
      </c>
      <c r="C2" s="12" t="s">
        <v>2</v>
      </c>
      <c r="D2" s="12" t="s">
        <v>125</v>
      </c>
      <c r="E2" s="12" t="s">
        <v>126</v>
      </c>
      <c r="F2" s="12" t="s">
        <v>117</v>
      </c>
      <c r="G2" s="30" t="s">
        <v>127</v>
      </c>
      <c r="H2" s="28" t="s">
        <v>128</v>
      </c>
      <c r="I2" s="55" t="s">
        <v>129</v>
      </c>
      <c r="J2" s="2" t="s">
        <v>130</v>
      </c>
      <c r="K2" s="28" t="s">
        <v>128</v>
      </c>
      <c r="L2" s="55" t="s">
        <v>129</v>
      </c>
      <c r="M2" s="2" t="s">
        <v>130</v>
      </c>
      <c r="N2" s="28" t="s">
        <v>128</v>
      </c>
      <c r="O2" s="55" t="s">
        <v>129</v>
      </c>
      <c r="P2" s="2" t="s">
        <v>130</v>
      </c>
    </row>
    <row r="3" spans="1:47" ht="24" customHeight="1" x14ac:dyDescent="0.15">
      <c r="A3" s="38" t="s">
        <v>79</v>
      </c>
      <c r="B3" s="50">
        <f>VLOOKUP(A3,'Product Backlog'!B6:D38,2,FALSE)</f>
        <v>4</v>
      </c>
      <c r="C3" s="50">
        <v>1</v>
      </c>
      <c r="D3" s="50" t="s">
        <v>131</v>
      </c>
      <c r="E3" s="38" t="s">
        <v>132</v>
      </c>
      <c r="F3" s="29"/>
      <c r="G3" s="14"/>
      <c r="H3" s="23">
        <v>4</v>
      </c>
      <c r="I3" s="41">
        <v>4</v>
      </c>
      <c r="J3" s="17">
        <v>4</v>
      </c>
      <c r="K3" s="45">
        <v>4</v>
      </c>
      <c r="L3" s="9">
        <v>4</v>
      </c>
      <c r="M3" s="4">
        <v>3</v>
      </c>
      <c r="N3" s="45">
        <v>3</v>
      </c>
      <c r="O3" s="9">
        <v>3</v>
      </c>
      <c r="P3" s="4">
        <v>0</v>
      </c>
    </row>
    <row r="4" spans="1:47" ht="24" customHeight="1" x14ac:dyDescent="0.15">
      <c r="A4" s="38" t="s">
        <v>80</v>
      </c>
      <c r="B4" s="50">
        <f>VLOOKUP(A4,'Product Backlog'!B4:D7,2,FALSE)</f>
        <v>2</v>
      </c>
      <c r="C4" s="50">
        <v>1</v>
      </c>
      <c r="D4" s="50" t="s">
        <v>131</v>
      </c>
      <c r="E4" s="38" t="s">
        <v>132</v>
      </c>
      <c r="F4" s="29"/>
      <c r="G4" s="14"/>
      <c r="H4" s="23">
        <v>2</v>
      </c>
      <c r="I4" s="41">
        <v>2</v>
      </c>
      <c r="J4" s="17">
        <v>2</v>
      </c>
      <c r="K4" s="45">
        <v>2</v>
      </c>
      <c r="L4" s="9">
        <v>2</v>
      </c>
      <c r="M4" s="4">
        <v>2</v>
      </c>
      <c r="N4" s="45">
        <v>2</v>
      </c>
      <c r="O4" s="9">
        <v>2</v>
      </c>
      <c r="P4" s="4">
        <v>0</v>
      </c>
    </row>
    <row r="5" spans="1:47" ht="24" customHeight="1" x14ac:dyDescent="0.15">
      <c r="A5" s="38" t="s">
        <v>86</v>
      </c>
      <c r="B5" s="50">
        <f>VLOOKUP(A5,'Product Backlog'!B14:D38,2,FALSE)</f>
        <v>4</v>
      </c>
      <c r="C5" s="50">
        <v>1</v>
      </c>
      <c r="D5" s="50" t="s">
        <v>131</v>
      </c>
      <c r="E5" s="38" t="s">
        <v>132</v>
      </c>
      <c r="F5" s="29"/>
      <c r="G5" s="14"/>
      <c r="H5" s="23">
        <v>4</v>
      </c>
      <c r="I5" s="41">
        <v>4</v>
      </c>
      <c r="J5" s="17">
        <v>4</v>
      </c>
      <c r="K5" s="45">
        <v>4</v>
      </c>
      <c r="L5" s="9">
        <v>4</v>
      </c>
      <c r="M5" s="4">
        <v>4</v>
      </c>
      <c r="N5" s="45">
        <v>4</v>
      </c>
      <c r="O5" s="9">
        <v>3</v>
      </c>
      <c r="P5" s="4">
        <v>0</v>
      </c>
    </row>
    <row r="6" spans="1:47" ht="24" customHeight="1" x14ac:dyDescent="0.15">
      <c r="A6" s="38" t="s">
        <v>81</v>
      </c>
      <c r="B6" s="50">
        <f>VLOOKUP(A6,'Product Backlog'!B8:D42,2,FALSE)</f>
        <v>1</v>
      </c>
      <c r="C6" s="50">
        <v>1</v>
      </c>
      <c r="D6" s="50" t="s">
        <v>133</v>
      </c>
      <c r="E6" s="38" t="s">
        <v>134</v>
      </c>
      <c r="F6" s="29" t="s">
        <v>135</v>
      </c>
      <c r="G6" s="14"/>
      <c r="H6" s="23">
        <v>1</v>
      </c>
      <c r="I6" s="41">
        <v>1</v>
      </c>
      <c r="J6" s="17">
        <v>1</v>
      </c>
      <c r="K6" s="45">
        <v>1</v>
      </c>
      <c r="L6" s="9">
        <v>1</v>
      </c>
      <c r="M6" s="4">
        <v>1</v>
      </c>
      <c r="N6" s="45">
        <v>1</v>
      </c>
      <c r="O6" s="9">
        <v>1</v>
      </c>
      <c r="P6" s="4">
        <v>1</v>
      </c>
    </row>
    <row r="7" spans="1:47" ht="24" customHeight="1" x14ac:dyDescent="0.15">
      <c r="A7" s="38" t="s">
        <v>87</v>
      </c>
      <c r="B7" s="50">
        <f>VLOOKUP(A7,'Product Backlog'!B15:D42,2,FALSE)</f>
        <v>1</v>
      </c>
      <c r="C7" s="50">
        <v>1</v>
      </c>
      <c r="D7" s="50" t="s">
        <v>131</v>
      </c>
      <c r="E7" s="38" t="s">
        <v>132</v>
      </c>
      <c r="F7" s="29"/>
      <c r="G7" s="14"/>
      <c r="H7" s="23">
        <v>1</v>
      </c>
      <c r="I7" s="41">
        <v>1</v>
      </c>
      <c r="J7" s="17">
        <v>1</v>
      </c>
      <c r="K7" s="45">
        <v>1</v>
      </c>
      <c r="L7" s="9">
        <v>1</v>
      </c>
      <c r="M7" s="4">
        <v>1</v>
      </c>
      <c r="N7" s="45">
        <v>1</v>
      </c>
      <c r="O7" s="9">
        <v>1</v>
      </c>
      <c r="P7" s="4">
        <v>0</v>
      </c>
    </row>
    <row r="8" spans="1:47" ht="24" customHeight="1" x14ac:dyDescent="0.15">
      <c r="A8" s="38" t="s">
        <v>88</v>
      </c>
      <c r="B8" s="50">
        <f>VLOOKUP(A8,'Product Backlog'!B16:D43,2,FALSE)</f>
        <v>1</v>
      </c>
      <c r="C8" s="50">
        <v>1</v>
      </c>
      <c r="D8" s="50" t="s">
        <v>133</v>
      </c>
      <c r="E8" s="38" t="s">
        <v>134</v>
      </c>
      <c r="F8" s="29"/>
      <c r="G8" s="14"/>
      <c r="H8" s="23">
        <v>1</v>
      </c>
      <c r="I8" s="41">
        <v>1</v>
      </c>
      <c r="J8" s="17">
        <v>1</v>
      </c>
      <c r="K8" s="45">
        <v>1</v>
      </c>
      <c r="L8" s="9">
        <v>1</v>
      </c>
      <c r="M8" s="4">
        <v>1</v>
      </c>
      <c r="N8" s="45">
        <v>1</v>
      </c>
      <c r="O8" s="9">
        <v>1</v>
      </c>
      <c r="P8" s="4">
        <v>1</v>
      </c>
    </row>
    <row r="9" spans="1:47" ht="24.75" customHeight="1" x14ac:dyDescent="0.15">
      <c r="A9" s="38" t="s">
        <v>89</v>
      </c>
      <c r="B9" s="50">
        <f>VLOOKUP(A9,'Product Backlog'!B17:D44,2,FALSE)</f>
        <v>1</v>
      </c>
      <c r="C9" s="50">
        <v>1</v>
      </c>
      <c r="D9" s="50" t="s">
        <v>136</v>
      </c>
      <c r="E9" s="38" t="s">
        <v>132</v>
      </c>
      <c r="F9" s="29"/>
      <c r="G9" s="14"/>
      <c r="H9" s="23">
        <v>1</v>
      </c>
      <c r="I9" s="41">
        <v>1</v>
      </c>
      <c r="J9" s="17">
        <v>1</v>
      </c>
      <c r="K9" s="45">
        <v>1</v>
      </c>
      <c r="L9" s="9">
        <v>1</v>
      </c>
      <c r="M9" s="4">
        <v>1</v>
      </c>
      <c r="N9" s="45">
        <v>1</v>
      </c>
      <c r="O9" s="9">
        <v>1</v>
      </c>
      <c r="P9" s="4">
        <v>0</v>
      </c>
    </row>
    <row r="10" spans="1:47" ht="24" customHeight="1" x14ac:dyDescent="0.15">
      <c r="A10" s="38" t="s">
        <v>90</v>
      </c>
      <c r="B10" s="50">
        <v>2</v>
      </c>
      <c r="C10" s="50">
        <v>1</v>
      </c>
      <c r="D10" s="50" t="s">
        <v>137</v>
      </c>
      <c r="E10" s="38" t="s">
        <v>132</v>
      </c>
      <c r="F10" s="29"/>
      <c r="G10" s="14"/>
      <c r="H10" s="23">
        <v>2</v>
      </c>
      <c r="I10" s="41">
        <v>2</v>
      </c>
      <c r="J10" s="17">
        <v>2</v>
      </c>
      <c r="K10" s="45">
        <v>2</v>
      </c>
      <c r="L10" s="9">
        <v>2</v>
      </c>
      <c r="M10" s="4">
        <v>2</v>
      </c>
      <c r="N10" s="45">
        <v>2</v>
      </c>
      <c r="O10" s="9">
        <v>2</v>
      </c>
      <c r="P10" s="4">
        <v>0</v>
      </c>
    </row>
    <row r="11" spans="1:47" ht="24" customHeight="1" x14ac:dyDescent="0.15">
      <c r="A11" s="38" t="s">
        <v>29</v>
      </c>
      <c r="B11" s="50">
        <f>VLOOKUP(A11,'Product Backlog'!B9:D45,2,FALSE)</f>
        <v>2</v>
      </c>
      <c r="C11" s="50">
        <v>1</v>
      </c>
      <c r="D11" s="50" t="s">
        <v>138</v>
      </c>
      <c r="E11" s="38" t="s">
        <v>139</v>
      </c>
      <c r="F11" s="29" t="s">
        <v>140</v>
      </c>
      <c r="G11" s="14"/>
      <c r="H11" s="23">
        <v>2</v>
      </c>
      <c r="I11" s="41">
        <v>2</v>
      </c>
      <c r="J11" s="17">
        <v>2</v>
      </c>
      <c r="K11" s="45">
        <v>2</v>
      </c>
      <c r="L11" s="9">
        <v>2</v>
      </c>
      <c r="M11" s="4">
        <v>2</v>
      </c>
      <c r="N11" s="45">
        <v>2</v>
      </c>
      <c r="O11" s="9">
        <v>1</v>
      </c>
      <c r="P11" s="4">
        <v>1</v>
      </c>
    </row>
    <row r="12" spans="1:47" ht="24" customHeight="1" x14ac:dyDescent="0.15">
      <c r="A12" s="38" t="s">
        <v>82</v>
      </c>
      <c r="B12" s="50">
        <f>VLOOKUP(A12,'Product Backlog'!B9:D46,2,FALSE)</f>
        <v>1</v>
      </c>
      <c r="C12" s="50">
        <v>1</v>
      </c>
      <c r="D12" s="50" t="s">
        <v>138</v>
      </c>
      <c r="E12" s="38" t="s">
        <v>132</v>
      </c>
      <c r="F12" s="29"/>
      <c r="G12" s="14"/>
      <c r="H12" s="23">
        <v>1</v>
      </c>
      <c r="I12" s="41">
        <v>1</v>
      </c>
      <c r="J12" s="17">
        <v>1</v>
      </c>
      <c r="K12" s="45">
        <v>1</v>
      </c>
      <c r="L12" s="9">
        <v>1</v>
      </c>
      <c r="M12" s="4">
        <v>0</v>
      </c>
      <c r="N12" s="45">
        <v>0</v>
      </c>
      <c r="O12" s="9">
        <v>0</v>
      </c>
      <c r="P12" s="4">
        <v>0</v>
      </c>
    </row>
    <row r="13" spans="1:47" ht="24" customHeight="1" x14ac:dyDescent="0.15">
      <c r="A13" s="52" t="s">
        <v>84</v>
      </c>
      <c r="B13" s="50">
        <f>VLOOKUP(A13,'Product Backlog'!B10:D47,2,FALSE)</f>
        <v>1</v>
      </c>
      <c r="C13" s="50">
        <v>1</v>
      </c>
      <c r="D13" s="50" t="s">
        <v>138</v>
      </c>
      <c r="E13" s="38" t="s">
        <v>132</v>
      </c>
      <c r="F13" s="29"/>
      <c r="G13" s="14"/>
      <c r="H13" s="23">
        <v>1</v>
      </c>
      <c r="I13" s="41">
        <v>1</v>
      </c>
      <c r="J13" s="17">
        <v>1</v>
      </c>
      <c r="K13" s="45">
        <v>1</v>
      </c>
      <c r="L13" s="9">
        <v>1</v>
      </c>
      <c r="M13" s="4">
        <v>1</v>
      </c>
      <c r="N13" s="45">
        <v>1</v>
      </c>
      <c r="O13" s="9">
        <v>1</v>
      </c>
      <c r="P13" s="4">
        <v>0</v>
      </c>
    </row>
    <row r="14" spans="1:47" ht="24" customHeight="1" x14ac:dyDescent="0.15">
      <c r="A14" s="52" t="s">
        <v>83</v>
      </c>
      <c r="B14" s="50">
        <f>VLOOKUP(A14,'Product Backlog'!B10:D48,2,FALSE)</f>
        <v>2</v>
      </c>
      <c r="C14" s="50">
        <v>2</v>
      </c>
      <c r="D14" s="50" t="s">
        <v>141</v>
      </c>
      <c r="E14" s="38" t="s">
        <v>134</v>
      </c>
      <c r="F14" s="29"/>
      <c r="G14" s="14"/>
      <c r="H14" s="23">
        <v>2</v>
      </c>
      <c r="I14" s="41">
        <v>2</v>
      </c>
      <c r="J14" s="17">
        <v>2</v>
      </c>
      <c r="K14" s="18">
        <v>2</v>
      </c>
      <c r="L14" s="20">
        <v>2</v>
      </c>
      <c r="M14" s="51">
        <v>2</v>
      </c>
      <c r="N14" s="18">
        <v>1</v>
      </c>
      <c r="O14" s="20">
        <v>1</v>
      </c>
      <c r="P14" s="51">
        <v>1</v>
      </c>
    </row>
    <row r="15" spans="1:47" ht="24" customHeight="1" x14ac:dyDescent="0.15">
      <c r="A15" s="38" t="s">
        <v>85</v>
      </c>
      <c r="B15" s="50">
        <f>VLOOKUP(A15,'Product Backlog'!B13:D49,2,FALSE)</f>
        <v>1</v>
      </c>
      <c r="C15" s="50">
        <v>1</v>
      </c>
      <c r="D15" s="50" t="s">
        <v>141</v>
      </c>
      <c r="E15" s="38" t="s">
        <v>132</v>
      </c>
      <c r="F15" s="29" t="s">
        <v>142</v>
      </c>
      <c r="G15" s="14"/>
      <c r="H15" s="23">
        <v>1</v>
      </c>
      <c r="I15" s="41">
        <v>1</v>
      </c>
      <c r="J15" s="17">
        <v>1</v>
      </c>
      <c r="K15" s="45">
        <v>1</v>
      </c>
      <c r="L15" s="9">
        <v>1</v>
      </c>
      <c r="M15" s="4">
        <v>1</v>
      </c>
      <c r="N15" s="45">
        <v>0.5</v>
      </c>
      <c r="O15" s="9">
        <v>0.5</v>
      </c>
      <c r="P15" s="4">
        <v>0</v>
      </c>
    </row>
    <row r="16" spans="1:47" ht="24" customHeight="1" x14ac:dyDescent="0.15">
      <c r="A16" s="38" t="s">
        <v>76</v>
      </c>
      <c r="B16" s="50">
        <f>VLOOKUP(A16,'Product Backlog'!B3:D50,2,FALSE)</f>
        <v>1</v>
      </c>
      <c r="C16" s="50">
        <v>2</v>
      </c>
      <c r="D16" s="50" t="s">
        <v>143</v>
      </c>
      <c r="E16" s="38" t="s">
        <v>139</v>
      </c>
      <c r="F16" s="29" t="s">
        <v>144</v>
      </c>
      <c r="G16" s="14"/>
      <c r="H16" s="23">
        <v>1</v>
      </c>
      <c r="I16" s="41">
        <v>1</v>
      </c>
      <c r="J16" s="17">
        <v>1</v>
      </c>
      <c r="K16" s="45">
        <v>1</v>
      </c>
      <c r="L16" s="9">
        <v>1</v>
      </c>
      <c r="M16" s="4">
        <v>1</v>
      </c>
      <c r="N16" s="45">
        <v>1</v>
      </c>
      <c r="O16" s="9">
        <v>1</v>
      </c>
      <c r="P16" s="4">
        <v>1</v>
      </c>
    </row>
    <row r="17" spans="1:16" ht="24" customHeight="1" x14ac:dyDescent="0.15">
      <c r="A17" s="38" t="s">
        <v>95</v>
      </c>
      <c r="B17" s="50">
        <v>1</v>
      </c>
      <c r="C17" s="50">
        <v>2</v>
      </c>
      <c r="D17" s="50" t="s">
        <v>145</v>
      </c>
      <c r="E17" s="38" t="s">
        <v>134</v>
      </c>
      <c r="F17" s="29"/>
      <c r="G17" s="14"/>
      <c r="H17" s="23">
        <v>1</v>
      </c>
      <c r="I17" s="41">
        <v>1</v>
      </c>
      <c r="J17" s="17">
        <v>1</v>
      </c>
      <c r="K17" s="45">
        <v>1</v>
      </c>
      <c r="L17" s="9">
        <v>1</v>
      </c>
      <c r="M17" s="4">
        <v>1</v>
      </c>
      <c r="N17" s="45">
        <v>1</v>
      </c>
      <c r="O17" s="9">
        <v>1</v>
      </c>
      <c r="P17" s="4">
        <v>4</v>
      </c>
    </row>
    <row r="18" spans="1:16" ht="24" customHeight="1" x14ac:dyDescent="0.15">
      <c r="A18" s="38" t="s">
        <v>91</v>
      </c>
      <c r="B18" s="50">
        <f>VLOOKUP(A18,'Product Backlog'!B19:D53,2,FALSE)</f>
        <v>1</v>
      </c>
      <c r="C18" s="50">
        <v>3</v>
      </c>
      <c r="D18" s="50" t="s">
        <v>141</v>
      </c>
      <c r="E18" s="38" t="s">
        <v>132</v>
      </c>
      <c r="F18" s="29"/>
      <c r="G18" s="14"/>
      <c r="H18" s="23">
        <v>1</v>
      </c>
      <c r="I18" s="41">
        <v>1</v>
      </c>
      <c r="J18" s="17">
        <v>1</v>
      </c>
      <c r="K18" s="45">
        <v>1</v>
      </c>
      <c r="L18" s="9">
        <v>1</v>
      </c>
      <c r="M18" s="4">
        <v>1</v>
      </c>
      <c r="N18" s="45">
        <v>1</v>
      </c>
      <c r="O18" s="9">
        <v>1</v>
      </c>
      <c r="P18" s="4">
        <v>0</v>
      </c>
    </row>
    <row r="19" spans="1:16" ht="24" customHeight="1" x14ac:dyDescent="0.15">
      <c r="A19" s="52" t="s">
        <v>97</v>
      </c>
      <c r="B19" s="50">
        <f>VLOOKUP(A19,'Product Backlog'!B19:D54,2,FALSE)</f>
        <v>1</v>
      </c>
      <c r="C19" s="50">
        <v>2</v>
      </c>
      <c r="D19" s="50" t="s">
        <v>146</v>
      </c>
      <c r="E19" s="38" t="s">
        <v>132</v>
      </c>
      <c r="F19" s="29"/>
      <c r="G19" s="14"/>
      <c r="H19" s="23">
        <v>1</v>
      </c>
      <c r="I19" s="41">
        <v>1</v>
      </c>
      <c r="J19" s="17">
        <v>1</v>
      </c>
      <c r="K19" s="45">
        <v>1</v>
      </c>
      <c r="L19" s="9">
        <v>1</v>
      </c>
      <c r="M19" s="4">
        <v>1</v>
      </c>
      <c r="N19" s="45">
        <v>1</v>
      </c>
      <c r="O19" s="9">
        <v>1</v>
      </c>
      <c r="P19" s="4">
        <v>0</v>
      </c>
    </row>
    <row r="20" spans="1:16" ht="24" customHeight="1" x14ac:dyDescent="0.15">
      <c r="A20" s="38" t="s">
        <v>94</v>
      </c>
      <c r="B20" s="50">
        <f>VLOOKUP(A20,'Product Backlog'!B19:D55,2,FALSE)</f>
        <v>1</v>
      </c>
      <c r="C20" s="50">
        <v>2</v>
      </c>
      <c r="D20" s="50" t="s">
        <v>133</v>
      </c>
      <c r="E20" s="38" t="s">
        <v>139</v>
      </c>
      <c r="F20" s="29" t="s">
        <v>147</v>
      </c>
      <c r="G20" s="14"/>
      <c r="H20" s="23">
        <v>1</v>
      </c>
      <c r="I20" s="41">
        <v>1</v>
      </c>
      <c r="J20" s="17">
        <v>1</v>
      </c>
      <c r="K20" s="45">
        <v>1</v>
      </c>
      <c r="L20" s="9">
        <v>1</v>
      </c>
      <c r="M20" s="4">
        <v>1</v>
      </c>
      <c r="N20" s="45">
        <v>1</v>
      </c>
      <c r="O20" s="9">
        <v>1</v>
      </c>
      <c r="P20" s="4">
        <v>1</v>
      </c>
    </row>
    <row r="21" spans="1:16" ht="24" customHeight="1" x14ac:dyDescent="0.15">
      <c r="A21" s="52" t="s">
        <v>96</v>
      </c>
      <c r="B21" s="50">
        <f>VLOOKUP(A21,'Product Backlog'!B24:D56,2,FALSE)</f>
        <v>1</v>
      </c>
      <c r="C21" s="50">
        <v>2</v>
      </c>
      <c r="D21" s="50" t="s">
        <v>146</v>
      </c>
      <c r="E21" s="38" t="s">
        <v>134</v>
      </c>
      <c r="F21" s="29"/>
      <c r="G21" s="14"/>
      <c r="H21" s="26">
        <v>1</v>
      </c>
      <c r="I21" s="41">
        <v>1</v>
      </c>
      <c r="J21" s="17">
        <v>1</v>
      </c>
      <c r="K21" s="45">
        <v>1</v>
      </c>
      <c r="L21" s="9">
        <v>1</v>
      </c>
      <c r="M21" s="4">
        <v>1</v>
      </c>
      <c r="N21" s="45">
        <v>1</v>
      </c>
      <c r="O21" s="9">
        <v>1</v>
      </c>
      <c r="P21" s="4">
        <v>1</v>
      </c>
    </row>
    <row r="22" spans="1:16" ht="24" customHeight="1" x14ac:dyDescent="0.15">
      <c r="A22" s="38" t="s">
        <v>93</v>
      </c>
      <c r="B22" s="50">
        <f>VLOOKUP(A22,'Product Backlog'!B21:D57,2,FALSE)</f>
        <v>1</v>
      </c>
      <c r="C22" s="50">
        <v>2</v>
      </c>
      <c r="D22" s="50" t="s">
        <v>136</v>
      </c>
      <c r="E22" s="38" t="s">
        <v>132</v>
      </c>
      <c r="F22" s="29"/>
      <c r="G22" s="14"/>
      <c r="H22" s="23">
        <v>1</v>
      </c>
      <c r="I22" s="41">
        <v>1</v>
      </c>
      <c r="J22" s="17">
        <v>1</v>
      </c>
      <c r="K22" s="45">
        <v>1</v>
      </c>
      <c r="L22" s="9">
        <v>1</v>
      </c>
      <c r="M22" s="4">
        <v>1</v>
      </c>
      <c r="N22" s="45">
        <v>1</v>
      </c>
      <c r="O22" s="9">
        <v>1</v>
      </c>
      <c r="P22" s="4">
        <v>0</v>
      </c>
    </row>
    <row r="23" spans="1:16" ht="24" customHeight="1" x14ac:dyDescent="0.15">
      <c r="A23" s="52" t="s">
        <v>105</v>
      </c>
      <c r="B23" s="50">
        <f>VLOOKUP(A23,'Product Backlog'!B13:D58,2,FALSE)</f>
        <v>4</v>
      </c>
      <c r="C23" s="50">
        <v>3</v>
      </c>
      <c r="D23" s="50" t="s">
        <v>148</v>
      </c>
      <c r="E23" s="38" t="s">
        <v>134</v>
      </c>
      <c r="F23" s="29"/>
      <c r="G23" s="14"/>
      <c r="H23" s="23">
        <v>2</v>
      </c>
      <c r="I23" s="41">
        <v>2</v>
      </c>
      <c r="J23" s="17">
        <v>2</v>
      </c>
      <c r="K23" s="45">
        <v>2</v>
      </c>
      <c r="L23" s="9">
        <v>2</v>
      </c>
      <c r="M23" s="4">
        <v>2</v>
      </c>
      <c r="N23" s="45">
        <v>2</v>
      </c>
      <c r="O23" s="9">
        <v>2</v>
      </c>
      <c r="P23" s="4">
        <v>2</v>
      </c>
    </row>
    <row r="24" spans="1:16" ht="24" customHeight="1" x14ac:dyDescent="0.15">
      <c r="A24" s="38" t="s">
        <v>107</v>
      </c>
      <c r="B24" s="50">
        <f>VLOOKUP(A24,'Product Backlog'!B22:D59,2,FALSE)</f>
        <v>2</v>
      </c>
      <c r="C24" s="50">
        <v>3</v>
      </c>
      <c r="D24" s="50" t="s">
        <v>148</v>
      </c>
      <c r="E24" s="38" t="s">
        <v>134</v>
      </c>
      <c r="F24" s="29"/>
      <c r="G24" s="14"/>
      <c r="H24" s="23">
        <v>2</v>
      </c>
      <c r="I24" s="41">
        <v>2</v>
      </c>
      <c r="J24" s="17">
        <v>2</v>
      </c>
      <c r="K24" s="45">
        <v>2</v>
      </c>
      <c r="L24" s="9">
        <v>2</v>
      </c>
      <c r="M24" s="4">
        <v>2</v>
      </c>
      <c r="N24" s="45">
        <v>2</v>
      </c>
      <c r="O24" s="9">
        <v>2</v>
      </c>
      <c r="P24" s="4">
        <v>2</v>
      </c>
    </row>
    <row r="25" spans="1:16" ht="24" customHeight="1" x14ac:dyDescent="0.15">
      <c r="A25" s="38" t="s">
        <v>77</v>
      </c>
      <c r="B25" s="50">
        <v>1</v>
      </c>
      <c r="C25" s="50">
        <v>1</v>
      </c>
      <c r="D25" s="50" t="s">
        <v>136</v>
      </c>
      <c r="E25" s="38" t="s">
        <v>132</v>
      </c>
      <c r="F25" s="29"/>
      <c r="G25" s="14"/>
      <c r="H25" s="23">
        <v>1</v>
      </c>
      <c r="I25" s="41">
        <v>1</v>
      </c>
      <c r="J25" s="17">
        <v>1</v>
      </c>
      <c r="K25" s="45">
        <v>1</v>
      </c>
      <c r="L25" s="9">
        <v>1</v>
      </c>
      <c r="M25" s="4">
        <v>1</v>
      </c>
      <c r="N25" s="45">
        <v>1</v>
      </c>
      <c r="O25" s="9">
        <v>1</v>
      </c>
      <c r="P25" s="4">
        <v>0</v>
      </c>
    </row>
    <row r="26" spans="1:16" ht="24" customHeight="1" x14ac:dyDescent="0.15">
      <c r="A26" s="38" t="s">
        <v>78</v>
      </c>
      <c r="B26" s="50">
        <v>2</v>
      </c>
      <c r="C26" s="50">
        <v>1</v>
      </c>
      <c r="D26" s="50" t="s">
        <v>136</v>
      </c>
      <c r="E26" s="38" t="s">
        <v>132</v>
      </c>
      <c r="F26" s="29"/>
      <c r="G26" s="14"/>
      <c r="H26" s="23">
        <v>2</v>
      </c>
      <c r="I26" s="41">
        <v>2</v>
      </c>
      <c r="J26" s="17">
        <v>2</v>
      </c>
      <c r="K26" s="45">
        <v>2</v>
      </c>
      <c r="L26" s="9">
        <v>2</v>
      </c>
      <c r="M26" s="4">
        <v>2</v>
      </c>
      <c r="N26" s="45">
        <v>2</v>
      </c>
      <c r="O26" s="9">
        <v>1</v>
      </c>
      <c r="P26" s="4">
        <v>0</v>
      </c>
    </row>
    <row r="27" spans="1:16" ht="24" customHeight="1" x14ac:dyDescent="0.15">
      <c r="A27" s="27" t="s">
        <v>114</v>
      </c>
      <c r="B27" s="50">
        <v>2</v>
      </c>
      <c r="C27" s="50">
        <v>1</v>
      </c>
      <c r="D27" s="50" t="s">
        <v>145</v>
      </c>
      <c r="E27" s="38" t="s">
        <v>132</v>
      </c>
      <c r="F27" s="29"/>
      <c r="G27" s="14"/>
      <c r="H27" s="23">
        <v>4</v>
      </c>
      <c r="I27" s="41">
        <v>4</v>
      </c>
      <c r="J27" s="17">
        <v>4</v>
      </c>
      <c r="K27" s="45">
        <v>4</v>
      </c>
      <c r="L27" s="9">
        <v>4</v>
      </c>
      <c r="M27" s="4">
        <v>3</v>
      </c>
      <c r="N27" s="45">
        <v>3</v>
      </c>
      <c r="O27" s="9">
        <v>3</v>
      </c>
      <c r="P27" s="4">
        <v>0</v>
      </c>
    </row>
    <row r="28" spans="1:16" ht="24" customHeight="1" x14ac:dyDescent="0.15">
      <c r="A28" s="27" t="s">
        <v>115</v>
      </c>
      <c r="B28" s="50">
        <v>2</v>
      </c>
      <c r="C28" s="50">
        <v>1</v>
      </c>
      <c r="D28" s="50" t="s">
        <v>145</v>
      </c>
      <c r="E28" s="38" t="s">
        <v>134</v>
      </c>
      <c r="F28" s="29"/>
      <c r="G28" s="14"/>
      <c r="H28" s="23">
        <v>2</v>
      </c>
      <c r="I28" s="41">
        <v>2</v>
      </c>
      <c r="J28" s="17">
        <v>2</v>
      </c>
      <c r="K28" s="45">
        <v>2</v>
      </c>
      <c r="L28" s="9">
        <v>2</v>
      </c>
      <c r="M28" s="4">
        <v>2</v>
      </c>
      <c r="N28" s="45">
        <v>2</v>
      </c>
      <c r="O28" s="9">
        <v>1</v>
      </c>
      <c r="P28" s="4">
        <v>0</v>
      </c>
    </row>
    <row r="29" spans="1:16" ht="24" customHeight="1" x14ac:dyDescent="0.15">
      <c r="A29" s="38"/>
      <c r="B29" s="50"/>
      <c r="C29" s="50"/>
      <c r="D29" s="50"/>
      <c r="E29" s="38"/>
      <c r="F29" s="29"/>
      <c r="G29" s="14"/>
      <c r="H29" s="23"/>
      <c r="I29" s="41"/>
      <c r="J29" s="17"/>
      <c r="K29" s="45"/>
      <c r="L29" s="9"/>
      <c r="M29" s="4"/>
      <c r="N29" s="45"/>
      <c r="O29" s="9"/>
      <c r="P29" s="4"/>
    </row>
    <row r="30" spans="1:16" ht="24" customHeight="1" x14ac:dyDescent="0.15">
      <c r="A30" s="38"/>
      <c r="B30" s="50"/>
      <c r="C30" s="50"/>
      <c r="D30" s="50"/>
      <c r="E30" s="38"/>
      <c r="F30" s="29"/>
      <c r="G30" s="14"/>
      <c r="H30" s="23"/>
      <c r="I30" s="41"/>
      <c r="J30" s="17"/>
      <c r="K30" s="45"/>
      <c r="L30" s="9"/>
      <c r="M30" s="4"/>
      <c r="N30" s="45"/>
      <c r="O30" s="9"/>
      <c r="P30" s="4"/>
    </row>
    <row r="31" spans="1:16" ht="24" customHeight="1" x14ac:dyDescent="0.15">
      <c r="A31" s="38"/>
      <c r="B31" s="50"/>
      <c r="C31" s="50"/>
      <c r="D31" s="50"/>
      <c r="E31" s="38"/>
      <c r="F31" s="29"/>
      <c r="G31" s="14"/>
      <c r="H31" s="23"/>
      <c r="I31" s="41"/>
      <c r="J31" s="17"/>
      <c r="K31" s="45"/>
      <c r="L31" s="9"/>
      <c r="M31" s="4"/>
      <c r="N31" s="45"/>
      <c r="O31" s="9"/>
      <c r="P31" s="4"/>
    </row>
    <row r="32" spans="1:16" ht="24" customHeight="1" x14ac:dyDescent="0.15">
      <c r="A32" s="38"/>
      <c r="B32" s="50"/>
      <c r="C32" s="50"/>
      <c r="D32" s="50"/>
      <c r="E32" s="38"/>
      <c r="F32" s="29"/>
      <c r="G32" s="14"/>
      <c r="H32" s="23"/>
      <c r="I32" s="41"/>
      <c r="J32" s="17"/>
      <c r="K32" s="45"/>
      <c r="L32" s="9"/>
      <c r="M32" s="4"/>
      <c r="N32" s="45"/>
      <c r="O32" s="9"/>
      <c r="P32" s="4"/>
    </row>
    <row r="33" spans="1:16" ht="24" customHeight="1" x14ac:dyDescent="0.15">
      <c r="A33" s="38"/>
      <c r="B33" s="50"/>
      <c r="C33" s="50"/>
      <c r="D33" s="50"/>
      <c r="E33" s="38"/>
      <c r="F33" s="29"/>
      <c r="G33" s="14"/>
      <c r="H33" s="23"/>
      <c r="I33" s="41"/>
      <c r="J33" s="17"/>
      <c r="K33" s="45"/>
      <c r="L33" s="9"/>
      <c r="M33" s="4"/>
      <c r="N33" s="45"/>
      <c r="O33" s="9"/>
      <c r="P33" s="4"/>
    </row>
    <row r="34" spans="1:16" ht="24" customHeight="1" x14ac:dyDescent="0.15">
      <c r="A34" s="38"/>
      <c r="B34" s="50"/>
      <c r="C34" s="50"/>
      <c r="D34" s="50"/>
      <c r="E34" s="38"/>
      <c r="F34" s="29"/>
      <c r="G34" s="14"/>
      <c r="H34" s="23"/>
      <c r="I34" s="41"/>
      <c r="J34" s="17"/>
      <c r="K34" s="45"/>
      <c r="L34" s="9"/>
      <c r="M34" s="4"/>
      <c r="N34" s="45"/>
      <c r="O34" s="9"/>
      <c r="P34" s="4"/>
    </row>
    <row r="35" spans="1:16" ht="24" customHeight="1" x14ac:dyDescent="0.15">
      <c r="A35" s="38"/>
      <c r="B35" s="50"/>
      <c r="C35" s="50"/>
      <c r="D35" s="50"/>
      <c r="E35" s="38"/>
      <c r="F35" s="29"/>
      <c r="G35" s="14"/>
      <c r="H35" s="23"/>
      <c r="I35" s="41"/>
      <c r="J35" s="17"/>
      <c r="K35" s="45"/>
      <c r="L35" s="9"/>
      <c r="M35" s="4"/>
      <c r="N35" s="45"/>
      <c r="O35" s="9"/>
      <c r="P35" s="4"/>
    </row>
    <row r="36" spans="1:16" ht="24" customHeight="1" x14ac:dyDescent="0.15">
      <c r="A36" s="38"/>
      <c r="B36" s="50"/>
      <c r="C36" s="50"/>
      <c r="D36" s="50"/>
      <c r="E36" s="38"/>
      <c r="F36" s="29"/>
      <c r="G36" s="14"/>
      <c r="H36" s="23"/>
      <c r="I36" s="41"/>
      <c r="J36" s="17"/>
      <c r="K36" s="45"/>
      <c r="L36" s="9"/>
      <c r="M36" s="4"/>
      <c r="N36" s="45"/>
      <c r="O36" s="9"/>
      <c r="P36" s="4"/>
    </row>
    <row r="37" spans="1:16" ht="24" customHeight="1" x14ac:dyDescent="0.15">
      <c r="A37" s="38"/>
      <c r="B37" s="50"/>
      <c r="C37" s="50"/>
      <c r="D37" s="50"/>
      <c r="E37" s="38"/>
      <c r="F37" s="29"/>
      <c r="G37" s="14"/>
      <c r="H37" s="23"/>
      <c r="I37" s="41"/>
      <c r="J37" s="17"/>
      <c r="K37" s="45"/>
      <c r="L37" s="9"/>
      <c r="M37" s="4"/>
      <c r="N37" s="45"/>
      <c r="O37" s="9"/>
      <c r="P37" s="4"/>
    </row>
    <row r="38" spans="1:16" ht="24" customHeight="1" x14ac:dyDescent="0.15">
      <c r="A38" s="38"/>
      <c r="B38" s="50"/>
      <c r="C38" s="50"/>
      <c r="D38" s="50"/>
      <c r="E38" s="38"/>
      <c r="F38" s="29"/>
      <c r="G38" s="14"/>
      <c r="H38" s="23"/>
      <c r="I38" s="41"/>
      <c r="J38" s="17"/>
      <c r="K38" s="45"/>
      <c r="L38" s="9"/>
      <c r="M38" s="4"/>
      <c r="N38" s="45"/>
      <c r="O38" s="9"/>
      <c r="P38" s="4"/>
    </row>
    <row r="39" spans="1:16" ht="24" customHeight="1" x14ac:dyDescent="0.15">
      <c r="A39" s="38"/>
      <c r="B39" s="50"/>
      <c r="C39" s="50"/>
      <c r="D39" s="50"/>
      <c r="E39" s="38"/>
      <c r="F39" s="29"/>
      <c r="G39" s="14"/>
      <c r="H39" s="23"/>
      <c r="I39" s="41"/>
      <c r="J39" s="17"/>
      <c r="K39" s="45"/>
      <c r="L39" s="9"/>
      <c r="M39" s="4"/>
      <c r="N39" s="45"/>
      <c r="O39" s="9"/>
      <c r="P39" s="4"/>
    </row>
    <row r="40" spans="1:16" ht="24" customHeight="1" x14ac:dyDescent="0.15">
      <c r="A40" s="38"/>
      <c r="B40" s="50"/>
      <c r="C40" s="50"/>
      <c r="D40" s="50"/>
      <c r="E40" s="38"/>
      <c r="F40" s="29"/>
      <c r="G40" s="14"/>
      <c r="H40" s="23"/>
      <c r="I40" s="41"/>
      <c r="J40" s="17"/>
      <c r="K40" s="45"/>
      <c r="L40" s="9"/>
      <c r="M40" s="4"/>
      <c r="N40" s="45"/>
      <c r="O40" s="9"/>
      <c r="P40" s="4"/>
    </row>
    <row r="41" spans="1:16" ht="24" customHeight="1" x14ac:dyDescent="0.15">
      <c r="A41" s="38"/>
      <c r="B41" s="50"/>
      <c r="C41" s="50"/>
      <c r="D41" s="50"/>
      <c r="E41" s="38"/>
      <c r="F41" s="29"/>
      <c r="G41" s="14"/>
      <c r="H41" s="23"/>
      <c r="I41" s="41"/>
      <c r="J41" s="17"/>
      <c r="K41" s="45"/>
      <c r="L41" s="9"/>
      <c r="M41" s="4"/>
      <c r="N41" s="45"/>
      <c r="O41" s="9"/>
      <c r="P41" s="4"/>
    </row>
    <row r="42" spans="1:16" ht="24" customHeight="1" x14ac:dyDescent="0.15">
      <c r="A42" s="38"/>
      <c r="B42" s="50"/>
      <c r="C42" s="50"/>
      <c r="D42" s="50"/>
      <c r="E42" s="38"/>
      <c r="F42" s="29"/>
      <c r="G42" s="14"/>
      <c r="H42" s="23"/>
      <c r="I42" s="41"/>
      <c r="J42" s="17"/>
      <c r="K42" s="45"/>
      <c r="L42" s="9"/>
      <c r="M42" s="4"/>
      <c r="N42" s="45"/>
      <c r="O42" s="9"/>
      <c r="P42" s="4"/>
    </row>
    <row r="43" spans="1:16" ht="24" customHeight="1" x14ac:dyDescent="0.15">
      <c r="A43" s="38"/>
      <c r="B43" s="50"/>
      <c r="C43" s="50"/>
      <c r="D43" s="50"/>
      <c r="E43" s="38"/>
      <c r="F43" s="29"/>
      <c r="G43" s="14"/>
      <c r="H43" s="23"/>
      <c r="I43" s="41"/>
      <c r="J43" s="17"/>
      <c r="K43" s="45"/>
      <c r="L43" s="9"/>
      <c r="M43" s="4"/>
      <c r="N43" s="45"/>
      <c r="O43" s="9"/>
      <c r="P43" s="4"/>
    </row>
    <row r="44" spans="1:16" ht="24" customHeight="1" x14ac:dyDescent="0.15">
      <c r="A44" s="38"/>
      <c r="B44" s="50"/>
      <c r="C44" s="50"/>
      <c r="D44" s="50"/>
      <c r="E44" s="38"/>
      <c r="F44" s="29"/>
      <c r="G44" s="14"/>
      <c r="H44" s="23"/>
      <c r="I44" s="41"/>
      <c r="J44" s="17"/>
      <c r="K44" s="45"/>
      <c r="L44" s="9"/>
      <c r="M44" s="4"/>
      <c r="N44" s="45"/>
      <c r="O44" s="9"/>
      <c r="P44" s="4"/>
    </row>
  </sheetData>
  <mergeCells count="3">
    <mergeCell ref="H1:J1"/>
    <mergeCell ref="K1:M1"/>
    <mergeCell ref="N1:P1"/>
  </mergeCells>
  <conditionalFormatting sqref="E3 E4 E5 E6 E7 E8 E9 E10 E11 E12 E13 E14 E15 E16 E17 E18 E19 E20 E21 E22 E23 E24 E25 E26 E27 E28 E29 E30">
    <cfRule type="containsText" dxfId="21" priority="1" stopIfTrue="1" operator="containsText" text="parked">
      <formula>NOT(ISERROR(SEARCH("parked", E3)))</formula>
    </cfRule>
    <cfRule type="containsText" dxfId="20" priority="2" stopIfTrue="1" operator="containsText" text="to do">
      <formula>NOT(ISERROR(SEARCH("to do", E3)))</formula>
    </cfRule>
    <cfRule type="containsText" dxfId="19" priority="3" stopIfTrue="1" operator="containsText" text="in progress">
      <formula>NOT(ISERROR(SEARCH("in progress", E3)))</formula>
    </cfRule>
    <cfRule type="containsText" dxfId="18" priority="4" stopIfTrue="1" operator="containsText" text="done">
      <formula>NOT(ISERROR(SEARCH("done", E3)))</formula>
    </cfRule>
    <cfRule type="containsText" dxfId="17" priority="5" stopIfTrue="1" operator="containsText" text="blocked">
      <formula>NOT(ISERROR(SEARCH("blocked", E3)))</formula>
    </cfRule>
    <cfRule type="containsText" dxfId="16" priority="6" stopIfTrue="1" operator="containsText" text="dropped">
      <formula>NOT(ISERROR(SEARCH("dropped", E3)))</formula>
    </cfRule>
  </conditionalFormatting>
  <dataValidations count="1">
    <dataValidation type="list" errorStyle="warning" allowBlank="1" showInputMessage="1" showErrorMessage="1" prompt="Select a valid item from the drop-down menu" sqref="E3:E30">
      <formula1>"parked,to do,in progress,done,blocked,dropped,"</formula1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6"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A3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A4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A5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A6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A7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A8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A9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A10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A11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A12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A13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A14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A15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A16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A17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A18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A19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A20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A21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A22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A23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A24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A25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A26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A29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7.1640625" defaultRowHeight="12.75" customHeight="1" x14ac:dyDescent="0.15"/>
  <cols>
    <col min="2" max="10" width="5" customWidth="1"/>
  </cols>
  <sheetData>
    <row r="1" spans="1:10" ht="25.5" customHeight="1" x14ac:dyDescent="0.15">
      <c r="A1" s="66" t="s">
        <v>149</v>
      </c>
      <c r="B1" s="66"/>
      <c r="C1" s="66"/>
      <c r="D1" s="66"/>
      <c r="E1" s="67"/>
      <c r="F1" s="67"/>
      <c r="G1" s="67"/>
      <c r="H1" s="67"/>
      <c r="I1" s="67"/>
      <c r="J1" s="67"/>
    </row>
    <row r="2" spans="1:10" ht="14" x14ac:dyDescent="0.15">
      <c r="A2" s="8" t="s">
        <v>119</v>
      </c>
      <c r="B2" s="60" t="s">
        <v>120</v>
      </c>
      <c r="C2" s="61"/>
      <c r="D2" s="62"/>
      <c r="E2" s="63" t="s">
        <v>121</v>
      </c>
      <c r="F2" s="64"/>
      <c r="G2" s="65"/>
      <c r="H2" s="63" t="s">
        <v>122</v>
      </c>
      <c r="I2" s="64"/>
      <c r="J2" s="65"/>
    </row>
    <row r="3" spans="1:10" ht="14" x14ac:dyDescent="0.15">
      <c r="A3" s="1" t="s">
        <v>150</v>
      </c>
      <c r="B3" s="28" t="s">
        <v>128</v>
      </c>
      <c r="C3" s="55" t="s">
        <v>129</v>
      </c>
      <c r="D3" s="2" t="s">
        <v>130</v>
      </c>
      <c r="E3" s="28" t="s">
        <v>128</v>
      </c>
      <c r="F3" s="55" t="s">
        <v>129</v>
      </c>
      <c r="G3" s="2" t="s">
        <v>130</v>
      </c>
      <c r="H3" s="28" t="s">
        <v>128</v>
      </c>
      <c r="I3" s="55" t="s">
        <v>129</v>
      </c>
      <c r="J3" s="2" t="s">
        <v>130</v>
      </c>
    </row>
    <row r="4" spans="1:10" ht="27" customHeight="1" x14ac:dyDescent="0.15">
      <c r="A4" s="49"/>
      <c r="B4" s="39">
        <v>1</v>
      </c>
      <c r="C4" s="48">
        <f t="shared" ref="C4:J4" si="0">B4+1</f>
        <v>2</v>
      </c>
      <c r="D4" s="7">
        <f t="shared" si="0"/>
        <v>3</v>
      </c>
      <c r="E4" s="39">
        <f t="shared" si="0"/>
        <v>4</v>
      </c>
      <c r="F4" s="48">
        <f t="shared" si="0"/>
        <v>5</v>
      </c>
      <c r="G4" s="7">
        <f t="shared" si="0"/>
        <v>6</v>
      </c>
      <c r="H4" s="39">
        <f t="shared" si="0"/>
        <v>7</v>
      </c>
      <c r="I4" s="48">
        <f t="shared" si="0"/>
        <v>8</v>
      </c>
      <c r="J4" s="7">
        <f t="shared" si="0"/>
        <v>9</v>
      </c>
    </row>
    <row r="5" spans="1:10" ht="26.25" customHeight="1" x14ac:dyDescent="0.15">
      <c r="A5" s="37" t="s">
        <v>151</v>
      </c>
      <c r="B5" s="13">
        <f>SUM('Sprint 1'!H3:H26)</f>
        <v>37</v>
      </c>
      <c r="C5" s="25">
        <f>SUM('Sprint 1'!I3:I26)</f>
        <v>37</v>
      </c>
      <c r="D5" s="57">
        <f>SUM('Sprint 1'!J3:J26)</f>
        <v>37</v>
      </c>
      <c r="E5" s="13">
        <f>SUM('Sprint 1'!K3:K26)</f>
        <v>37</v>
      </c>
      <c r="F5" s="25">
        <f>SUM('Sprint 1'!L3:L26)</f>
        <v>37</v>
      </c>
      <c r="G5" s="57">
        <f>SUM('Sprint 1'!M3:M26)</f>
        <v>35</v>
      </c>
      <c r="H5" s="13">
        <f>SUM('Sprint 1'!N3:N26)</f>
        <v>33.5</v>
      </c>
      <c r="I5" s="25">
        <f>SUM('Sprint 1'!O3:O26)</f>
        <v>30.5</v>
      </c>
      <c r="J5" s="57">
        <f>SUM('Sprint 1'!P3:P26)</f>
        <v>15</v>
      </c>
    </row>
    <row r="6" spans="1:10" ht="26.25" customHeight="1" x14ac:dyDescent="0.15">
      <c r="A6" s="37" t="s">
        <v>152</v>
      </c>
      <c r="B6" s="53">
        <f>SUM('Sprint 1'!$B$3:$B$26)-(((B4-1)*SUM('Sprint 1'!$B$3:$B$26))/($J$4-1))</f>
        <v>39</v>
      </c>
      <c r="C6" s="53">
        <f>SUM('Sprint 1'!$B$3:$B$25)-(((C4-1)*SUM('Sprint 1'!$B$3:$B$25))/($J$4-1))</f>
        <v>32.375</v>
      </c>
      <c r="D6" s="53">
        <f>SUM('Sprint 1'!$B$3:$B$25)-(((D4-1)*SUM('Sprint 1'!$B$3:$B$25))/($J$4-1))</f>
        <v>27.75</v>
      </c>
      <c r="E6" s="53">
        <f>SUM('Sprint 1'!$B$3:$B$25)-(((E4-1)*SUM('Sprint 1'!$B$3:$B$25))/($J$4-1))</f>
        <v>23.125</v>
      </c>
      <c r="F6" s="53">
        <f>SUM('Sprint 1'!$B$3:$B$25)-(((F4-1)*SUM('Sprint 1'!$B$3:$B$25))/($J$4-1))</f>
        <v>18.5</v>
      </c>
      <c r="G6" s="53">
        <f>SUM('Sprint 1'!$B$3:$B$25)-(((G4-1)*SUM('Sprint 1'!$B$3:$B$25))/($J$4-1))</f>
        <v>13.875</v>
      </c>
      <c r="H6" s="53">
        <f>SUM('Sprint 1'!$B$3:$B$25)-(((H4-1)*SUM('Sprint 1'!$B$3:$B$25))/($J$4-1))</f>
        <v>9.25</v>
      </c>
      <c r="I6" s="53">
        <f>SUM('Sprint 1'!$B$3:$B$25)-(((I4-1)*SUM('Sprint 1'!$B$3:$B$25))/($J$4-1))</f>
        <v>4.625</v>
      </c>
      <c r="J6" s="53">
        <f>SUM('Sprint 1'!$B$3:$B$25)-(((J4-1)*SUM('Sprint 1'!$B$3:$B$25))/($J$4-1))</f>
        <v>0</v>
      </c>
    </row>
    <row r="7" spans="1:10" ht="9" customHeight="1" x14ac:dyDescent="0.15">
      <c r="B7" s="25" t="s">
        <v>153</v>
      </c>
      <c r="C7" s="25"/>
      <c r="D7" s="25"/>
      <c r="E7" s="25"/>
      <c r="F7" s="25"/>
      <c r="G7" s="25"/>
    </row>
    <row r="8" spans="1:10" ht="26.25" customHeight="1" x14ac:dyDescent="0.15">
      <c r="B8" s="25"/>
      <c r="C8" s="25"/>
      <c r="D8" s="25"/>
      <c r="E8" s="25"/>
      <c r="F8" s="25"/>
      <c r="G8" s="25"/>
    </row>
    <row r="9" spans="1:10" ht="26.25" customHeight="1" x14ac:dyDescent="0.15">
      <c r="B9" s="25"/>
      <c r="C9" s="25"/>
      <c r="D9" s="25"/>
      <c r="E9" s="25"/>
      <c r="F9" s="25"/>
      <c r="G9" s="25"/>
    </row>
    <row r="10" spans="1:10" ht="26.25" customHeight="1" x14ac:dyDescent="0.15">
      <c r="B10" s="25"/>
      <c r="C10" s="25"/>
      <c r="D10" s="25"/>
      <c r="E10" s="25"/>
      <c r="F10" s="25"/>
      <c r="G10" s="25"/>
    </row>
    <row r="11" spans="1:10" ht="26.25" customHeight="1" x14ac:dyDescent="0.15">
      <c r="B11" s="25"/>
      <c r="C11" s="25"/>
      <c r="D11" s="25"/>
      <c r="E11" s="25"/>
      <c r="F11" s="25"/>
      <c r="G11" s="25"/>
    </row>
    <row r="12" spans="1:10" ht="26.25" customHeight="1" x14ac:dyDescent="0.15">
      <c r="B12" s="25"/>
      <c r="C12" s="25"/>
      <c r="D12" s="25"/>
      <c r="E12" s="25"/>
      <c r="F12" s="25"/>
      <c r="G12" s="25"/>
    </row>
    <row r="13" spans="1:10" ht="26.25" customHeight="1" x14ac:dyDescent="0.15">
      <c r="B13" s="25"/>
      <c r="C13" s="25"/>
      <c r="D13" s="25"/>
      <c r="E13" s="25"/>
      <c r="F13" s="25"/>
      <c r="G13" s="25"/>
    </row>
    <row r="14" spans="1:10" ht="26.25" customHeight="1" x14ac:dyDescent="0.15">
      <c r="B14" s="25"/>
      <c r="C14" s="25"/>
      <c r="D14" s="25"/>
      <c r="E14" s="25"/>
      <c r="F14" s="25"/>
      <c r="G14" s="25"/>
    </row>
    <row r="15" spans="1:10" ht="26.25" customHeight="1" x14ac:dyDescent="0.15">
      <c r="B15" s="25"/>
      <c r="C15" s="25"/>
      <c r="D15" s="25"/>
      <c r="E15" s="25"/>
      <c r="F15" s="25"/>
      <c r="G15" s="25"/>
    </row>
    <row r="16" spans="1:10" ht="26.25" customHeight="1" x14ac:dyDescent="0.15">
      <c r="B16" s="25"/>
      <c r="C16" s="25"/>
      <c r="D16" s="25"/>
      <c r="E16" s="25"/>
      <c r="F16" s="25"/>
      <c r="G16" s="25"/>
    </row>
    <row r="17" spans="2:7" ht="13" x14ac:dyDescent="0.15">
      <c r="B17" s="25"/>
      <c r="C17" s="25"/>
      <c r="D17" s="25"/>
      <c r="E17" s="25"/>
      <c r="F17" s="25"/>
      <c r="G17" s="25"/>
    </row>
    <row r="18" spans="2:7" ht="13" x14ac:dyDescent="0.15">
      <c r="B18" s="25"/>
      <c r="C18" s="25"/>
      <c r="D18" s="25"/>
      <c r="E18" s="25"/>
      <c r="F18" s="25"/>
      <c r="G18" s="25"/>
    </row>
    <row r="19" spans="2:7" ht="13" x14ac:dyDescent="0.15">
      <c r="B19" s="25"/>
      <c r="C19" s="25"/>
      <c r="D19" s="25"/>
      <c r="E19" s="25"/>
      <c r="F19" s="25"/>
      <c r="G19" s="25"/>
    </row>
    <row r="20" spans="2:7" ht="13" x14ac:dyDescent="0.15">
      <c r="B20" s="25"/>
      <c r="C20" s="25"/>
      <c r="D20" s="25"/>
      <c r="E20" s="25"/>
      <c r="F20" s="25"/>
      <c r="G20" s="25"/>
    </row>
    <row r="21" spans="2:7" ht="13" x14ac:dyDescent="0.15">
      <c r="B21" s="25"/>
      <c r="C21" s="25"/>
      <c r="D21" s="25"/>
      <c r="E21" s="25"/>
      <c r="F21" s="25"/>
      <c r="G21" s="25"/>
    </row>
    <row r="22" spans="2:7" ht="13" x14ac:dyDescent="0.15">
      <c r="B22" s="25"/>
      <c r="C22" s="25"/>
      <c r="D22" s="25"/>
      <c r="E22" s="25"/>
      <c r="F22" s="25"/>
      <c r="G22" s="25"/>
    </row>
    <row r="23" spans="2:7" ht="13" x14ac:dyDescent="0.15">
      <c r="B23" s="25"/>
      <c r="C23" s="25"/>
      <c r="D23" s="25"/>
      <c r="E23" s="25"/>
      <c r="F23" s="25"/>
      <c r="G23" s="25"/>
    </row>
    <row r="24" spans="2:7" ht="13" x14ac:dyDescent="0.15">
      <c r="B24" s="25"/>
      <c r="C24" s="25"/>
      <c r="D24" s="25"/>
      <c r="E24" s="25"/>
      <c r="F24" s="25"/>
      <c r="G24" s="25"/>
    </row>
    <row r="25" spans="2:7" ht="13" x14ac:dyDescent="0.15">
      <c r="B25" s="25"/>
      <c r="C25" s="25"/>
      <c r="D25" s="25"/>
      <c r="E25" s="25"/>
      <c r="F25" s="25"/>
      <c r="G25" s="25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7.1640625" defaultRowHeight="12.75" customHeight="1" x14ac:dyDescent="0.15"/>
  <cols>
    <col min="1" max="1" width="52.5" customWidth="1"/>
    <col min="2" max="2" width="4.1640625" customWidth="1"/>
    <col min="3" max="3" width="9.6640625" customWidth="1"/>
    <col min="4" max="4" width="10.33203125" customWidth="1"/>
    <col min="5" max="5" width="11.6640625" customWidth="1"/>
    <col min="6" max="6" width="22.5" customWidth="1"/>
    <col min="7" max="7" width="8" customWidth="1"/>
    <col min="8" max="16" width="3.5" customWidth="1"/>
  </cols>
  <sheetData>
    <row r="1" spans="1:16" ht="29.25" customHeight="1" x14ac:dyDescent="0.15">
      <c r="A1" s="35"/>
      <c r="B1" s="44"/>
      <c r="C1" s="35"/>
      <c r="D1" s="32"/>
      <c r="E1" s="44"/>
      <c r="F1" s="44"/>
      <c r="G1" s="43" t="s">
        <v>119</v>
      </c>
      <c r="H1" s="63" t="s">
        <v>154</v>
      </c>
      <c r="I1" s="61"/>
      <c r="J1" s="62"/>
      <c r="K1" s="63" t="s">
        <v>155</v>
      </c>
      <c r="L1" s="64"/>
      <c r="M1" s="65"/>
      <c r="N1" s="63" t="s">
        <v>156</v>
      </c>
      <c r="O1" s="64"/>
      <c r="P1" s="65"/>
    </row>
    <row r="2" spans="1:16" ht="28" x14ac:dyDescent="0.15">
      <c r="A2" s="6" t="s">
        <v>123</v>
      </c>
      <c r="B2" s="12" t="s">
        <v>124</v>
      </c>
      <c r="C2" s="12" t="s">
        <v>2</v>
      </c>
      <c r="D2" s="12" t="s">
        <v>125</v>
      </c>
      <c r="E2" s="12" t="s">
        <v>126</v>
      </c>
      <c r="F2" s="12" t="s">
        <v>117</v>
      </c>
      <c r="G2" s="30" t="s">
        <v>127</v>
      </c>
      <c r="H2" s="28" t="s">
        <v>128</v>
      </c>
      <c r="I2" s="55" t="s">
        <v>129</v>
      </c>
      <c r="J2" s="2" t="s">
        <v>130</v>
      </c>
      <c r="K2" s="28" t="s">
        <v>128</v>
      </c>
      <c r="L2" s="55" t="s">
        <v>129</v>
      </c>
      <c r="M2" s="2" t="s">
        <v>130</v>
      </c>
      <c r="N2" s="28" t="s">
        <v>128</v>
      </c>
      <c r="O2" s="55" t="s">
        <v>129</v>
      </c>
      <c r="P2" s="55" t="s">
        <v>130</v>
      </c>
    </row>
    <row r="3" spans="1:16" ht="24" customHeight="1" x14ac:dyDescent="0.15">
      <c r="A3" s="38" t="s">
        <v>81</v>
      </c>
      <c r="B3" s="50">
        <v>2</v>
      </c>
      <c r="C3" s="50">
        <v>1</v>
      </c>
      <c r="D3" s="50" t="s">
        <v>157</v>
      </c>
      <c r="E3" s="38" t="s">
        <v>158</v>
      </c>
      <c r="F3" s="29" t="s">
        <v>159</v>
      </c>
      <c r="G3" s="14"/>
      <c r="H3" s="23">
        <v>2</v>
      </c>
      <c r="I3" s="41">
        <v>2</v>
      </c>
      <c r="J3" s="17">
        <v>2</v>
      </c>
      <c r="K3" s="45">
        <v>2</v>
      </c>
      <c r="L3" s="9">
        <v>1</v>
      </c>
      <c r="M3" s="9">
        <v>1</v>
      </c>
      <c r="N3" s="48">
        <v>1</v>
      </c>
      <c r="O3" s="48">
        <v>1</v>
      </c>
      <c r="P3" s="7">
        <v>1</v>
      </c>
    </row>
    <row r="4" spans="1:16" ht="24" customHeight="1" x14ac:dyDescent="0.15">
      <c r="A4" s="38" t="s">
        <v>88</v>
      </c>
      <c r="B4" s="50">
        <v>1</v>
      </c>
      <c r="C4" s="50">
        <v>1</v>
      </c>
      <c r="D4" s="50" t="s">
        <v>138</v>
      </c>
      <c r="E4" s="38" t="s">
        <v>132</v>
      </c>
      <c r="F4" s="29" t="s">
        <v>160</v>
      </c>
      <c r="G4" s="14"/>
      <c r="H4" s="23">
        <v>1</v>
      </c>
      <c r="I4" s="41">
        <v>1</v>
      </c>
      <c r="J4" s="17">
        <v>1</v>
      </c>
      <c r="K4" s="45">
        <v>1</v>
      </c>
      <c r="L4" s="9">
        <v>1</v>
      </c>
      <c r="M4" s="9">
        <v>1</v>
      </c>
      <c r="N4" s="48">
        <v>1</v>
      </c>
      <c r="O4" s="48">
        <v>0</v>
      </c>
      <c r="P4" s="7">
        <v>0</v>
      </c>
    </row>
    <row r="5" spans="1:16" ht="24" customHeight="1" x14ac:dyDescent="0.15">
      <c r="A5" s="38" t="s">
        <v>29</v>
      </c>
      <c r="B5" s="50">
        <v>1</v>
      </c>
      <c r="C5" s="50">
        <v>1</v>
      </c>
      <c r="D5" s="50" t="s">
        <v>131</v>
      </c>
      <c r="E5" s="38" t="s">
        <v>132</v>
      </c>
      <c r="F5" s="29"/>
      <c r="G5" s="14"/>
      <c r="H5" s="23">
        <v>1</v>
      </c>
      <c r="I5" s="41">
        <v>1</v>
      </c>
      <c r="J5" s="17">
        <v>1</v>
      </c>
      <c r="K5" s="45">
        <v>1</v>
      </c>
      <c r="L5" s="9">
        <v>1</v>
      </c>
      <c r="M5" s="9">
        <v>1</v>
      </c>
      <c r="N5" s="48">
        <v>1</v>
      </c>
      <c r="O5" s="48">
        <v>1</v>
      </c>
      <c r="P5" s="7">
        <v>0</v>
      </c>
    </row>
    <row r="6" spans="1:16" ht="24" customHeight="1" x14ac:dyDescent="0.15">
      <c r="A6" s="38" t="s">
        <v>83</v>
      </c>
      <c r="B6" s="50">
        <v>1</v>
      </c>
      <c r="C6" s="50">
        <v>2</v>
      </c>
      <c r="D6" s="50" t="s">
        <v>138</v>
      </c>
      <c r="E6" s="38" t="s">
        <v>132</v>
      </c>
      <c r="F6" s="29"/>
      <c r="G6" s="14"/>
      <c r="H6" s="23">
        <v>1</v>
      </c>
      <c r="I6" s="41">
        <v>1</v>
      </c>
      <c r="J6" s="17">
        <v>1</v>
      </c>
      <c r="K6" s="45">
        <v>1</v>
      </c>
      <c r="L6" s="9">
        <v>1</v>
      </c>
      <c r="M6" s="9">
        <v>1</v>
      </c>
      <c r="N6" s="48">
        <v>0</v>
      </c>
      <c r="O6" s="48">
        <v>0</v>
      </c>
      <c r="P6" s="7">
        <v>0</v>
      </c>
    </row>
    <row r="7" spans="1:16" ht="24" customHeight="1" x14ac:dyDescent="0.15">
      <c r="A7" s="38" t="s">
        <v>76</v>
      </c>
      <c r="B7" s="50">
        <v>1</v>
      </c>
      <c r="C7" s="50">
        <v>2</v>
      </c>
      <c r="D7" s="50" t="s">
        <v>145</v>
      </c>
      <c r="E7" s="38" t="s">
        <v>158</v>
      </c>
      <c r="F7" s="29"/>
      <c r="G7" s="14"/>
      <c r="H7" s="23">
        <v>1</v>
      </c>
      <c r="I7" s="41">
        <v>1</v>
      </c>
      <c r="J7" s="17">
        <v>1</v>
      </c>
      <c r="K7" s="45">
        <v>1</v>
      </c>
      <c r="L7" s="9">
        <v>1</v>
      </c>
      <c r="M7" s="9">
        <v>1</v>
      </c>
      <c r="N7" s="48">
        <v>1</v>
      </c>
      <c r="O7" s="48">
        <v>1</v>
      </c>
      <c r="P7" s="7">
        <v>1</v>
      </c>
    </row>
    <row r="8" spans="1:16" ht="24" customHeight="1" x14ac:dyDescent="0.15">
      <c r="A8" s="38" t="s">
        <v>95</v>
      </c>
      <c r="B8" s="50">
        <v>1</v>
      </c>
      <c r="C8" s="50">
        <v>2</v>
      </c>
      <c r="D8" s="50" t="s">
        <v>145</v>
      </c>
      <c r="E8" s="38" t="s">
        <v>158</v>
      </c>
      <c r="F8" s="29"/>
      <c r="G8" s="14"/>
      <c r="H8" s="23">
        <v>1</v>
      </c>
      <c r="I8" s="41">
        <v>1</v>
      </c>
      <c r="J8" s="17">
        <v>1</v>
      </c>
      <c r="K8" s="45">
        <v>1</v>
      </c>
      <c r="L8" s="9">
        <v>1</v>
      </c>
      <c r="M8" s="9">
        <v>1</v>
      </c>
      <c r="N8" s="48">
        <v>1</v>
      </c>
      <c r="O8" s="48">
        <v>1</v>
      </c>
      <c r="P8" s="7">
        <v>1</v>
      </c>
    </row>
    <row r="9" spans="1:16" ht="24" customHeight="1" x14ac:dyDescent="0.15">
      <c r="A9" s="38" t="s">
        <v>161</v>
      </c>
      <c r="B9" s="50">
        <v>1</v>
      </c>
      <c r="C9" s="50">
        <v>2</v>
      </c>
      <c r="D9" s="50" t="s">
        <v>146</v>
      </c>
      <c r="E9" s="38" t="s">
        <v>132</v>
      </c>
      <c r="F9" s="29"/>
      <c r="G9" s="14"/>
      <c r="H9" s="23">
        <v>1</v>
      </c>
      <c r="I9" s="41">
        <v>1</v>
      </c>
      <c r="J9" s="17">
        <v>1</v>
      </c>
      <c r="K9" s="45">
        <v>1</v>
      </c>
      <c r="L9" s="9">
        <v>1</v>
      </c>
      <c r="M9" s="9">
        <v>1</v>
      </c>
      <c r="N9" s="48">
        <v>1</v>
      </c>
      <c r="O9" s="48">
        <v>1</v>
      </c>
      <c r="P9" s="7">
        <v>0</v>
      </c>
    </row>
    <row r="10" spans="1:16" ht="24" customHeight="1" x14ac:dyDescent="0.15">
      <c r="A10" s="52" t="s">
        <v>96</v>
      </c>
      <c r="B10" s="50">
        <v>1</v>
      </c>
      <c r="C10" s="50">
        <v>2</v>
      </c>
      <c r="D10" s="50" t="s">
        <v>146</v>
      </c>
      <c r="E10" s="38" t="s">
        <v>132</v>
      </c>
      <c r="F10" s="29"/>
      <c r="G10" s="14"/>
      <c r="H10" s="23">
        <v>1</v>
      </c>
      <c r="I10" s="41">
        <v>1</v>
      </c>
      <c r="J10" s="17">
        <v>1</v>
      </c>
      <c r="K10" s="45">
        <v>1</v>
      </c>
      <c r="L10" s="9">
        <v>1</v>
      </c>
      <c r="M10" s="9">
        <v>1</v>
      </c>
      <c r="N10" s="48">
        <v>1</v>
      </c>
      <c r="O10" s="48">
        <v>1</v>
      </c>
      <c r="P10" s="7">
        <v>1</v>
      </c>
    </row>
    <row r="11" spans="1:16" ht="24" customHeight="1" x14ac:dyDescent="0.15">
      <c r="A11" s="52" t="s">
        <v>105</v>
      </c>
      <c r="B11" s="50">
        <v>4</v>
      </c>
      <c r="C11" s="50">
        <v>3</v>
      </c>
      <c r="D11" s="50" t="s">
        <v>162</v>
      </c>
      <c r="E11" s="38" t="s">
        <v>158</v>
      </c>
      <c r="F11" s="29"/>
      <c r="G11" s="14"/>
      <c r="H11" s="23">
        <v>4</v>
      </c>
      <c r="I11" s="41">
        <v>4</v>
      </c>
      <c r="J11" s="17">
        <v>4</v>
      </c>
      <c r="K11" s="45">
        <v>4</v>
      </c>
      <c r="L11" s="9">
        <v>4</v>
      </c>
      <c r="M11" s="9">
        <v>4</v>
      </c>
      <c r="N11" s="48">
        <v>4</v>
      </c>
      <c r="O11" s="48">
        <v>4</v>
      </c>
      <c r="P11" s="7">
        <v>4</v>
      </c>
    </row>
    <row r="12" spans="1:16" ht="24" customHeight="1" x14ac:dyDescent="0.15">
      <c r="A12" s="38" t="s">
        <v>107</v>
      </c>
      <c r="B12" s="50">
        <v>2</v>
      </c>
      <c r="C12" s="50">
        <v>3</v>
      </c>
      <c r="D12" s="50" t="s">
        <v>163</v>
      </c>
      <c r="E12" s="38" t="s">
        <v>164</v>
      </c>
      <c r="F12" s="29"/>
      <c r="G12" s="14"/>
      <c r="H12" s="23">
        <v>2</v>
      </c>
      <c r="I12" s="41">
        <v>2</v>
      </c>
      <c r="J12" s="17">
        <v>2</v>
      </c>
      <c r="K12" s="45">
        <v>2</v>
      </c>
      <c r="L12" s="9">
        <v>2</v>
      </c>
      <c r="M12" s="9">
        <v>2</v>
      </c>
      <c r="N12" s="48">
        <v>2</v>
      </c>
      <c r="O12" s="48">
        <v>2</v>
      </c>
      <c r="P12" s="7">
        <v>2</v>
      </c>
    </row>
    <row r="13" spans="1:16" ht="24" customHeight="1" x14ac:dyDescent="0.15">
      <c r="A13" s="27" t="s">
        <v>115</v>
      </c>
      <c r="B13" s="50">
        <v>2</v>
      </c>
      <c r="C13" s="50">
        <v>1</v>
      </c>
      <c r="D13" s="50" t="s">
        <v>131</v>
      </c>
      <c r="E13" s="38" t="s">
        <v>132</v>
      </c>
      <c r="F13" s="29"/>
      <c r="G13" s="14"/>
      <c r="H13" s="23">
        <v>2</v>
      </c>
      <c r="I13" s="41">
        <v>1</v>
      </c>
      <c r="J13" s="17">
        <v>1</v>
      </c>
      <c r="K13" s="18">
        <v>1</v>
      </c>
      <c r="L13" s="20">
        <v>1</v>
      </c>
      <c r="M13" s="20">
        <v>1</v>
      </c>
      <c r="N13" s="25">
        <v>0</v>
      </c>
      <c r="O13" s="25">
        <v>0</v>
      </c>
      <c r="P13" s="57">
        <v>0</v>
      </c>
    </row>
    <row r="14" spans="1:16" ht="24" customHeight="1" x14ac:dyDescent="0.15">
      <c r="A14" s="38" t="s">
        <v>165</v>
      </c>
      <c r="B14" s="50">
        <v>1</v>
      </c>
      <c r="C14" s="50">
        <v>3</v>
      </c>
      <c r="D14" s="50" t="s">
        <v>145</v>
      </c>
      <c r="E14" s="38" t="s">
        <v>158</v>
      </c>
      <c r="F14" s="29"/>
      <c r="G14" s="14"/>
      <c r="H14" s="23">
        <v>1</v>
      </c>
      <c r="I14" s="41">
        <v>1</v>
      </c>
      <c r="J14" s="17">
        <v>1</v>
      </c>
      <c r="K14" s="45">
        <v>1</v>
      </c>
      <c r="L14" s="9">
        <v>1</v>
      </c>
      <c r="M14" s="9">
        <v>1</v>
      </c>
      <c r="N14" s="48">
        <v>1</v>
      </c>
      <c r="O14" s="48">
        <v>1</v>
      </c>
      <c r="P14" s="7">
        <v>1</v>
      </c>
    </row>
    <row r="15" spans="1:16" ht="24" customHeight="1" x14ac:dyDescent="0.15">
      <c r="A15" s="38" t="s">
        <v>100</v>
      </c>
      <c r="B15" s="50">
        <v>2</v>
      </c>
      <c r="C15" s="50">
        <v>3</v>
      </c>
      <c r="D15" s="50" t="s">
        <v>166</v>
      </c>
      <c r="E15" s="38" t="s">
        <v>132</v>
      </c>
      <c r="F15" s="29"/>
      <c r="G15" s="14"/>
      <c r="H15" s="23">
        <v>2</v>
      </c>
      <c r="I15" s="41">
        <v>2</v>
      </c>
      <c r="J15" s="17">
        <v>2</v>
      </c>
      <c r="K15" s="45">
        <v>2</v>
      </c>
      <c r="L15" s="9">
        <v>2</v>
      </c>
      <c r="M15" s="9">
        <v>2</v>
      </c>
      <c r="N15" s="48">
        <v>2</v>
      </c>
      <c r="O15" s="48">
        <v>0</v>
      </c>
      <c r="P15" s="7">
        <v>0</v>
      </c>
    </row>
    <row r="16" spans="1:16" ht="24" customHeight="1" x14ac:dyDescent="0.15">
      <c r="A16" s="52" t="s">
        <v>101</v>
      </c>
      <c r="B16" s="50">
        <v>2</v>
      </c>
      <c r="C16" s="50">
        <v>3</v>
      </c>
      <c r="D16" s="50" t="s">
        <v>167</v>
      </c>
      <c r="E16" s="38" t="s">
        <v>158</v>
      </c>
      <c r="F16" s="29" t="s">
        <v>168</v>
      </c>
      <c r="G16" s="14"/>
      <c r="H16" s="23">
        <v>2</v>
      </c>
      <c r="I16" s="41">
        <v>2</v>
      </c>
      <c r="J16" s="17">
        <v>2</v>
      </c>
      <c r="K16" s="45">
        <v>2</v>
      </c>
      <c r="L16" s="9">
        <v>1</v>
      </c>
      <c r="M16" s="9">
        <v>1</v>
      </c>
      <c r="N16" s="48">
        <v>1</v>
      </c>
      <c r="O16" s="48">
        <v>1</v>
      </c>
      <c r="P16" s="7">
        <v>1</v>
      </c>
    </row>
    <row r="17" spans="1:16" ht="24" customHeight="1" x14ac:dyDescent="0.15">
      <c r="A17" s="38" t="s">
        <v>102</v>
      </c>
      <c r="B17" s="50">
        <v>2</v>
      </c>
      <c r="C17" s="50">
        <v>3</v>
      </c>
      <c r="D17" s="50" t="s">
        <v>167</v>
      </c>
      <c r="E17" s="38" t="s">
        <v>158</v>
      </c>
      <c r="F17" s="29"/>
      <c r="G17" s="14"/>
      <c r="H17" s="23">
        <v>2</v>
      </c>
      <c r="I17" s="41">
        <v>2</v>
      </c>
      <c r="J17" s="17">
        <v>2</v>
      </c>
      <c r="K17" s="45">
        <v>2</v>
      </c>
      <c r="L17" s="9">
        <v>2</v>
      </c>
      <c r="M17" s="9">
        <v>2</v>
      </c>
      <c r="N17" s="48">
        <v>2</v>
      </c>
      <c r="O17" s="48">
        <v>2</v>
      </c>
      <c r="P17" s="7">
        <v>2</v>
      </c>
    </row>
    <row r="18" spans="1:16" ht="24" customHeight="1" x14ac:dyDescent="0.15">
      <c r="A18" s="38" t="s">
        <v>103</v>
      </c>
      <c r="B18" s="50">
        <v>1</v>
      </c>
      <c r="C18" s="50">
        <v>3</v>
      </c>
      <c r="D18" s="50" t="s">
        <v>167</v>
      </c>
      <c r="E18" s="38" t="s">
        <v>158</v>
      </c>
      <c r="F18" s="29"/>
      <c r="G18" s="14"/>
      <c r="H18" s="23">
        <v>1</v>
      </c>
      <c r="I18" s="41">
        <v>1</v>
      </c>
      <c r="J18" s="17">
        <v>1</v>
      </c>
      <c r="K18" s="45">
        <v>1</v>
      </c>
      <c r="L18" s="9">
        <v>1</v>
      </c>
      <c r="M18" s="9">
        <v>1</v>
      </c>
      <c r="N18" s="48">
        <v>1</v>
      </c>
      <c r="O18" s="48">
        <v>1</v>
      </c>
      <c r="P18" s="7">
        <v>1</v>
      </c>
    </row>
    <row r="19" spans="1:16" ht="24" customHeight="1" x14ac:dyDescent="0.15">
      <c r="A19" s="52" t="s">
        <v>104</v>
      </c>
      <c r="B19" s="50">
        <v>1</v>
      </c>
      <c r="C19" s="50">
        <v>3</v>
      </c>
      <c r="D19" s="50" t="s">
        <v>169</v>
      </c>
      <c r="E19" s="38" t="s">
        <v>158</v>
      </c>
      <c r="F19" s="29" t="s">
        <v>170</v>
      </c>
      <c r="G19" s="14"/>
      <c r="H19" s="23">
        <v>1</v>
      </c>
      <c r="I19" s="41">
        <v>1</v>
      </c>
      <c r="J19" s="17">
        <v>1</v>
      </c>
      <c r="K19" s="45">
        <v>1</v>
      </c>
      <c r="L19" s="9">
        <v>1</v>
      </c>
      <c r="M19" s="9">
        <v>1</v>
      </c>
      <c r="N19" s="48">
        <v>1</v>
      </c>
      <c r="O19" s="48">
        <v>1</v>
      </c>
      <c r="P19" s="7">
        <v>1</v>
      </c>
    </row>
    <row r="20" spans="1:16" ht="24" customHeight="1" x14ac:dyDescent="0.15">
      <c r="A20" s="52" t="s">
        <v>106</v>
      </c>
      <c r="B20" s="50">
        <v>1</v>
      </c>
      <c r="C20" s="50">
        <v>3</v>
      </c>
      <c r="D20" s="50" t="s">
        <v>136</v>
      </c>
      <c r="E20" s="38" t="s">
        <v>134</v>
      </c>
      <c r="F20" s="29" t="s">
        <v>171</v>
      </c>
      <c r="G20" s="14"/>
      <c r="H20" s="26">
        <v>1</v>
      </c>
      <c r="I20" s="41">
        <v>1</v>
      </c>
      <c r="J20" s="17">
        <v>1</v>
      </c>
      <c r="K20" s="45">
        <v>1</v>
      </c>
      <c r="L20" s="9">
        <v>1</v>
      </c>
      <c r="M20" s="9">
        <v>1</v>
      </c>
      <c r="N20" s="48">
        <v>1</v>
      </c>
      <c r="O20" s="48">
        <v>1</v>
      </c>
      <c r="P20" s="7">
        <v>1</v>
      </c>
    </row>
    <row r="21" spans="1:16" ht="24" customHeight="1" x14ac:dyDescent="0.15">
      <c r="A21" s="38" t="s">
        <v>172</v>
      </c>
      <c r="B21" s="50">
        <v>2</v>
      </c>
      <c r="C21" s="50">
        <v>1</v>
      </c>
      <c r="D21" s="50" t="s">
        <v>146</v>
      </c>
      <c r="E21" s="38" t="s">
        <v>132</v>
      </c>
      <c r="F21" s="29"/>
      <c r="G21" s="14"/>
      <c r="H21" s="23">
        <v>1</v>
      </c>
      <c r="I21" s="41">
        <v>1</v>
      </c>
      <c r="J21" s="17">
        <v>1</v>
      </c>
      <c r="K21" s="45">
        <v>1</v>
      </c>
      <c r="L21" s="9">
        <v>1</v>
      </c>
      <c r="M21" s="9">
        <v>1</v>
      </c>
      <c r="N21" s="48">
        <v>1</v>
      </c>
      <c r="O21" s="48">
        <v>1</v>
      </c>
      <c r="P21" s="7">
        <v>1</v>
      </c>
    </row>
    <row r="22" spans="1:16" ht="24" customHeight="1" x14ac:dyDescent="0.15">
      <c r="A22" s="38" t="s">
        <v>109</v>
      </c>
      <c r="B22" s="50">
        <v>4</v>
      </c>
      <c r="C22" s="50">
        <v>3</v>
      </c>
      <c r="D22" s="25" t="s">
        <v>173</v>
      </c>
      <c r="E22" s="38" t="s">
        <v>134</v>
      </c>
      <c r="F22" s="29"/>
      <c r="G22" s="14"/>
      <c r="H22" s="23">
        <v>4</v>
      </c>
      <c r="I22" s="41">
        <v>4</v>
      </c>
      <c r="J22" s="17">
        <v>4</v>
      </c>
      <c r="K22" s="45">
        <v>4</v>
      </c>
      <c r="L22" s="9">
        <v>4</v>
      </c>
      <c r="M22" s="9">
        <v>4</v>
      </c>
      <c r="N22" s="48">
        <v>4</v>
      </c>
      <c r="O22" s="48">
        <v>4</v>
      </c>
      <c r="P22" s="7">
        <v>4</v>
      </c>
    </row>
    <row r="23" spans="1:16" ht="24" customHeight="1" x14ac:dyDescent="0.15">
      <c r="A23" s="38" t="s">
        <v>110</v>
      </c>
      <c r="B23" s="50">
        <v>2</v>
      </c>
      <c r="C23" s="50">
        <v>3</v>
      </c>
      <c r="D23" s="11" t="s">
        <v>166</v>
      </c>
      <c r="E23" s="38" t="s">
        <v>134</v>
      </c>
      <c r="F23" s="29"/>
      <c r="G23" s="14"/>
      <c r="H23" s="23">
        <v>2</v>
      </c>
      <c r="I23" s="41">
        <v>2</v>
      </c>
      <c r="J23" s="17">
        <v>2</v>
      </c>
      <c r="K23" s="45">
        <v>2</v>
      </c>
      <c r="L23" s="9">
        <v>2</v>
      </c>
      <c r="M23" s="9">
        <v>2</v>
      </c>
      <c r="N23" s="48">
        <v>2</v>
      </c>
      <c r="O23" s="48">
        <v>2</v>
      </c>
      <c r="P23" s="7">
        <v>2</v>
      </c>
    </row>
    <row r="24" spans="1:16" ht="24" customHeight="1" x14ac:dyDescent="0.15">
      <c r="A24" s="38" t="s">
        <v>174</v>
      </c>
      <c r="B24" s="50">
        <v>2</v>
      </c>
      <c r="C24" s="50">
        <v>3</v>
      </c>
      <c r="D24" s="25" t="s">
        <v>166</v>
      </c>
      <c r="E24" s="22" t="s">
        <v>132</v>
      </c>
      <c r="F24" s="29"/>
      <c r="G24" s="14"/>
      <c r="H24" s="23">
        <v>2</v>
      </c>
      <c r="I24" s="41">
        <v>2</v>
      </c>
      <c r="J24" s="17">
        <v>2</v>
      </c>
      <c r="K24" s="45">
        <v>2</v>
      </c>
      <c r="L24" s="9">
        <v>2</v>
      </c>
      <c r="M24" s="9">
        <v>2</v>
      </c>
      <c r="N24" s="48">
        <v>2</v>
      </c>
      <c r="O24" s="48">
        <v>0</v>
      </c>
      <c r="P24" s="7">
        <v>0</v>
      </c>
    </row>
    <row r="25" spans="1:16" ht="24" customHeight="1" x14ac:dyDescent="0.15">
      <c r="A25" s="38" t="s">
        <v>175</v>
      </c>
      <c r="B25" s="50">
        <v>2</v>
      </c>
      <c r="C25" s="50">
        <v>1</v>
      </c>
      <c r="D25" s="50" t="s">
        <v>145</v>
      </c>
      <c r="E25" s="38" t="s">
        <v>158</v>
      </c>
      <c r="F25" s="29"/>
      <c r="G25" s="14"/>
      <c r="H25" s="23">
        <v>2</v>
      </c>
      <c r="I25" s="41">
        <v>2</v>
      </c>
      <c r="J25" s="17">
        <v>2</v>
      </c>
      <c r="K25" s="45">
        <v>2</v>
      </c>
      <c r="L25" s="9">
        <v>2</v>
      </c>
      <c r="M25" s="9">
        <v>2</v>
      </c>
      <c r="N25" s="48">
        <v>1</v>
      </c>
      <c r="O25" s="48">
        <v>1</v>
      </c>
      <c r="P25" s="7">
        <v>1</v>
      </c>
    </row>
    <row r="26" spans="1:16" ht="24" customHeight="1" x14ac:dyDescent="0.15">
      <c r="A26" s="38" t="s">
        <v>176</v>
      </c>
      <c r="B26" s="50">
        <v>2</v>
      </c>
      <c r="C26" s="50">
        <v>1</v>
      </c>
      <c r="D26" s="50" t="s">
        <v>131</v>
      </c>
      <c r="E26" s="38" t="s">
        <v>132</v>
      </c>
      <c r="F26" s="29"/>
      <c r="G26" s="14"/>
      <c r="H26" s="23">
        <v>2</v>
      </c>
      <c r="I26" s="41">
        <v>2</v>
      </c>
      <c r="J26" s="17">
        <v>2</v>
      </c>
      <c r="K26" s="45">
        <v>2</v>
      </c>
      <c r="L26" s="9">
        <v>2</v>
      </c>
      <c r="M26" s="9">
        <v>2</v>
      </c>
      <c r="N26" s="48">
        <v>2</v>
      </c>
      <c r="O26" s="48">
        <v>0</v>
      </c>
      <c r="P26" s="7">
        <v>0</v>
      </c>
    </row>
    <row r="27" spans="1:16" ht="24" customHeight="1" x14ac:dyDescent="0.15">
      <c r="A27" s="38" t="s">
        <v>177</v>
      </c>
      <c r="B27" s="50">
        <v>4</v>
      </c>
      <c r="C27" s="50">
        <v>1</v>
      </c>
      <c r="D27" s="50" t="s">
        <v>136</v>
      </c>
      <c r="E27" s="38" t="s">
        <v>132</v>
      </c>
      <c r="F27" s="29"/>
      <c r="G27" s="14"/>
      <c r="H27" s="23">
        <v>4</v>
      </c>
      <c r="I27" s="41">
        <v>4</v>
      </c>
      <c r="J27" s="17">
        <v>4</v>
      </c>
      <c r="K27" s="45">
        <v>2</v>
      </c>
      <c r="L27" s="9">
        <v>2</v>
      </c>
      <c r="M27" s="9">
        <v>2</v>
      </c>
      <c r="N27" s="48">
        <v>2</v>
      </c>
      <c r="O27" s="48">
        <v>1</v>
      </c>
      <c r="P27" s="7">
        <v>1</v>
      </c>
    </row>
    <row r="28" spans="1:16" ht="24" customHeight="1" x14ac:dyDescent="0.15">
      <c r="A28" s="38" t="s">
        <v>178</v>
      </c>
      <c r="B28" s="50">
        <v>1</v>
      </c>
      <c r="C28" s="50">
        <v>1</v>
      </c>
      <c r="D28" s="50" t="s">
        <v>179</v>
      </c>
      <c r="E28" s="38" t="s">
        <v>132</v>
      </c>
      <c r="F28" s="29"/>
      <c r="G28" s="14"/>
      <c r="H28" s="23">
        <v>1</v>
      </c>
      <c r="I28" s="41">
        <v>1</v>
      </c>
      <c r="J28" s="17">
        <v>1</v>
      </c>
      <c r="K28" s="45">
        <v>1</v>
      </c>
      <c r="L28" s="9">
        <v>1</v>
      </c>
      <c r="M28" s="9">
        <v>0</v>
      </c>
      <c r="N28" s="48">
        <v>0</v>
      </c>
      <c r="O28" s="48">
        <v>0</v>
      </c>
      <c r="P28" s="7">
        <v>0</v>
      </c>
    </row>
    <row r="29" spans="1:16" ht="24" customHeight="1" x14ac:dyDescent="0.15">
      <c r="A29" s="38" t="s">
        <v>180</v>
      </c>
      <c r="B29" s="50">
        <v>1</v>
      </c>
      <c r="C29" s="50">
        <v>1</v>
      </c>
      <c r="D29" s="50" t="s">
        <v>136</v>
      </c>
      <c r="E29" s="38" t="s">
        <v>132</v>
      </c>
      <c r="F29" s="29"/>
      <c r="G29" s="14"/>
      <c r="H29" s="23">
        <v>1</v>
      </c>
      <c r="I29" s="41">
        <v>1</v>
      </c>
      <c r="J29" s="17">
        <v>1</v>
      </c>
      <c r="K29" s="45">
        <v>1</v>
      </c>
      <c r="L29" s="9">
        <v>1</v>
      </c>
      <c r="M29" s="9">
        <v>1</v>
      </c>
      <c r="N29" s="48">
        <v>0</v>
      </c>
      <c r="O29" s="48">
        <v>0</v>
      </c>
      <c r="P29" s="7">
        <v>0</v>
      </c>
    </row>
    <row r="30" spans="1:16" ht="24" customHeight="1" x14ac:dyDescent="0.15">
      <c r="A30" s="38"/>
      <c r="B30" s="50"/>
      <c r="C30" s="50"/>
      <c r="D30" s="50"/>
      <c r="E30" s="38"/>
      <c r="F30" s="29"/>
      <c r="G30" s="14"/>
      <c r="H30" s="23"/>
      <c r="I30" s="41"/>
      <c r="J30" s="17"/>
      <c r="K30" s="45"/>
      <c r="L30" s="9"/>
      <c r="M30" s="9"/>
      <c r="N30" s="48"/>
      <c r="O30" s="48"/>
      <c r="P30" s="7"/>
    </row>
    <row r="31" spans="1:16" ht="24" customHeight="1" x14ac:dyDescent="0.15">
      <c r="A31" s="38"/>
      <c r="B31" s="50"/>
      <c r="C31" s="50"/>
      <c r="D31" s="50"/>
      <c r="E31" s="38"/>
      <c r="F31" s="29"/>
      <c r="G31" s="14"/>
      <c r="H31" s="23"/>
      <c r="I31" s="41"/>
      <c r="J31" s="17"/>
      <c r="K31" s="45"/>
      <c r="L31" s="9"/>
      <c r="M31" s="9"/>
      <c r="N31" s="48"/>
      <c r="O31" s="48"/>
      <c r="P31" s="7"/>
    </row>
    <row r="32" spans="1:16" ht="24" customHeight="1" x14ac:dyDescent="0.15">
      <c r="A32" s="38"/>
      <c r="B32" s="50"/>
      <c r="C32" s="50"/>
      <c r="D32" s="50"/>
      <c r="E32" s="38"/>
      <c r="F32" s="29"/>
      <c r="G32" s="14"/>
      <c r="H32" s="23"/>
      <c r="I32" s="41"/>
      <c r="J32" s="17"/>
      <c r="K32" s="45"/>
      <c r="L32" s="9"/>
      <c r="M32" s="9"/>
      <c r="N32" s="48"/>
      <c r="O32" s="48"/>
      <c r="P32" s="7"/>
    </row>
    <row r="33" spans="1:16" ht="24" customHeight="1" x14ac:dyDescent="0.15">
      <c r="A33" s="38"/>
      <c r="B33" s="50"/>
      <c r="C33" s="50"/>
      <c r="D33" s="50"/>
      <c r="E33" s="38"/>
      <c r="F33" s="29"/>
      <c r="G33" s="14"/>
      <c r="H33" s="23"/>
      <c r="I33" s="41"/>
      <c r="J33" s="17"/>
      <c r="K33" s="45"/>
      <c r="L33" s="9"/>
      <c r="M33" s="9"/>
      <c r="N33" s="48"/>
      <c r="O33" s="48"/>
      <c r="P33" s="7"/>
    </row>
  </sheetData>
  <mergeCells count="3">
    <mergeCell ref="H1:J1"/>
    <mergeCell ref="K1:M1"/>
    <mergeCell ref="N1:P1"/>
  </mergeCells>
  <conditionalFormatting sqref="E3 E4 E5 E6 E7 E8 E9 E10 E11 E12 E13 E14 E15 E16 E17 E18 E19 E20 E21 E22 E23 E25 E26 E27 E28 E29">
    <cfRule type="containsText" dxfId="15" priority="1" stopIfTrue="1" operator="containsText" text="parked">
      <formula>NOT(ISERROR(SEARCH("parked", E3)))</formula>
    </cfRule>
    <cfRule type="containsText" dxfId="14" priority="2" stopIfTrue="1" operator="containsText" text="to do">
      <formula>NOT(ISERROR(SEARCH("to do", E3)))</formula>
    </cfRule>
    <cfRule type="containsText" dxfId="13" priority="3" stopIfTrue="1" operator="containsText" text="in progress">
      <formula>NOT(ISERROR(SEARCH("in progress", E3)))</formula>
    </cfRule>
    <cfRule type="containsText" dxfId="12" priority="4" stopIfTrue="1" operator="containsText" text="done">
      <formula>NOT(ISERROR(SEARCH("done", E3)))</formula>
    </cfRule>
    <cfRule type="containsText" dxfId="11" priority="5" stopIfTrue="1" operator="containsText" text="blocked">
      <formula>NOT(ISERROR(SEARCH("blocked", E3)))</formula>
    </cfRule>
    <cfRule type="containsText" dxfId="10" priority="6" stopIfTrue="1" operator="containsText" text="dropped">
      <formula>NOT(ISERROR(SEARCH("dropped", E3)))</formula>
    </cfRule>
  </conditionalFormatting>
  <dataValidations count="2">
    <dataValidation type="list" errorStyle="warning" allowBlank="1" showInputMessage="1" showErrorMessage="1" prompt="Select a valid item from the drop-down menu" sqref="E3:E11 E13:E23 E25:E29">
      <formula1>"parked,to do,in progress,done,blocked,dropped,"</formula1>
    </dataValidation>
    <dataValidation type="list" errorStyle="warning" allowBlank="1" showInputMessage="1" showErrorMessage="1" prompt="validationFailedSelect a valid item from the drop-down menu" sqref="E12">
      <formula1>"parked,to do,in progress,done,blocked,dropped,"</formula1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A3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A4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A5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A6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A7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A8</xm:sqref>
        </x14:dataValidation>
        <x14:dataValidation type="list" errorStyle="warning" allowBlank="1" showInputMessage="1" showErrorMessage="1" prompt="validationFailedChoose an item from the dropdown menu.">
          <x14:formula1>
            <xm:f>'Product Backlog'!B3:B50</xm:f>
          </x14:formula1>
          <xm:sqref>A9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A10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A11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A12</xm:sqref>
        </x14:dataValidation>
        <x14:dataValidation type="list" errorStyle="warning" allowBlank="1" showInputMessage="1" showErrorMessage="1" prompt="validationFailedChoose an item from the dropdown menu.">
          <x14:formula1>
            <xm:f>'Product Backlog'!B3:B50</xm:f>
          </x14:formula1>
          <xm:sqref>A14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A15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A16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A17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A18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A19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A20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A22</xm:sqref>
        </x14:dataValidation>
        <x14:dataValidation type="list" errorStyle="warning" allowBlank="1" showInputMessage="1" showErrorMessage="1" prompt="Choose an item from the dropdown menu.">
          <x14:formula1>
            <xm:f>'Product Backlog'!B3:B50</xm:f>
          </x14:formula1>
          <xm:sqref>A23</xm:sqref>
        </x14:dataValidation>
        <x14:dataValidation type="list" errorStyle="warning" allowBlank="1" showInputMessage="1" showErrorMessage="1" prompt="validationFailedChoose an item from the dropdown menu.">
          <x14:formula1>
            <xm:f>'Product Backlog'!B3:B50</xm:f>
          </x14:formula1>
          <xm:sqref>A28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7.1640625" defaultRowHeight="12.75" customHeight="1" x14ac:dyDescent="0.15"/>
  <cols>
    <col min="2" max="10" width="5" customWidth="1"/>
  </cols>
  <sheetData>
    <row r="1" spans="1:10" ht="25.5" customHeight="1" x14ac:dyDescent="0.15">
      <c r="A1" s="66" t="s">
        <v>181</v>
      </c>
      <c r="B1" s="66"/>
      <c r="C1" s="66"/>
      <c r="D1" s="66"/>
      <c r="E1" s="67"/>
      <c r="F1" s="67"/>
      <c r="G1" s="67"/>
      <c r="H1" s="67"/>
      <c r="I1" s="67"/>
      <c r="J1" s="67"/>
    </row>
    <row r="2" spans="1:10" ht="14" x14ac:dyDescent="0.15">
      <c r="A2" s="8" t="s">
        <v>119</v>
      </c>
      <c r="B2" s="60" t="s">
        <v>182</v>
      </c>
      <c r="C2" s="61"/>
      <c r="D2" s="62"/>
      <c r="E2" s="63" t="s">
        <v>183</v>
      </c>
      <c r="F2" s="64"/>
      <c r="G2" s="65"/>
      <c r="H2" s="63" t="s">
        <v>184</v>
      </c>
      <c r="I2" s="64"/>
      <c r="J2" s="65"/>
    </row>
    <row r="3" spans="1:10" ht="14" x14ac:dyDescent="0.15">
      <c r="A3" s="1" t="s">
        <v>150</v>
      </c>
      <c r="B3" s="28" t="s">
        <v>128</v>
      </c>
      <c r="C3" s="55" t="s">
        <v>129</v>
      </c>
      <c r="D3" s="2" t="s">
        <v>130</v>
      </c>
      <c r="E3" s="28" t="s">
        <v>128</v>
      </c>
      <c r="F3" s="55" t="s">
        <v>129</v>
      </c>
      <c r="G3" s="2" t="s">
        <v>130</v>
      </c>
      <c r="H3" s="28" t="s">
        <v>128</v>
      </c>
      <c r="I3" s="55" t="s">
        <v>129</v>
      </c>
      <c r="J3" s="2" t="s">
        <v>130</v>
      </c>
    </row>
    <row r="4" spans="1:10" ht="27" customHeight="1" x14ac:dyDescent="0.15">
      <c r="A4" s="49"/>
      <c r="B4" s="39">
        <v>1</v>
      </c>
      <c r="C4" s="48">
        <f t="shared" ref="C4:J4" si="0">B4+1</f>
        <v>2</v>
      </c>
      <c r="D4" s="7">
        <f t="shared" si="0"/>
        <v>3</v>
      </c>
      <c r="E4" s="39">
        <f t="shared" si="0"/>
        <v>4</v>
      </c>
      <c r="F4" s="48">
        <f t="shared" si="0"/>
        <v>5</v>
      </c>
      <c r="G4" s="7">
        <f t="shared" si="0"/>
        <v>6</v>
      </c>
      <c r="H4" s="39">
        <f t="shared" si="0"/>
        <v>7</v>
      </c>
      <c r="I4" s="48">
        <f t="shared" si="0"/>
        <v>8</v>
      </c>
      <c r="J4" s="7">
        <f t="shared" si="0"/>
        <v>9</v>
      </c>
    </row>
    <row r="5" spans="1:10" ht="26.25" customHeight="1" x14ac:dyDescent="0.15">
      <c r="A5" s="37" t="s">
        <v>151</v>
      </c>
      <c r="B5" s="3">
        <f>SUM('Sprint 2'!H3:H30)</f>
        <v>46</v>
      </c>
      <c r="C5" s="3">
        <f>SUM('Sprint 2'!I3:I30)</f>
        <v>45</v>
      </c>
      <c r="D5" s="3">
        <f>SUM('Sprint 2'!J3:J30)</f>
        <v>45</v>
      </c>
      <c r="E5" s="3">
        <f>SUM('Sprint 2'!K3:K30)</f>
        <v>43</v>
      </c>
      <c r="F5" s="3">
        <f>SUM('Sprint 2'!L3:L30)</f>
        <v>41</v>
      </c>
      <c r="G5" s="3">
        <f>SUM('Sprint 2'!M3:M30)</f>
        <v>40</v>
      </c>
      <c r="H5" s="3">
        <f>SUM('Sprint 2'!N3:N30)</f>
        <v>36</v>
      </c>
      <c r="I5" s="3">
        <f>SUM('Sprint 2'!O3:O30)</f>
        <v>28</v>
      </c>
      <c r="J5" s="3">
        <f>SUM('Sprint 2'!P3:P30)</f>
        <v>26</v>
      </c>
    </row>
    <row r="6" spans="1:10" ht="26.25" customHeight="1" x14ac:dyDescent="0.15">
      <c r="A6" s="37" t="s">
        <v>152</v>
      </c>
      <c r="B6" s="53">
        <f>SUM('Sprint 2'!$B$3:$B$30)-(((B4-1)*SUM('Sprint 2'!$B$3:$B$30))/($J$4-1))</f>
        <v>47</v>
      </c>
      <c r="C6" s="53">
        <f>SUM('Sprint 2'!$B$3:$B$30)-(((C4-1)*SUM('Sprint 2'!$B$3:$B$30))/($J$4-1))</f>
        <v>41.125</v>
      </c>
      <c r="D6" s="53">
        <f>SUM('Sprint 2'!$B$3:$B$30)-(((D4-1)*SUM('Sprint 2'!$B$3:$B$30))/($J$4-1))</f>
        <v>35.25</v>
      </c>
      <c r="E6" s="53">
        <f>SUM('Sprint 2'!$B$3:$B$30)-(((E4-1)*SUM('Sprint 2'!$B$3:$B$30))/($J$4-1))</f>
        <v>29.375</v>
      </c>
      <c r="F6" s="53">
        <f>SUM('Sprint 2'!$B$3:$B$30)-(((F4-1)*SUM('Sprint 2'!$B$3:$B$30))/($J$4-1))</f>
        <v>23.5</v>
      </c>
      <c r="G6" s="53">
        <f>SUM('Sprint 2'!$B$3:$B$30)-(((G4-1)*SUM('Sprint 2'!$B$3:$B$30))/($J$4-1))</f>
        <v>17.625</v>
      </c>
      <c r="H6" s="53">
        <f>SUM('Sprint 2'!$B$3:$B$30)-(((H4-1)*SUM('Sprint 2'!$B$3:$B$30))/($J$4-1))</f>
        <v>11.75</v>
      </c>
      <c r="I6" s="53">
        <f>SUM('Sprint 2'!$B$3:$B$30)-(((I4-1)*SUM('Sprint 2'!$B$3:$B$30))/($J$4-1))</f>
        <v>5.875</v>
      </c>
      <c r="J6" s="53">
        <f>SUM('Sprint 2'!$B$3:$B$30)-(((J4-1)*SUM('Sprint 2'!$B$3:$B$30))/($J$4-1))</f>
        <v>0</v>
      </c>
    </row>
    <row r="7" spans="1:10" ht="9" customHeight="1" x14ac:dyDescent="0.15">
      <c r="B7" s="25" t="s">
        <v>153</v>
      </c>
      <c r="C7" s="25"/>
      <c r="D7" s="25"/>
      <c r="E7" s="25"/>
      <c r="F7" s="25"/>
      <c r="G7" s="25"/>
    </row>
    <row r="8" spans="1:10" ht="26.25" customHeight="1" x14ac:dyDescent="0.15">
      <c r="B8" s="25"/>
      <c r="C8" s="25"/>
      <c r="D8" s="25"/>
      <c r="E8" s="25"/>
      <c r="F8" s="25"/>
      <c r="G8" s="25"/>
    </row>
    <row r="9" spans="1:10" ht="26.25" customHeight="1" x14ac:dyDescent="0.15">
      <c r="B9" s="25"/>
      <c r="C9" s="25"/>
      <c r="D9" s="25"/>
      <c r="E9" s="25"/>
      <c r="F9" s="25"/>
      <c r="G9" s="25"/>
    </row>
    <row r="10" spans="1:10" ht="26.25" customHeight="1" x14ac:dyDescent="0.15">
      <c r="B10" s="25"/>
      <c r="C10" s="25"/>
      <c r="D10" s="25"/>
      <c r="E10" s="25"/>
      <c r="F10" s="25"/>
      <c r="G10" s="25"/>
    </row>
    <row r="11" spans="1:10" ht="26.25" customHeight="1" x14ac:dyDescent="0.15">
      <c r="B11" s="25"/>
      <c r="C11" s="25"/>
      <c r="D11" s="25"/>
      <c r="E11" s="25"/>
      <c r="F11" s="25"/>
      <c r="G11" s="25"/>
    </row>
    <row r="12" spans="1:10" ht="26.25" customHeight="1" x14ac:dyDescent="0.15">
      <c r="B12" s="25"/>
      <c r="C12" s="25"/>
      <c r="D12" s="25"/>
      <c r="E12" s="25"/>
      <c r="F12" s="25"/>
      <c r="G12" s="25"/>
    </row>
    <row r="13" spans="1:10" ht="26.25" customHeight="1" x14ac:dyDescent="0.15">
      <c r="B13" s="25"/>
      <c r="C13" s="25"/>
      <c r="D13" s="25"/>
      <c r="E13" s="25"/>
      <c r="F13" s="25"/>
      <c r="G13" s="25"/>
    </row>
    <row r="14" spans="1:10" ht="26.25" customHeight="1" x14ac:dyDescent="0.15">
      <c r="B14" s="25"/>
      <c r="C14" s="25"/>
      <c r="D14" s="25"/>
      <c r="E14" s="25"/>
      <c r="F14" s="25"/>
      <c r="G14" s="25"/>
    </row>
    <row r="15" spans="1:10" ht="26.25" customHeight="1" x14ac:dyDescent="0.15">
      <c r="B15" s="25"/>
      <c r="C15" s="25"/>
      <c r="D15" s="25"/>
      <c r="E15" s="25"/>
      <c r="F15" s="25"/>
      <c r="G15" s="25"/>
    </row>
    <row r="16" spans="1:10" ht="26.25" customHeight="1" x14ac:dyDescent="0.15">
      <c r="B16" s="25"/>
      <c r="C16" s="25"/>
      <c r="D16" s="25"/>
      <c r="E16" s="25"/>
      <c r="F16" s="25"/>
      <c r="G16" s="25"/>
    </row>
    <row r="17" spans="2:7" ht="13" x14ac:dyDescent="0.15">
      <c r="B17" s="25"/>
      <c r="C17" s="25"/>
      <c r="D17" s="25"/>
      <c r="E17" s="25"/>
      <c r="F17" s="25"/>
      <c r="G17" s="25"/>
    </row>
    <row r="18" spans="2:7" ht="13" x14ac:dyDescent="0.15">
      <c r="B18" s="25"/>
      <c r="C18" s="25"/>
      <c r="D18" s="25"/>
      <c r="E18" s="25"/>
      <c r="F18" s="25"/>
      <c r="G18" s="25"/>
    </row>
    <row r="19" spans="2:7" ht="13" x14ac:dyDescent="0.15">
      <c r="B19" s="25"/>
      <c r="C19" s="25"/>
      <c r="D19" s="25"/>
      <c r="E19" s="25"/>
      <c r="F19" s="25"/>
      <c r="G19" s="25"/>
    </row>
    <row r="20" spans="2:7" ht="13" x14ac:dyDescent="0.15">
      <c r="B20" s="25"/>
      <c r="C20" s="25"/>
      <c r="D20" s="25"/>
      <c r="E20" s="25"/>
      <c r="F20" s="25"/>
      <c r="G20" s="25"/>
    </row>
    <row r="21" spans="2:7" ht="13" x14ac:dyDescent="0.15">
      <c r="B21" s="25"/>
      <c r="C21" s="25"/>
      <c r="D21" s="25"/>
      <c r="E21" s="25"/>
      <c r="F21" s="25"/>
      <c r="G21" s="25"/>
    </row>
    <row r="22" spans="2:7" ht="13" x14ac:dyDescent="0.15">
      <c r="B22" s="25"/>
      <c r="C22" s="25"/>
      <c r="D22" s="25"/>
      <c r="E22" s="25"/>
      <c r="F22" s="25"/>
      <c r="G22" s="25"/>
    </row>
    <row r="23" spans="2:7" ht="13" x14ac:dyDescent="0.15">
      <c r="B23" s="25"/>
      <c r="C23" s="25"/>
      <c r="D23" s="25"/>
      <c r="E23" s="25"/>
      <c r="F23" s="25"/>
      <c r="G23" s="25"/>
    </row>
    <row r="24" spans="2:7" ht="13" x14ac:dyDescent="0.15">
      <c r="B24" s="25"/>
      <c r="C24" s="25"/>
      <c r="D24" s="25"/>
      <c r="E24" s="25"/>
      <c r="F24" s="25"/>
      <c r="G24" s="25"/>
    </row>
    <row r="25" spans="2:7" ht="13" x14ac:dyDescent="0.15">
      <c r="B25" s="25"/>
      <c r="C25" s="25"/>
      <c r="D25" s="25"/>
      <c r="E25" s="25"/>
      <c r="F25" s="25"/>
      <c r="G25" s="25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7.1640625" defaultRowHeight="12.75" customHeight="1" x14ac:dyDescent="0.15"/>
  <cols>
    <col min="1" max="1" width="43.1640625" customWidth="1"/>
    <col min="2" max="2" width="11.6640625" customWidth="1"/>
    <col min="4" max="4" width="12.33203125" customWidth="1"/>
    <col min="5" max="5" width="30.5" customWidth="1"/>
  </cols>
  <sheetData>
    <row r="1" spans="1:5" ht="26.25" customHeight="1" x14ac:dyDescent="0.15">
      <c r="A1" s="58" t="s">
        <v>185</v>
      </c>
      <c r="B1" s="59"/>
      <c r="C1" s="58"/>
      <c r="D1" s="58"/>
      <c r="E1" s="68"/>
    </row>
    <row r="2" spans="1:5" ht="22.5" customHeight="1" x14ac:dyDescent="0.15">
      <c r="A2" s="24" t="s">
        <v>186</v>
      </c>
      <c r="B2" s="24" t="s">
        <v>187</v>
      </c>
      <c r="C2" s="24" t="s">
        <v>188</v>
      </c>
      <c r="D2" s="21" t="s">
        <v>126</v>
      </c>
      <c r="E2" s="21" t="s">
        <v>117</v>
      </c>
    </row>
    <row r="3" spans="1:5" ht="18.75" customHeight="1" x14ac:dyDescent="0.15">
      <c r="A3" s="15"/>
      <c r="B3" s="25"/>
      <c r="C3" s="25"/>
      <c r="D3" s="25"/>
      <c r="E3" s="19"/>
    </row>
    <row r="4" spans="1:5" ht="18.75" customHeight="1" x14ac:dyDescent="0.15">
      <c r="A4" s="15"/>
      <c r="B4" s="25"/>
      <c r="C4" s="25"/>
      <c r="D4" s="25"/>
      <c r="E4" s="19"/>
    </row>
    <row r="5" spans="1:5" ht="18.75" customHeight="1" x14ac:dyDescent="0.15">
      <c r="A5" s="15"/>
      <c r="B5" s="25"/>
      <c r="C5" s="25"/>
      <c r="D5" s="25"/>
      <c r="E5" s="19"/>
    </row>
    <row r="6" spans="1:5" ht="18.75" customHeight="1" x14ac:dyDescent="0.15">
      <c r="A6" s="15"/>
      <c r="B6" s="25"/>
      <c r="C6" s="25"/>
      <c r="D6" s="25"/>
      <c r="E6" s="19"/>
    </row>
    <row r="7" spans="1:5" ht="18.75" customHeight="1" x14ac:dyDescent="0.15">
      <c r="A7" s="15"/>
      <c r="B7" s="25"/>
      <c r="C7" s="25"/>
      <c r="D7" s="25"/>
      <c r="E7" s="19"/>
    </row>
    <row r="8" spans="1:5" ht="18.75" customHeight="1" x14ac:dyDescent="0.15">
      <c r="A8" s="15"/>
      <c r="B8" s="25"/>
      <c r="C8" s="25"/>
      <c r="D8" s="25"/>
      <c r="E8" s="19"/>
    </row>
    <row r="9" spans="1:5" ht="18.75" customHeight="1" x14ac:dyDescent="0.15">
      <c r="A9" s="15"/>
      <c r="B9" s="25"/>
      <c r="C9" s="25"/>
      <c r="D9" s="25"/>
      <c r="E9" s="19"/>
    </row>
    <row r="10" spans="1:5" ht="18.75" customHeight="1" x14ac:dyDescent="0.15">
      <c r="A10" s="15"/>
      <c r="B10" s="25"/>
      <c r="C10" s="25"/>
      <c r="D10" s="25"/>
      <c r="E10" s="19"/>
    </row>
    <row r="11" spans="1:5" ht="18.75" customHeight="1" x14ac:dyDescent="0.15">
      <c r="A11" s="15"/>
      <c r="B11" s="25"/>
      <c r="C11" s="25"/>
      <c r="D11" s="25"/>
      <c r="E11" s="19"/>
    </row>
    <row r="12" spans="1:5" ht="18.75" customHeight="1" x14ac:dyDescent="0.15">
      <c r="A12" s="15"/>
      <c r="B12" s="25"/>
      <c r="C12" s="25"/>
      <c r="D12" s="25"/>
      <c r="E12" s="19"/>
    </row>
    <row r="13" spans="1:5" ht="18.75" customHeight="1" x14ac:dyDescent="0.15">
      <c r="A13" s="15"/>
      <c r="B13" s="25"/>
      <c r="C13" s="25"/>
      <c r="D13" s="25"/>
      <c r="E13" s="19"/>
    </row>
    <row r="14" spans="1:5" ht="18.75" customHeight="1" x14ac:dyDescent="0.15">
      <c r="A14" s="15"/>
      <c r="B14" s="25"/>
      <c r="C14" s="25"/>
      <c r="D14" s="25"/>
      <c r="E14" s="19"/>
    </row>
    <row r="15" spans="1:5" ht="18.75" customHeight="1" x14ac:dyDescent="0.15">
      <c r="A15" s="15"/>
      <c r="B15" s="25"/>
      <c r="C15" s="25"/>
      <c r="D15" s="25"/>
      <c r="E15" s="19"/>
    </row>
    <row r="16" spans="1:5" ht="18.75" customHeight="1" x14ac:dyDescent="0.15">
      <c r="A16" s="15"/>
      <c r="B16" s="25"/>
      <c r="C16" s="25"/>
      <c r="D16" s="25"/>
      <c r="E16" s="19"/>
    </row>
    <row r="17" spans="1:5" ht="18.75" customHeight="1" x14ac:dyDescent="0.15">
      <c r="A17" s="15"/>
      <c r="B17" s="25"/>
      <c r="C17" s="25"/>
      <c r="D17" s="25"/>
      <c r="E17" s="19"/>
    </row>
    <row r="18" spans="1:5" ht="18.75" customHeight="1" x14ac:dyDescent="0.15">
      <c r="A18" s="15"/>
      <c r="B18" s="25"/>
      <c r="C18" s="25"/>
      <c r="D18" s="25"/>
      <c r="E18" s="19"/>
    </row>
  </sheetData>
  <mergeCells count="1">
    <mergeCell ref="A1:E1"/>
  </mergeCells>
  <conditionalFormatting sqref="C3 C4 C5 C6 C7 C8 C9 C10 C11 C12 C13 C14 C15 C16 C17 C18">
    <cfRule type="containsText" dxfId="9" priority="1" stopIfTrue="1" operator="containsText" text="EMERGENCY">
      <formula>NOT(ISERROR(SEARCH("EMERGENCY", C3)))</formula>
    </cfRule>
    <cfRule type="containsText" dxfId="8" priority="2" stopIfTrue="1" operator="containsText" text="High">
      <formula>NOT(ISERROR(SEARCH("High", C3)))</formula>
    </cfRule>
    <cfRule type="containsText" dxfId="7" priority="3" stopIfTrue="1" operator="containsText" text="Moderate">
      <formula>NOT(ISERROR(SEARCH("Moderate", C3)))</formula>
    </cfRule>
    <cfRule type="containsText" dxfId="6" priority="4" stopIfTrue="1" operator="containsText" text="Low">
      <formula>NOT(ISERROR(SEARCH("Low", C3)))</formula>
    </cfRule>
  </conditionalFormatting>
  <conditionalFormatting sqref="D3 D4 D5 D6 D7 D8 D9 D10 D11 D12 D13 D14 D15 D16 D17 D18">
    <cfRule type="containsText" dxfId="5" priority="5" stopIfTrue="1" operator="containsText" text="parked">
      <formula>NOT(ISERROR(SEARCH("parked", D3)))</formula>
    </cfRule>
    <cfRule type="containsText" dxfId="4" priority="6" stopIfTrue="1" operator="containsText" text="to do">
      <formula>NOT(ISERROR(SEARCH("to do", D3)))</formula>
    </cfRule>
    <cfRule type="containsText" dxfId="3" priority="7" stopIfTrue="1" operator="containsText" text="in progress">
      <formula>NOT(ISERROR(SEARCH("in progress", D3)))</formula>
    </cfRule>
    <cfRule type="containsText" dxfId="2" priority="8" stopIfTrue="1" operator="containsText" text="done">
      <formula>NOT(ISERROR(SEARCH("done", D3)))</formula>
    </cfRule>
    <cfRule type="containsText" dxfId="1" priority="9" stopIfTrue="1" operator="containsText" text="blocked">
      <formula>NOT(ISERROR(SEARCH("blocked", D3)))</formula>
    </cfRule>
    <cfRule type="containsText" dxfId="0" priority="10" stopIfTrue="1" operator="containsText" text="dropped">
      <formula>NOT(ISERROR(SEARCH("dropped", D3)))</formula>
    </cfRule>
  </conditionalFormatting>
  <dataValidations count="3">
    <dataValidation type="list" errorStyle="warning" allowBlank="1" showInputMessage="1" showErrorMessage="1" prompt="Click and enter a value from the list of items" sqref="C3:C18">
      <formula1>"EMERGENCY,High,Moderate,Low,None,"</formula1>
    </dataValidation>
    <dataValidation type="list" errorStyle="warning" allowBlank="1" showInputMessage="1" showErrorMessage="1" prompt="Select a valid item from the drop-down menu" sqref="D3">
      <formula1>"parked,to do,in progress,done,blocked,dropped,"</formula1>
    </dataValidation>
    <dataValidation type="list" errorStyle="warning" allowBlank="1" showInputMessage="1" showErrorMessage="1" prompt="Select a valid item from the drop-down menu" sqref="D4:D18">
      <formula1>" ,parked,to do,in progress,done,blocked,dropped,"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 Stories</vt:lpstr>
      <vt:lpstr>Product Backlog</vt:lpstr>
      <vt:lpstr>Completed Items</vt:lpstr>
      <vt:lpstr>Sprint 1</vt:lpstr>
      <vt:lpstr>Sprint 1 Burndown</vt:lpstr>
      <vt:lpstr>Sprint 2</vt:lpstr>
      <vt:lpstr>Sprint 2 Burndown</vt:lpstr>
      <vt:lpstr>Action Items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2015-09-21T19:23:08Z</dcterms:modified>
</cp:coreProperties>
</file>