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l Foote\Documents\0-multinational-finance\DISCUSSION\"/>
    </mc:Choice>
  </mc:AlternateContent>
  <bookViews>
    <workbookView xWindow="0" yWindow="0" windowWidth="15345" windowHeight="4575"/>
  </bookViews>
  <sheets>
    <sheet name="jpy-eur-10-rates" sheetId="1" r:id="rId1"/>
  </sheets>
  <calcPr calcId="0"/>
</workbook>
</file>

<file path=xl/calcChain.xml><?xml version="1.0" encoding="utf-8"?>
<calcChain xmlns="http://schemas.openxmlformats.org/spreadsheetml/2006/main">
  <c r="V22" i="1" l="1"/>
  <c r="U22" i="1"/>
  <c r="U23" i="1"/>
  <c r="K382" i="1"/>
  <c r="K381" i="1"/>
  <c r="Q356" i="1" s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Q78" i="1" s="1"/>
  <c r="K102" i="1"/>
  <c r="K101" i="1"/>
  <c r="Q76" i="1" s="1"/>
  <c r="K100" i="1"/>
  <c r="K99" i="1"/>
  <c r="K98" i="1"/>
  <c r="K97" i="1"/>
  <c r="K96" i="1"/>
  <c r="K95" i="1"/>
  <c r="Q70" i="1" s="1"/>
  <c r="K94" i="1"/>
  <c r="K93" i="1"/>
  <c r="Q68" i="1" s="1"/>
  <c r="K92" i="1"/>
  <c r="K91" i="1"/>
  <c r="K90" i="1"/>
  <c r="K89" i="1"/>
  <c r="K88" i="1"/>
  <c r="K87" i="1"/>
  <c r="Q62" i="1" s="1"/>
  <c r="K86" i="1"/>
  <c r="K85" i="1"/>
  <c r="Q60" i="1" s="1"/>
  <c r="K84" i="1"/>
  <c r="K83" i="1"/>
  <c r="K82" i="1"/>
  <c r="K81" i="1"/>
  <c r="K80" i="1"/>
  <c r="K79" i="1"/>
  <c r="Q54" i="1" s="1"/>
  <c r="K78" i="1"/>
  <c r="K77" i="1"/>
  <c r="Q52" i="1" s="1"/>
  <c r="K76" i="1"/>
  <c r="K75" i="1"/>
  <c r="K74" i="1"/>
  <c r="K73" i="1"/>
  <c r="K72" i="1"/>
  <c r="K71" i="1"/>
  <c r="Q46" i="1" s="1"/>
  <c r="K70" i="1"/>
  <c r="K69" i="1"/>
  <c r="Q44" i="1" s="1"/>
  <c r="K68" i="1"/>
  <c r="K67" i="1"/>
  <c r="K66" i="1"/>
  <c r="K65" i="1"/>
  <c r="K64" i="1"/>
  <c r="K63" i="1"/>
  <c r="Q38" i="1" s="1"/>
  <c r="K62" i="1"/>
  <c r="K61" i="1"/>
  <c r="Q36" i="1" s="1"/>
  <c r="K60" i="1"/>
  <c r="K59" i="1"/>
  <c r="K58" i="1"/>
  <c r="K57" i="1"/>
  <c r="K56" i="1"/>
  <c r="K55" i="1"/>
  <c r="Q30" i="1" s="1"/>
  <c r="K54" i="1"/>
  <c r="K53" i="1"/>
  <c r="Q28" i="1" s="1"/>
  <c r="K52" i="1"/>
  <c r="K51" i="1"/>
  <c r="K50" i="1"/>
  <c r="K49" i="1"/>
  <c r="K48" i="1"/>
  <c r="K47" i="1"/>
  <c r="K46" i="1"/>
  <c r="K45" i="1"/>
  <c r="K44" i="1"/>
  <c r="K43" i="1"/>
  <c r="Q18" i="1" s="1"/>
  <c r="K42" i="1"/>
  <c r="K41" i="1"/>
  <c r="Q16" i="1" s="1"/>
  <c r="K40" i="1"/>
  <c r="K39" i="1"/>
  <c r="K38" i="1"/>
  <c r="K37" i="1"/>
  <c r="K36" i="1"/>
  <c r="K35" i="1"/>
  <c r="Q10" i="1" s="1"/>
  <c r="K34" i="1"/>
  <c r="K33" i="1"/>
  <c r="Q8" i="1" s="1"/>
  <c r="K32" i="1"/>
  <c r="K31" i="1"/>
  <c r="K30" i="1"/>
  <c r="K29" i="1"/>
  <c r="K28" i="1"/>
  <c r="K27" i="1"/>
  <c r="I23" i="1"/>
  <c r="I22" i="1"/>
  <c r="F357" i="1"/>
  <c r="F356" i="1"/>
  <c r="F355" i="1"/>
  <c r="F354" i="1"/>
  <c r="R354" i="1" s="1"/>
  <c r="F353" i="1"/>
  <c r="F352" i="1"/>
  <c r="F351" i="1"/>
  <c r="F350" i="1"/>
  <c r="F349" i="1"/>
  <c r="F348" i="1"/>
  <c r="F347" i="1"/>
  <c r="F346" i="1"/>
  <c r="R346" i="1" s="1"/>
  <c r="F345" i="1"/>
  <c r="F344" i="1"/>
  <c r="F343" i="1"/>
  <c r="F342" i="1"/>
  <c r="F341" i="1"/>
  <c r="F340" i="1"/>
  <c r="F339" i="1"/>
  <c r="F338" i="1"/>
  <c r="R338" i="1" s="1"/>
  <c r="F337" i="1"/>
  <c r="F336" i="1"/>
  <c r="F335" i="1"/>
  <c r="F334" i="1"/>
  <c r="F333" i="1"/>
  <c r="F332" i="1"/>
  <c r="F331" i="1"/>
  <c r="F330" i="1"/>
  <c r="R330" i="1" s="1"/>
  <c r="F329" i="1"/>
  <c r="F328" i="1"/>
  <c r="F327" i="1"/>
  <c r="F326" i="1"/>
  <c r="F325" i="1"/>
  <c r="F324" i="1"/>
  <c r="F323" i="1"/>
  <c r="F322" i="1"/>
  <c r="R322" i="1" s="1"/>
  <c r="F321" i="1"/>
  <c r="F320" i="1"/>
  <c r="F319" i="1"/>
  <c r="F318" i="1"/>
  <c r="F317" i="1"/>
  <c r="F316" i="1"/>
  <c r="F315" i="1"/>
  <c r="F314" i="1"/>
  <c r="R314" i="1" s="1"/>
  <c r="F313" i="1"/>
  <c r="F312" i="1"/>
  <c r="F311" i="1"/>
  <c r="F310" i="1"/>
  <c r="F309" i="1"/>
  <c r="F308" i="1"/>
  <c r="F307" i="1"/>
  <c r="F306" i="1"/>
  <c r="R306" i="1" s="1"/>
  <c r="F305" i="1"/>
  <c r="F304" i="1"/>
  <c r="F303" i="1"/>
  <c r="F302" i="1"/>
  <c r="F301" i="1"/>
  <c r="F300" i="1"/>
  <c r="F299" i="1"/>
  <c r="F298" i="1"/>
  <c r="R298" i="1" s="1"/>
  <c r="F297" i="1"/>
  <c r="F296" i="1"/>
  <c r="F295" i="1"/>
  <c r="F294" i="1"/>
  <c r="F293" i="1"/>
  <c r="F292" i="1"/>
  <c r="F291" i="1"/>
  <c r="F290" i="1"/>
  <c r="R290" i="1" s="1"/>
  <c r="F289" i="1"/>
  <c r="F288" i="1"/>
  <c r="F287" i="1"/>
  <c r="F286" i="1"/>
  <c r="F285" i="1"/>
  <c r="F284" i="1"/>
  <c r="F283" i="1"/>
  <c r="F282" i="1"/>
  <c r="R282" i="1" s="1"/>
  <c r="F281" i="1"/>
  <c r="F280" i="1"/>
  <c r="F279" i="1"/>
  <c r="F278" i="1"/>
  <c r="F277" i="1"/>
  <c r="F276" i="1"/>
  <c r="F275" i="1"/>
  <c r="F274" i="1"/>
  <c r="R274" i="1" s="1"/>
  <c r="F273" i="1"/>
  <c r="F272" i="1"/>
  <c r="F271" i="1"/>
  <c r="F270" i="1"/>
  <c r="F269" i="1"/>
  <c r="F268" i="1"/>
  <c r="F267" i="1"/>
  <c r="F266" i="1"/>
  <c r="R266" i="1" s="1"/>
  <c r="F265" i="1"/>
  <c r="F264" i="1"/>
  <c r="F263" i="1"/>
  <c r="F262" i="1"/>
  <c r="F261" i="1"/>
  <c r="F260" i="1"/>
  <c r="F259" i="1"/>
  <c r="F258" i="1"/>
  <c r="R258" i="1" s="1"/>
  <c r="F257" i="1"/>
  <c r="F256" i="1"/>
  <c r="F255" i="1"/>
  <c r="F254" i="1"/>
  <c r="F253" i="1"/>
  <c r="F252" i="1"/>
  <c r="F251" i="1"/>
  <c r="F250" i="1"/>
  <c r="R250" i="1" s="1"/>
  <c r="F249" i="1"/>
  <c r="F248" i="1"/>
  <c r="F247" i="1"/>
  <c r="F246" i="1"/>
  <c r="F245" i="1"/>
  <c r="F244" i="1"/>
  <c r="F243" i="1"/>
  <c r="F242" i="1"/>
  <c r="R242" i="1" s="1"/>
  <c r="F241" i="1"/>
  <c r="F240" i="1"/>
  <c r="F239" i="1"/>
  <c r="F238" i="1"/>
  <c r="F237" i="1"/>
  <c r="F236" i="1"/>
  <c r="F235" i="1"/>
  <c r="F234" i="1"/>
  <c r="R234" i="1" s="1"/>
  <c r="F233" i="1"/>
  <c r="F232" i="1"/>
  <c r="F231" i="1"/>
  <c r="F230" i="1"/>
  <c r="F229" i="1"/>
  <c r="F228" i="1"/>
  <c r="F227" i="1"/>
  <c r="F226" i="1"/>
  <c r="R226" i="1" s="1"/>
  <c r="F225" i="1"/>
  <c r="F224" i="1"/>
  <c r="F223" i="1"/>
  <c r="F222" i="1"/>
  <c r="F221" i="1"/>
  <c r="F220" i="1"/>
  <c r="F219" i="1"/>
  <c r="F218" i="1"/>
  <c r="R218" i="1" s="1"/>
  <c r="F217" i="1"/>
  <c r="F216" i="1"/>
  <c r="F215" i="1"/>
  <c r="F214" i="1"/>
  <c r="F213" i="1"/>
  <c r="F212" i="1"/>
  <c r="F211" i="1"/>
  <c r="F210" i="1"/>
  <c r="R210" i="1" s="1"/>
  <c r="F209" i="1"/>
  <c r="F208" i="1"/>
  <c r="F207" i="1"/>
  <c r="F206" i="1"/>
  <c r="F205" i="1"/>
  <c r="F204" i="1"/>
  <c r="F203" i="1"/>
  <c r="F202" i="1"/>
  <c r="R202" i="1" s="1"/>
  <c r="F201" i="1"/>
  <c r="F200" i="1"/>
  <c r="F199" i="1"/>
  <c r="F198" i="1"/>
  <c r="F197" i="1"/>
  <c r="F196" i="1"/>
  <c r="F195" i="1"/>
  <c r="F194" i="1"/>
  <c r="R194" i="1" s="1"/>
  <c r="F193" i="1"/>
  <c r="F192" i="1"/>
  <c r="F191" i="1"/>
  <c r="F190" i="1"/>
  <c r="F189" i="1"/>
  <c r="F188" i="1"/>
  <c r="F187" i="1"/>
  <c r="F186" i="1"/>
  <c r="R186" i="1" s="1"/>
  <c r="F185" i="1"/>
  <c r="F184" i="1"/>
  <c r="F183" i="1"/>
  <c r="F182" i="1"/>
  <c r="F181" i="1"/>
  <c r="F180" i="1"/>
  <c r="F179" i="1"/>
  <c r="F178" i="1"/>
  <c r="R178" i="1" s="1"/>
  <c r="F177" i="1"/>
  <c r="F176" i="1"/>
  <c r="F175" i="1"/>
  <c r="F174" i="1"/>
  <c r="F173" i="1"/>
  <c r="F172" i="1"/>
  <c r="F171" i="1"/>
  <c r="F170" i="1"/>
  <c r="R170" i="1" s="1"/>
  <c r="F169" i="1"/>
  <c r="F168" i="1"/>
  <c r="F167" i="1"/>
  <c r="F166" i="1"/>
  <c r="F165" i="1"/>
  <c r="F164" i="1"/>
  <c r="F163" i="1"/>
  <c r="F162" i="1"/>
  <c r="R162" i="1" s="1"/>
  <c r="F161" i="1"/>
  <c r="F160" i="1"/>
  <c r="F159" i="1"/>
  <c r="F158" i="1"/>
  <c r="F157" i="1"/>
  <c r="F156" i="1"/>
  <c r="F155" i="1"/>
  <c r="F154" i="1"/>
  <c r="R154" i="1" s="1"/>
  <c r="F153" i="1"/>
  <c r="F152" i="1"/>
  <c r="F151" i="1"/>
  <c r="F150" i="1"/>
  <c r="F149" i="1"/>
  <c r="F148" i="1"/>
  <c r="F147" i="1"/>
  <c r="F146" i="1"/>
  <c r="R146" i="1" s="1"/>
  <c r="F145" i="1"/>
  <c r="F144" i="1"/>
  <c r="F143" i="1"/>
  <c r="F142" i="1"/>
  <c r="F141" i="1"/>
  <c r="F140" i="1"/>
  <c r="F139" i="1"/>
  <c r="F138" i="1"/>
  <c r="R138" i="1" s="1"/>
  <c r="F137" i="1"/>
  <c r="F136" i="1"/>
  <c r="F135" i="1"/>
  <c r="F134" i="1"/>
  <c r="F133" i="1"/>
  <c r="F132" i="1"/>
  <c r="F131" i="1"/>
  <c r="F130" i="1"/>
  <c r="R130" i="1" s="1"/>
  <c r="F129" i="1"/>
  <c r="F128" i="1"/>
  <c r="F127" i="1"/>
  <c r="F126" i="1"/>
  <c r="F125" i="1"/>
  <c r="F124" i="1"/>
  <c r="F123" i="1"/>
  <c r="F122" i="1"/>
  <c r="R122" i="1" s="1"/>
  <c r="F121" i="1"/>
  <c r="F120" i="1"/>
  <c r="F119" i="1"/>
  <c r="F118" i="1"/>
  <c r="F117" i="1"/>
  <c r="F116" i="1"/>
  <c r="F115" i="1"/>
  <c r="F114" i="1"/>
  <c r="R114" i="1" s="1"/>
  <c r="F113" i="1"/>
  <c r="F112" i="1"/>
  <c r="F111" i="1"/>
  <c r="F110" i="1"/>
  <c r="F109" i="1"/>
  <c r="F108" i="1"/>
  <c r="F107" i="1"/>
  <c r="F106" i="1"/>
  <c r="R106" i="1" s="1"/>
  <c r="F105" i="1"/>
  <c r="F104" i="1"/>
  <c r="F103" i="1"/>
  <c r="F102" i="1"/>
  <c r="F101" i="1"/>
  <c r="F100" i="1"/>
  <c r="F99" i="1"/>
  <c r="F98" i="1"/>
  <c r="R98" i="1" s="1"/>
  <c r="F97" i="1"/>
  <c r="F96" i="1"/>
  <c r="F95" i="1"/>
  <c r="F94" i="1"/>
  <c r="F93" i="1"/>
  <c r="F92" i="1"/>
  <c r="F91" i="1"/>
  <c r="F90" i="1"/>
  <c r="R90" i="1" s="1"/>
  <c r="F89" i="1"/>
  <c r="F88" i="1"/>
  <c r="F87" i="1"/>
  <c r="F86" i="1"/>
  <c r="F85" i="1"/>
  <c r="F84" i="1"/>
  <c r="F83" i="1"/>
  <c r="F82" i="1"/>
  <c r="R82" i="1" s="1"/>
  <c r="F81" i="1"/>
  <c r="F80" i="1"/>
  <c r="F79" i="1"/>
  <c r="F78" i="1"/>
  <c r="R78" i="1" s="1"/>
  <c r="F77" i="1"/>
  <c r="F76" i="1"/>
  <c r="F75" i="1"/>
  <c r="F74" i="1"/>
  <c r="F73" i="1"/>
  <c r="F72" i="1"/>
  <c r="F71" i="1"/>
  <c r="F70" i="1"/>
  <c r="R70" i="1" s="1"/>
  <c r="F69" i="1"/>
  <c r="F68" i="1"/>
  <c r="F67" i="1"/>
  <c r="F66" i="1"/>
  <c r="R66" i="1" s="1"/>
  <c r="F65" i="1"/>
  <c r="F64" i="1"/>
  <c r="F63" i="1"/>
  <c r="F62" i="1"/>
  <c r="R62" i="1" s="1"/>
  <c r="F61" i="1"/>
  <c r="F60" i="1"/>
  <c r="F59" i="1"/>
  <c r="F58" i="1"/>
  <c r="F57" i="1"/>
  <c r="F56" i="1"/>
  <c r="F55" i="1"/>
  <c r="F54" i="1"/>
  <c r="R54" i="1" s="1"/>
  <c r="F53" i="1"/>
  <c r="F52" i="1"/>
  <c r="F51" i="1"/>
  <c r="F50" i="1"/>
  <c r="R50" i="1" s="1"/>
  <c r="F49" i="1"/>
  <c r="F48" i="1"/>
  <c r="F47" i="1"/>
  <c r="F46" i="1"/>
  <c r="R46" i="1" s="1"/>
  <c r="F45" i="1"/>
  <c r="F44" i="1"/>
  <c r="F43" i="1"/>
  <c r="F42" i="1"/>
  <c r="F41" i="1"/>
  <c r="F40" i="1"/>
  <c r="F39" i="1"/>
  <c r="F38" i="1"/>
  <c r="R38" i="1" s="1"/>
  <c r="F37" i="1"/>
  <c r="F36" i="1"/>
  <c r="F35" i="1"/>
  <c r="F34" i="1"/>
  <c r="R34" i="1" s="1"/>
  <c r="F33" i="1"/>
  <c r="F32" i="1"/>
  <c r="F31" i="1"/>
  <c r="F30" i="1"/>
  <c r="R30" i="1" s="1"/>
  <c r="F29" i="1"/>
  <c r="F28" i="1"/>
  <c r="F27" i="1"/>
  <c r="F26" i="1"/>
  <c r="F25" i="1"/>
  <c r="F24" i="1"/>
  <c r="F23" i="1"/>
  <c r="F22" i="1"/>
  <c r="R22" i="1" s="1"/>
  <c r="F21" i="1"/>
  <c r="F20" i="1"/>
  <c r="F19" i="1"/>
  <c r="F18" i="1"/>
  <c r="R18" i="1" s="1"/>
  <c r="F17" i="1"/>
  <c r="F16" i="1"/>
  <c r="F15" i="1"/>
  <c r="F14" i="1"/>
  <c r="F13" i="1"/>
  <c r="F12" i="1"/>
  <c r="F11" i="1"/>
  <c r="F10" i="1"/>
  <c r="R10" i="1" s="1"/>
  <c r="F9" i="1"/>
  <c r="F8" i="1"/>
  <c r="F7" i="1"/>
  <c r="F6" i="1"/>
  <c r="R6" i="1" s="1"/>
  <c r="F5" i="1"/>
  <c r="F4" i="1"/>
  <c r="F3" i="1"/>
  <c r="F2" i="1"/>
  <c r="R355" i="1"/>
  <c r="R351" i="1"/>
  <c r="R350" i="1"/>
  <c r="R347" i="1"/>
  <c r="R343" i="1"/>
  <c r="R342" i="1"/>
  <c r="R339" i="1"/>
  <c r="R335" i="1"/>
  <c r="R334" i="1"/>
  <c r="R331" i="1"/>
  <c r="R327" i="1"/>
  <c r="R326" i="1"/>
  <c r="R323" i="1"/>
  <c r="R319" i="1"/>
  <c r="R318" i="1"/>
  <c r="R315" i="1"/>
  <c r="R311" i="1"/>
  <c r="R310" i="1"/>
  <c r="R307" i="1"/>
  <c r="R303" i="1"/>
  <c r="R302" i="1"/>
  <c r="R299" i="1"/>
  <c r="R295" i="1"/>
  <c r="R294" i="1"/>
  <c r="R291" i="1"/>
  <c r="R287" i="1"/>
  <c r="R286" i="1"/>
  <c r="R283" i="1"/>
  <c r="R279" i="1"/>
  <c r="R278" i="1"/>
  <c r="R275" i="1"/>
  <c r="R271" i="1"/>
  <c r="R270" i="1"/>
  <c r="R267" i="1"/>
  <c r="R263" i="1"/>
  <c r="R262" i="1"/>
  <c r="R259" i="1"/>
  <c r="R255" i="1"/>
  <c r="R254" i="1"/>
  <c r="R251" i="1"/>
  <c r="R247" i="1"/>
  <c r="R246" i="1"/>
  <c r="R243" i="1"/>
  <c r="R239" i="1"/>
  <c r="R238" i="1"/>
  <c r="R235" i="1"/>
  <c r="R231" i="1"/>
  <c r="R230" i="1"/>
  <c r="R227" i="1"/>
  <c r="R223" i="1"/>
  <c r="R222" i="1"/>
  <c r="R219" i="1"/>
  <c r="R215" i="1"/>
  <c r="R214" i="1"/>
  <c r="R211" i="1"/>
  <c r="R207" i="1"/>
  <c r="R206" i="1"/>
  <c r="R203" i="1"/>
  <c r="R199" i="1"/>
  <c r="R198" i="1"/>
  <c r="R195" i="1"/>
  <c r="R191" i="1"/>
  <c r="R190" i="1"/>
  <c r="R187" i="1"/>
  <c r="R183" i="1"/>
  <c r="R182" i="1"/>
  <c r="R179" i="1"/>
  <c r="R175" i="1"/>
  <c r="R174" i="1"/>
  <c r="R171" i="1"/>
  <c r="R167" i="1"/>
  <c r="R166" i="1"/>
  <c r="R163" i="1"/>
  <c r="R159" i="1"/>
  <c r="R158" i="1"/>
  <c r="R155" i="1"/>
  <c r="R151" i="1"/>
  <c r="R150" i="1"/>
  <c r="R147" i="1"/>
  <c r="R143" i="1"/>
  <c r="R142" i="1"/>
  <c r="R139" i="1"/>
  <c r="R135" i="1"/>
  <c r="R134" i="1"/>
  <c r="R131" i="1"/>
  <c r="R127" i="1"/>
  <c r="R126" i="1"/>
  <c r="R123" i="1"/>
  <c r="R119" i="1"/>
  <c r="R118" i="1"/>
  <c r="R115" i="1"/>
  <c r="R111" i="1"/>
  <c r="R110" i="1"/>
  <c r="R107" i="1"/>
  <c r="R103" i="1"/>
  <c r="R102" i="1"/>
  <c r="R99" i="1"/>
  <c r="R95" i="1"/>
  <c r="R94" i="1"/>
  <c r="R91" i="1"/>
  <c r="R87" i="1"/>
  <c r="R86" i="1"/>
  <c r="R83" i="1"/>
  <c r="R74" i="1"/>
  <c r="R58" i="1"/>
  <c r="R42" i="1"/>
  <c r="R26" i="1"/>
  <c r="R23" i="1"/>
  <c r="R14" i="1"/>
  <c r="R2" i="1"/>
  <c r="R357" i="1"/>
  <c r="Q357" i="1"/>
  <c r="R356" i="1"/>
  <c r="Q355" i="1"/>
  <c r="Q354" i="1"/>
  <c r="R353" i="1"/>
  <c r="Q353" i="1"/>
  <c r="R352" i="1"/>
  <c r="Q352" i="1"/>
  <c r="Q351" i="1"/>
  <c r="Q350" i="1"/>
  <c r="R349" i="1"/>
  <c r="Q349" i="1"/>
  <c r="R348" i="1"/>
  <c r="Q348" i="1"/>
  <c r="Q347" i="1"/>
  <c r="Q346" i="1"/>
  <c r="R345" i="1"/>
  <c r="Q345" i="1"/>
  <c r="R344" i="1"/>
  <c r="Q344" i="1"/>
  <c r="Q343" i="1"/>
  <c r="Q342" i="1"/>
  <c r="R341" i="1"/>
  <c r="Q341" i="1"/>
  <c r="R340" i="1"/>
  <c r="Q340" i="1"/>
  <c r="Q339" i="1"/>
  <c r="Q338" i="1"/>
  <c r="R337" i="1"/>
  <c r="Q337" i="1"/>
  <c r="R336" i="1"/>
  <c r="Q336" i="1"/>
  <c r="Q335" i="1"/>
  <c r="Q334" i="1"/>
  <c r="R333" i="1"/>
  <c r="Q333" i="1"/>
  <c r="R332" i="1"/>
  <c r="Q332" i="1"/>
  <c r="Q331" i="1"/>
  <c r="Q330" i="1"/>
  <c r="R329" i="1"/>
  <c r="Q329" i="1"/>
  <c r="R328" i="1"/>
  <c r="Q328" i="1"/>
  <c r="Q327" i="1"/>
  <c r="Q326" i="1"/>
  <c r="R325" i="1"/>
  <c r="Q325" i="1"/>
  <c r="R324" i="1"/>
  <c r="Q324" i="1"/>
  <c r="Q323" i="1"/>
  <c r="Q322" i="1"/>
  <c r="R321" i="1"/>
  <c r="Q321" i="1"/>
  <c r="R320" i="1"/>
  <c r="Q320" i="1"/>
  <c r="Q319" i="1"/>
  <c r="Q318" i="1"/>
  <c r="R317" i="1"/>
  <c r="Q317" i="1"/>
  <c r="R316" i="1"/>
  <c r="Q316" i="1"/>
  <c r="Q315" i="1"/>
  <c r="Q314" i="1"/>
  <c r="R313" i="1"/>
  <c r="Q313" i="1"/>
  <c r="R312" i="1"/>
  <c r="Q312" i="1"/>
  <c r="Q311" i="1"/>
  <c r="Q310" i="1"/>
  <c r="R309" i="1"/>
  <c r="Q309" i="1"/>
  <c r="R308" i="1"/>
  <c r="Q308" i="1"/>
  <c r="Q307" i="1"/>
  <c r="Q306" i="1"/>
  <c r="R305" i="1"/>
  <c r="Q305" i="1"/>
  <c r="R304" i="1"/>
  <c r="Q304" i="1"/>
  <c r="Q303" i="1"/>
  <c r="Q302" i="1"/>
  <c r="R301" i="1"/>
  <c r="Q301" i="1"/>
  <c r="R300" i="1"/>
  <c r="Q300" i="1"/>
  <c r="Q299" i="1"/>
  <c r="Q298" i="1"/>
  <c r="R297" i="1"/>
  <c r="Q297" i="1"/>
  <c r="R296" i="1"/>
  <c r="Q296" i="1"/>
  <c r="Q295" i="1"/>
  <c r="Q294" i="1"/>
  <c r="R293" i="1"/>
  <c r="Q293" i="1"/>
  <c r="R292" i="1"/>
  <c r="Q292" i="1"/>
  <c r="Q291" i="1"/>
  <c r="Q290" i="1"/>
  <c r="R289" i="1"/>
  <c r="Q289" i="1"/>
  <c r="R288" i="1"/>
  <c r="Q288" i="1"/>
  <c r="Q287" i="1"/>
  <c r="Q286" i="1"/>
  <c r="R285" i="1"/>
  <c r="Q285" i="1"/>
  <c r="R284" i="1"/>
  <c r="Q284" i="1"/>
  <c r="Q283" i="1"/>
  <c r="Q282" i="1"/>
  <c r="R281" i="1"/>
  <c r="Q281" i="1"/>
  <c r="R280" i="1"/>
  <c r="Q280" i="1"/>
  <c r="Q279" i="1"/>
  <c r="Q278" i="1"/>
  <c r="R277" i="1"/>
  <c r="Q277" i="1"/>
  <c r="R276" i="1"/>
  <c r="Q276" i="1"/>
  <c r="Q275" i="1"/>
  <c r="Q274" i="1"/>
  <c r="R273" i="1"/>
  <c r="Q273" i="1"/>
  <c r="R272" i="1"/>
  <c r="Q272" i="1"/>
  <c r="Q271" i="1"/>
  <c r="Q270" i="1"/>
  <c r="R269" i="1"/>
  <c r="Q269" i="1"/>
  <c r="R268" i="1"/>
  <c r="Q268" i="1"/>
  <c r="Q267" i="1"/>
  <c r="Q266" i="1"/>
  <c r="R265" i="1"/>
  <c r="Q265" i="1"/>
  <c r="R264" i="1"/>
  <c r="Q264" i="1"/>
  <c r="Q263" i="1"/>
  <c r="Q262" i="1"/>
  <c r="R261" i="1"/>
  <c r="Q261" i="1"/>
  <c r="R260" i="1"/>
  <c r="Q260" i="1"/>
  <c r="Q259" i="1"/>
  <c r="Q258" i="1"/>
  <c r="R257" i="1"/>
  <c r="Q257" i="1"/>
  <c r="R256" i="1"/>
  <c r="Q256" i="1"/>
  <c r="Q255" i="1"/>
  <c r="Q254" i="1"/>
  <c r="R253" i="1"/>
  <c r="Q253" i="1"/>
  <c r="R252" i="1"/>
  <c r="Q252" i="1"/>
  <c r="Q251" i="1"/>
  <c r="Q250" i="1"/>
  <c r="R249" i="1"/>
  <c r="Q249" i="1"/>
  <c r="R248" i="1"/>
  <c r="Q248" i="1"/>
  <c r="Q247" i="1"/>
  <c r="Q246" i="1"/>
  <c r="R245" i="1"/>
  <c r="Q245" i="1"/>
  <c r="R244" i="1"/>
  <c r="Q244" i="1"/>
  <c r="Q243" i="1"/>
  <c r="Q242" i="1"/>
  <c r="R241" i="1"/>
  <c r="Q241" i="1"/>
  <c r="R240" i="1"/>
  <c r="Q240" i="1"/>
  <c r="Q239" i="1"/>
  <c r="Q238" i="1"/>
  <c r="R237" i="1"/>
  <c r="Q237" i="1"/>
  <c r="R236" i="1"/>
  <c r="Q236" i="1"/>
  <c r="Q235" i="1"/>
  <c r="Q234" i="1"/>
  <c r="R233" i="1"/>
  <c r="Q233" i="1"/>
  <c r="R232" i="1"/>
  <c r="Q232" i="1"/>
  <c r="Q231" i="1"/>
  <c r="Q230" i="1"/>
  <c r="R229" i="1"/>
  <c r="Q229" i="1"/>
  <c r="R228" i="1"/>
  <c r="Q228" i="1"/>
  <c r="Q227" i="1"/>
  <c r="Q226" i="1"/>
  <c r="R225" i="1"/>
  <c r="Q225" i="1"/>
  <c r="R224" i="1"/>
  <c r="Q224" i="1"/>
  <c r="Q223" i="1"/>
  <c r="Q222" i="1"/>
  <c r="R221" i="1"/>
  <c r="Q221" i="1"/>
  <c r="R220" i="1"/>
  <c r="Q220" i="1"/>
  <c r="Q219" i="1"/>
  <c r="Q218" i="1"/>
  <c r="R217" i="1"/>
  <c r="Q217" i="1"/>
  <c r="R216" i="1"/>
  <c r="Q216" i="1"/>
  <c r="Q215" i="1"/>
  <c r="Q214" i="1"/>
  <c r="R213" i="1"/>
  <c r="Q213" i="1"/>
  <c r="R212" i="1"/>
  <c r="Q212" i="1"/>
  <c r="Q211" i="1"/>
  <c r="Q210" i="1"/>
  <c r="R209" i="1"/>
  <c r="Q209" i="1"/>
  <c r="R208" i="1"/>
  <c r="Q208" i="1"/>
  <c r="Q207" i="1"/>
  <c r="Q206" i="1"/>
  <c r="R205" i="1"/>
  <c r="Q205" i="1"/>
  <c r="R204" i="1"/>
  <c r="Q204" i="1"/>
  <c r="Q203" i="1"/>
  <c r="Q202" i="1"/>
  <c r="R201" i="1"/>
  <c r="Q201" i="1"/>
  <c r="R200" i="1"/>
  <c r="Q200" i="1"/>
  <c r="Q199" i="1"/>
  <c r="Q198" i="1"/>
  <c r="R197" i="1"/>
  <c r="Q197" i="1"/>
  <c r="R196" i="1"/>
  <c r="Q196" i="1"/>
  <c r="Q195" i="1"/>
  <c r="Q194" i="1"/>
  <c r="R193" i="1"/>
  <c r="Q193" i="1"/>
  <c r="R192" i="1"/>
  <c r="Q192" i="1"/>
  <c r="Q191" i="1"/>
  <c r="Q190" i="1"/>
  <c r="R189" i="1"/>
  <c r="Q189" i="1"/>
  <c r="R188" i="1"/>
  <c r="Q188" i="1"/>
  <c r="Q187" i="1"/>
  <c r="Q186" i="1"/>
  <c r="R185" i="1"/>
  <c r="Q185" i="1"/>
  <c r="R184" i="1"/>
  <c r="Q184" i="1"/>
  <c r="Q183" i="1"/>
  <c r="Q182" i="1"/>
  <c r="R181" i="1"/>
  <c r="Q181" i="1"/>
  <c r="R180" i="1"/>
  <c r="Q180" i="1"/>
  <c r="Q179" i="1"/>
  <c r="Q178" i="1"/>
  <c r="R177" i="1"/>
  <c r="Q177" i="1"/>
  <c r="R176" i="1"/>
  <c r="Q176" i="1"/>
  <c r="Q175" i="1"/>
  <c r="Q174" i="1"/>
  <c r="R173" i="1"/>
  <c r="Q173" i="1"/>
  <c r="R172" i="1"/>
  <c r="Q172" i="1"/>
  <c r="Q171" i="1"/>
  <c r="Q170" i="1"/>
  <c r="R169" i="1"/>
  <c r="Q169" i="1"/>
  <c r="R168" i="1"/>
  <c r="Q168" i="1"/>
  <c r="Q167" i="1"/>
  <c r="Q166" i="1"/>
  <c r="R165" i="1"/>
  <c r="Q165" i="1"/>
  <c r="R164" i="1"/>
  <c r="Q164" i="1"/>
  <c r="Q163" i="1"/>
  <c r="Q162" i="1"/>
  <c r="R161" i="1"/>
  <c r="Q161" i="1"/>
  <c r="R160" i="1"/>
  <c r="Q160" i="1"/>
  <c r="Q159" i="1"/>
  <c r="Q158" i="1"/>
  <c r="R157" i="1"/>
  <c r="Q157" i="1"/>
  <c r="R156" i="1"/>
  <c r="Q156" i="1"/>
  <c r="Q155" i="1"/>
  <c r="Q154" i="1"/>
  <c r="R153" i="1"/>
  <c r="Q153" i="1"/>
  <c r="R152" i="1"/>
  <c r="Q152" i="1"/>
  <c r="Q151" i="1"/>
  <c r="Q150" i="1"/>
  <c r="R149" i="1"/>
  <c r="Q149" i="1"/>
  <c r="R148" i="1"/>
  <c r="Q148" i="1"/>
  <c r="Q147" i="1"/>
  <c r="Q146" i="1"/>
  <c r="R145" i="1"/>
  <c r="Q145" i="1"/>
  <c r="R144" i="1"/>
  <c r="Q144" i="1"/>
  <c r="Q143" i="1"/>
  <c r="Q142" i="1"/>
  <c r="R141" i="1"/>
  <c r="Q141" i="1"/>
  <c r="R140" i="1"/>
  <c r="Q140" i="1"/>
  <c r="Q139" i="1"/>
  <c r="Q138" i="1"/>
  <c r="R137" i="1"/>
  <c r="Q137" i="1"/>
  <c r="R136" i="1"/>
  <c r="Q136" i="1"/>
  <c r="Q135" i="1"/>
  <c r="Q134" i="1"/>
  <c r="R133" i="1"/>
  <c r="Q133" i="1"/>
  <c r="R132" i="1"/>
  <c r="Q132" i="1"/>
  <c r="Q131" i="1"/>
  <c r="Q130" i="1"/>
  <c r="R129" i="1"/>
  <c r="Q129" i="1"/>
  <c r="R128" i="1"/>
  <c r="Q128" i="1"/>
  <c r="Q127" i="1"/>
  <c r="Q126" i="1"/>
  <c r="R125" i="1"/>
  <c r="Q125" i="1"/>
  <c r="R124" i="1"/>
  <c r="Q124" i="1"/>
  <c r="Q123" i="1"/>
  <c r="Q122" i="1"/>
  <c r="R121" i="1"/>
  <c r="Q121" i="1"/>
  <c r="R120" i="1"/>
  <c r="Q120" i="1"/>
  <c r="Q119" i="1"/>
  <c r="Q118" i="1"/>
  <c r="R117" i="1"/>
  <c r="Q117" i="1"/>
  <c r="R116" i="1"/>
  <c r="Q116" i="1"/>
  <c r="Q115" i="1"/>
  <c r="Q114" i="1"/>
  <c r="R113" i="1"/>
  <c r="Q113" i="1"/>
  <c r="R112" i="1"/>
  <c r="Q112" i="1"/>
  <c r="Q111" i="1"/>
  <c r="Q110" i="1"/>
  <c r="R109" i="1"/>
  <c r="Q109" i="1"/>
  <c r="R108" i="1"/>
  <c r="Q108" i="1"/>
  <c r="Q107" i="1"/>
  <c r="Q106" i="1"/>
  <c r="R105" i="1"/>
  <c r="Q105" i="1"/>
  <c r="R104" i="1"/>
  <c r="Q104" i="1"/>
  <c r="Q103" i="1"/>
  <c r="Q102" i="1"/>
  <c r="R101" i="1"/>
  <c r="Q101" i="1"/>
  <c r="R100" i="1"/>
  <c r="Q100" i="1"/>
  <c r="Q99" i="1"/>
  <c r="Q98" i="1"/>
  <c r="R97" i="1"/>
  <c r="Q97" i="1"/>
  <c r="R96" i="1"/>
  <c r="Q96" i="1"/>
  <c r="Q95" i="1"/>
  <c r="Q94" i="1"/>
  <c r="R93" i="1"/>
  <c r="Q93" i="1"/>
  <c r="R92" i="1"/>
  <c r="Q92" i="1"/>
  <c r="Q91" i="1"/>
  <c r="Q90" i="1"/>
  <c r="R89" i="1"/>
  <c r="Q89" i="1"/>
  <c r="R88" i="1"/>
  <c r="Q88" i="1"/>
  <c r="Q87" i="1"/>
  <c r="Q86" i="1"/>
  <c r="R85" i="1"/>
  <c r="Q85" i="1"/>
  <c r="R84" i="1"/>
  <c r="Q84" i="1"/>
  <c r="Q83" i="1"/>
  <c r="Q82" i="1"/>
  <c r="R81" i="1"/>
  <c r="Q81" i="1"/>
  <c r="R80" i="1"/>
  <c r="Q80" i="1"/>
  <c r="R79" i="1"/>
  <c r="Q79" i="1"/>
  <c r="R77" i="1"/>
  <c r="Q77" i="1"/>
  <c r="R76" i="1"/>
  <c r="R75" i="1"/>
  <c r="Q75" i="1"/>
  <c r="Q74" i="1"/>
  <c r="R73" i="1"/>
  <c r="Q73" i="1"/>
  <c r="R72" i="1"/>
  <c r="Q72" i="1"/>
  <c r="R71" i="1"/>
  <c r="Q71" i="1"/>
  <c r="R69" i="1"/>
  <c r="Q69" i="1"/>
  <c r="R68" i="1"/>
  <c r="R67" i="1"/>
  <c r="Q67" i="1"/>
  <c r="Q66" i="1"/>
  <c r="R65" i="1"/>
  <c r="Q65" i="1"/>
  <c r="R64" i="1"/>
  <c r="Q64" i="1"/>
  <c r="R63" i="1"/>
  <c r="Q63" i="1"/>
  <c r="R61" i="1"/>
  <c r="Q61" i="1"/>
  <c r="R60" i="1"/>
  <c r="R59" i="1"/>
  <c r="Q59" i="1"/>
  <c r="Q58" i="1"/>
  <c r="R57" i="1"/>
  <c r="Q57" i="1"/>
  <c r="R56" i="1"/>
  <c r="Q56" i="1"/>
  <c r="R55" i="1"/>
  <c r="Q55" i="1"/>
  <c r="R53" i="1"/>
  <c r="Q53" i="1"/>
  <c r="R52" i="1"/>
  <c r="R51" i="1"/>
  <c r="Q51" i="1"/>
  <c r="Q50" i="1"/>
  <c r="R49" i="1"/>
  <c r="Q49" i="1"/>
  <c r="R48" i="1"/>
  <c r="Q48" i="1"/>
  <c r="R47" i="1"/>
  <c r="Q47" i="1"/>
  <c r="R45" i="1"/>
  <c r="Q45" i="1"/>
  <c r="R44" i="1"/>
  <c r="R43" i="1"/>
  <c r="Q43" i="1"/>
  <c r="Q42" i="1"/>
  <c r="R41" i="1"/>
  <c r="Q41" i="1"/>
  <c r="R40" i="1"/>
  <c r="Q40" i="1"/>
  <c r="R39" i="1"/>
  <c r="Q39" i="1"/>
  <c r="R37" i="1"/>
  <c r="Q37" i="1"/>
  <c r="R36" i="1"/>
  <c r="R35" i="1"/>
  <c r="Q35" i="1"/>
  <c r="Q34" i="1"/>
  <c r="R33" i="1"/>
  <c r="Q33" i="1"/>
  <c r="R32" i="1"/>
  <c r="Q32" i="1"/>
  <c r="R31" i="1"/>
  <c r="Q31" i="1"/>
  <c r="R29" i="1"/>
  <c r="Q29" i="1"/>
  <c r="R28" i="1"/>
  <c r="R27" i="1"/>
  <c r="Q27" i="1"/>
  <c r="Q26" i="1"/>
  <c r="R25" i="1"/>
  <c r="Q25" i="1"/>
  <c r="R24" i="1"/>
  <c r="Q24" i="1"/>
  <c r="Q23" i="1"/>
  <c r="Q22" i="1"/>
  <c r="R21" i="1"/>
  <c r="Q21" i="1"/>
  <c r="R20" i="1"/>
  <c r="Q20" i="1"/>
  <c r="R19" i="1"/>
  <c r="Q19" i="1"/>
  <c r="R17" i="1"/>
  <c r="Q17" i="1"/>
  <c r="R16" i="1"/>
  <c r="R15" i="1"/>
  <c r="Q15" i="1"/>
  <c r="Q14" i="1"/>
  <c r="R13" i="1"/>
  <c r="Q13" i="1"/>
  <c r="R12" i="1"/>
  <c r="Q12" i="1"/>
  <c r="R11" i="1"/>
  <c r="Q11" i="1"/>
  <c r="R9" i="1"/>
  <c r="Q9" i="1"/>
  <c r="R8" i="1"/>
  <c r="R7" i="1"/>
  <c r="Q7" i="1"/>
  <c r="Q6" i="1"/>
  <c r="R5" i="1"/>
  <c r="Q5" i="1"/>
  <c r="R4" i="1"/>
  <c r="Q4" i="1"/>
  <c r="R3" i="1"/>
  <c r="Q3" i="1"/>
  <c r="Q2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<sst xmlns="http://schemas.openxmlformats.org/spreadsheetml/2006/main" count="74" uniqueCount="41">
  <si>
    <t>DATE</t>
  </si>
  <si>
    <t>JPYIR10</t>
  </si>
  <si>
    <t>EURIR10</t>
  </si>
  <si>
    <t>t</t>
  </si>
  <si>
    <t>t-1</t>
  </si>
  <si>
    <t>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</si>
  <si>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</si>
  <si>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</si>
  <si>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</si>
  <si>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</si>
  <si>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</si>
  <si>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</si>
  <si>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</si>
  <si>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</si>
  <si>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</si>
  <si>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</si>
  <si>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</si>
  <si>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</si>
  <si>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</si>
  <si>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</si>
  <si>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</si>
  <si>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</si>
  <si>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</si>
  <si>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</si>
  <si>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</si>
  <si>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</si>
  <si>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</si>
  <si>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</si>
  <si>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</si>
  <si>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</si>
  <si>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</si>
  <si>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</si>
  <si>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</si>
  <si>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</si>
  <si>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</si>
  <si>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theta</t>
  </si>
  <si>
    <t>alpha</t>
  </si>
  <si>
    <t>e^2</t>
  </si>
  <si>
    <t>r(t-1)</t>
  </si>
  <si>
    <t>sigma^2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</si>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</sst>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2"/>
  <sheetViews>
    <sheetView tabSelected="1" topLeftCell="J1" workbookViewId="0">
      <selection activeCell="V1" sqref="V1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Q1" t="s">
        <v>37</v>
      </c>
      <c r="R1" t="s">
        <v>38</v>
      </c>
    </row>
    <row r="2" spans="1:25" x14ac:dyDescent="0.25">
      <c r="A2" s="1">
        <v>32509</v>
      </c>
      <c r="B2">
        <v>4.8</v>
      </c>
      <c r="C2">
        <v>9.1623000000000001</v>
      </c>
      <c r="E2">
        <f>B3-B2</f>
        <v>9.4000000000000306E-2</v>
      </c>
      <c r="F2">
        <f>IF(B2 &lt; 0, 0.001, B2)</f>
        <v>4.8</v>
      </c>
      <c r="Q2">
        <f>LN(K27)</f>
        <v>-4.2212747623656064</v>
      </c>
      <c r="R2">
        <f>LN(F2)</f>
        <v>1.5686159179138452</v>
      </c>
    </row>
    <row r="3" spans="1:25" x14ac:dyDescent="0.25">
      <c r="A3" s="1">
        <v>32540</v>
      </c>
      <c r="B3">
        <v>4.8940000000000001</v>
      </c>
      <c r="C3">
        <v>9.4055999999999997</v>
      </c>
      <c r="E3">
        <f t="shared" ref="E3:E66" si="0">B4-B3</f>
        <v>0.25300000000000011</v>
      </c>
      <c r="F3">
        <f t="shared" ref="F3:F66" si="1">IF(B3 &lt; 0, 0.001, B3)</f>
        <v>4.8940000000000001</v>
      </c>
      <c r="H3" t="s">
        <v>6</v>
      </c>
      <c r="Q3">
        <f t="shared" ref="Q3:Q66" si="2">LN(K28)</f>
        <v>-2.5412347323283035</v>
      </c>
      <c r="R3">
        <f t="shared" ref="R3:R66" si="3">LN(F3)</f>
        <v>1.58800996502048</v>
      </c>
      <c r="T3" t="s">
        <v>6</v>
      </c>
    </row>
    <row r="4" spans="1:25" ht="15.75" thickBot="1" x14ac:dyDescent="0.3">
      <c r="A4" s="1">
        <v>32568</v>
      </c>
      <c r="B4">
        <v>5.1470000000000002</v>
      </c>
      <c r="C4">
        <v>9.6448</v>
      </c>
      <c r="E4">
        <f t="shared" si="0"/>
        <v>7.3999999999999844E-2</v>
      </c>
      <c r="F4">
        <f t="shared" si="1"/>
        <v>5.1470000000000002</v>
      </c>
      <c r="Q4">
        <f t="shared" si="2"/>
        <v>-4.5461003697952744</v>
      </c>
      <c r="R4">
        <f t="shared" si="3"/>
        <v>1.6384140206706175</v>
      </c>
    </row>
    <row r="5" spans="1:25" x14ac:dyDescent="0.25">
      <c r="A5" s="1">
        <v>32599</v>
      </c>
      <c r="B5">
        <v>5.2210000000000001</v>
      </c>
      <c r="C5">
        <v>9.5960000000000001</v>
      </c>
      <c r="E5">
        <f t="shared" si="0"/>
        <v>-4.6999999999999709E-2</v>
      </c>
      <c r="F5">
        <f t="shared" si="1"/>
        <v>5.2210000000000001</v>
      </c>
      <c r="H5" s="5" t="s">
        <v>7</v>
      </c>
      <c r="I5" s="5"/>
      <c r="Q5">
        <f t="shared" si="2"/>
        <v>-8.0784919081979698</v>
      </c>
      <c r="R5">
        <f t="shared" si="3"/>
        <v>1.6526889544284153</v>
      </c>
      <c r="T5" s="5" t="s">
        <v>7</v>
      </c>
      <c r="U5" s="5"/>
    </row>
    <row r="6" spans="1:25" x14ac:dyDescent="0.25">
      <c r="A6" s="1">
        <v>32629</v>
      </c>
      <c r="B6">
        <v>5.1740000000000004</v>
      </c>
      <c r="C6">
        <v>9.6816999999999993</v>
      </c>
      <c r="E6">
        <f t="shared" si="0"/>
        <v>5.0999999999999268E-2</v>
      </c>
      <c r="F6">
        <f t="shared" si="1"/>
        <v>5.1740000000000004</v>
      </c>
      <c r="H6" s="2" t="s">
        <v>8</v>
      </c>
      <c r="I6" s="2">
        <v>5.8395382147514677E-2</v>
      </c>
      <c r="Q6">
        <f t="shared" si="2"/>
        <v>-5.0479488243887607</v>
      </c>
      <c r="R6">
        <f t="shared" si="3"/>
        <v>1.6436460837638374</v>
      </c>
      <c r="T6" s="2" t="s">
        <v>8</v>
      </c>
      <c r="U6" s="2">
        <v>0.33792530763236622</v>
      </c>
    </row>
    <row r="7" spans="1:25" x14ac:dyDescent="0.25">
      <c r="A7" s="1">
        <v>32660</v>
      </c>
      <c r="B7">
        <v>5.2249999999999996</v>
      </c>
      <c r="C7">
        <v>9.6036999999999999</v>
      </c>
      <c r="E7">
        <f t="shared" si="0"/>
        <v>-0.18499999999999961</v>
      </c>
      <c r="F7">
        <f t="shared" si="1"/>
        <v>5.2249999999999996</v>
      </c>
      <c r="H7" s="2" t="s">
        <v>9</v>
      </c>
      <c r="I7" s="2">
        <v>3.410020656154276E-3</v>
      </c>
      <c r="Q7">
        <f t="shared" si="2"/>
        <v>-3.7210673624468114</v>
      </c>
      <c r="R7">
        <f t="shared" si="3"/>
        <v>1.6534547978508747</v>
      </c>
      <c r="T7" s="2" t="s">
        <v>9</v>
      </c>
      <c r="U7" s="2">
        <v>0.11419351353842937</v>
      </c>
    </row>
    <row r="8" spans="1:25" x14ac:dyDescent="0.25">
      <c r="A8" s="1">
        <v>32690</v>
      </c>
      <c r="B8">
        <v>5.04</v>
      </c>
      <c r="C8">
        <v>9.5853999999999999</v>
      </c>
      <c r="E8">
        <f t="shared" si="0"/>
        <v>-0.15700000000000003</v>
      </c>
      <c r="F8">
        <f t="shared" si="1"/>
        <v>5.04</v>
      </c>
      <c r="H8" s="2" t="s">
        <v>10</v>
      </c>
      <c r="I8" s="2">
        <v>5.9479472580442963E-4</v>
      </c>
      <c r="Q8">
        <f t="shared" si="2"/>
        <v>-4.1025813034575682</v>
      </c>
      <c r="R8">
        <f t="shared" si="3"/>
        <v>1.6174060820832772</v>
      </c>
      <c r="T8" s="2" t="s">
        <v>10</v>
      </c>
      <c r="U8" s="2">
        <v>0.11169123532808595</v>
      </c>
    </row>
    <row r="9" spans="1:25" x14ac:dyDescent="0.25">
      <c r="A9" s="1">
        <v>32721</v>
      </c>
      <c r="B9">
        <v>4.883</v>
      </c>
      <c r="C9">
        <v>9.5374999999999996</v>
      </c>
      <c r="E9">
        <f t="shared" si="0"/>
        <v>0.21300000000000008</v>
      </c>
      <c r="F9">
        <f t="shared" si="1"/>
        <v>4.883</v>
      </c>
      <c r="H9" s="2" t="s">
        <v>11</v>
      </c>
      <c r="I9" s="2">
        <v>0.16950137838453574</v>
      </c>
      <c r="Q9">
        <f t="shared" si="2"/>
        <v>-2.8492383562339527</v>
      </c>
      <c r="R9">
        <f t="shared" si="3"/>
        <v>1.5857597850795233</v>
      </c>
      <c r="T9" s="2" t="s">
        <v>11</v>
      </c>
      <c r="U9" s="2">
        <v>2.3220175432988013</v>
      </c>
    </row>
    <row r="10" spans="1:25" ht="15.75" thickBot="1" x14ac:dyDescent="0.3">
      <c r="A10" s="1">
        <v>32752</v>
      </c>
      <c r="B10">
        <v>5.0960000000000001</v>
      </c>
      <c r="C10">
        <v>9.6913999999999998</v>
      </c>
      <c r="E10">
        <f t="shared" si="0"/>
        <v>5.9999999999999609E-2</v>
      </c>
      <c r="F10">
        <f t="shared" si="1"/>
        <v>5.0960000000000001</v>
      </c>
      <c r="H10" s="3" t="s">
        <v>12</v>
      </c>
      <c r="I10" s="3">
        <v>356</v>
      </c>
      <c r="Q10">
        <f t="shared" si="2"/>
        <v>-4.8443691478771278</v>
      </c>
      <c r="R10">
        <f t="shared" si="3"/>
        <v>1.6284559182698621</v>
      </c>
      <c r="T10" s="3" t="s">
        <v>12</v>
      </c>
      <c r="U10" s="3">
        <v>356</v>
      </c>
    </row>
    <row r="11" spans="1:25" x14ac:dyDescent="0.25">
      <c r="A11" s="1">
        <v>32782</v>
      </c>
      <c r="B11">
        <v>5.1559999999999997</v>
      </c>
      <c r="C11">
        <v>9.8684999999999992</v>
      </c>
      <c r="E11">
        <f t="shared" si="0"/>
        <v>0.21500000000000075</v>
      </c>
      <c r="F11">
        <f t="shared" si="1"/>
        <v>5.1559999999999997</v>
      </c>
      <c r="Q11">
        <f t="shared" si="2"/>
        <v>-2.8208038148852319</v>
      </c>
      <c r="R11">
        <f t="shared" si="3"/>
        <v>1.6401610850769408</v>
      </c>
    </row>
    <row r="12" spans="1:25" ht="15.75" thickBot="1" x14ac:dyDescent="0.3">
      <c r="A12" s="1">
        <v>32813</v>
      </c>
      <c r="B12">
        <v>5.3710000000000004</v>
      </c>
      <c r="C12">
        <v>10.154199999999999</v>
      </c>
      <c r="E12">
        <f t="shared" si="0"/>
        <v>0.14899999999999913</v>
      </c>
      <c r="F12">
        <f t="shared" si="1"/>
        <v>5.3710000000000004</v>
      </c>
      <c r="H12" t="s">
        <v>13</v>
      </c>
      <c r="Q12">
        <f t="shared" si="2"/>
        <v>-3.4386922972483602</v>
      </c>
      <c r="R12">
        <f t="shared" si="3"/>
        <v>1.6810141109233223</v>
      </c>
      <c r="T12" t="s">
        <v>13</v>
      </c>
    </row>
    <row r="13" spans="1:25" x14ac:dyDescent="0.25">
      <c r="A13" s="1">
        <v>32843</v>
      </c>
      <c r="B13">
        <v>5.52</v>
      </c>
      <c r="C13">
        <v>10.237299999999999</v>
      </c>
      <c r="E13">
        <f t="shared" si="0"/>
        <v>0.92900000000000027</v>
      </c>
      <c r="F13">
        <f t="shared" si="1"/>
        <v>5.52</v>
      </c>
      <c r="H13" s="4"/>
      <c r="I13" s="4" t="s">
        <v>18</v>
      </c>
      <c r="J13" s="4" t="s">
        <v>19</v>
      </c>
      <c r="K13" s="4" t="s">
        <v>20</v>
      </c>
      <c r="L13" s="4" t="s">
        <v>21</v>
      </c>
      <c r="M13" s="4" t="s">
        <v>22</v>
      </c>
      <c r="Q13">
        <f t="shared" si="2"/>
        <v>-8.1702342030884584E-2</v>
      </c>
      <c r="R13">
        <f t="shared" si="3"/>
        <v>1.7083778602890038</v>
      </c>
      <c r="T13" s="4"/>
      <c r="U13" s="4" t="s">
        <v>18</v>
      </c>
      <c r="V13" s="4" t="s">
        <v>19</v>
      </c>
      <c r="W13" s="4" t="s">
        <v>20</v>
      </c>
      <c r="X13" s="4" t="s">
        <v>21</v>
      </c>
      <c r="Y13" s="4" t="s">
        <v>22</v>
      </c>
    </row>
    <row r="14" spans="1:25" x14ac:dyDescent="0.25">
      <c r="A14" s="1">
        <v>32874</v>
      </c>
      <c r="B14">
        <v>6.4489999999999998</v>
      </c>
      <c r="C14">
        <v>10.450200000000001</v>
      </c>
      <c r="E14">
        <f t="shared" si="0"/>
        <v>0.32899999999999974</v>
      </c>
      <c r="F14">
        <f t="shared" si="1"/>
        <v>6.4489999999999998</v>
      </c>
      <c r="H14" s="2" t="s">
        <v>14</v>
      </c>
      <c r="I14" s="2">
        <v>1</v>
      </c>
      <c r="J14" s="2">
        <v>3.480087985662017E-2</v>
      </c>
      <c r="K14" s="2">
        <v>3.480087985662017E-2</v>
      </c>
      <c r="L14" s="2">
        <v>1.2112777945784672</v>
      </c>
      <c r="M14" s="2">
        <v>0.27182701784900054</v>
      </c>
      <c r="Q14">
        <f t="shared" si="2"/>
        <v>-2.0163209064486085</v>
      </c>
      <c r="R14">
        <f t="shared" si="3"/>
        <v>1.8639250800282403</v>
      </c>
      <c r="T14" s="2" t="s">
        <v>14</v>
      </c>
      <c r="U14" s="2">
        <v>1</v>
      </c>
      <c r="V14" s="2">
        <v>246.0576289270457</v>
      </c>
      <c r="W14" s="2">
        <v>246.0576289270457</v>
      </c>
      <c r="X14" s="2">
        <v>45.635818218133764</v>
      </c>
      <c r="Y14" s="2">
        <v>5.8652988653148266E-11</v>
      </c>
    </row>
    <row r="15" spans="1:25" x14ac:dyDescent="0.25">
      <c r="A15" s="1">
        <v>32905</v>
      </c>
      <c r="B15">
        <v>6.7779999999999996</v>
      </c>
      <c r="C15">
        <v>10.920500000000001</v>
      </c>
      <c r="E15">
        <f t="shared" si="0"/>
        <v>0.12100000000000044</v>
      </c>
      <c r="F15">
        <f t="shared" si="1"/>
        <v>6.7779999999999996</v>
      </c>
      <c r="H15" s="2" t="s">
        <v>15</v>
      </c>
      <c r="I15" s="2">
        <v>354</v>
      </c>
      <c r="J15" s="2">
        <v>10.170673915087177</v>
      </c>
      <c r="K15" s="2">
        <v>2.873071727425756E-2</v>
      </c>
      <c r="L15" s="2"/>
      <c r="M15" s="2"/>
      <c r="Q15">
        <f t="shared" si="2"/>
        <v>-3.6823473569939495</v>
      </c>
      <c r="R15">
        <f t="shared" si="3"/>
        <v>1.9136820731848596</v>
      </c>
      <c r="T15" s="2" t="s">
        <v>15</v>
      </c>
      <c r="U15" s="2">
        <v>354</v>
      </c>
      <c r="V15" s="2">
        <v>1908.68497687114</v>
      </c>
      <c r="W15" s="2">
        <v>5.3917654713874006</v>
      </c>
      <c r="X15" s="2"/>
      <c r="Y15" s="2"/>
    </row>
    <row r="16" spans="1:25" ht="15.75" thickBot="1" x14ac:dyDescent="0.3">
      <c r="A16" s="1">
        <v>32933</v>
      </c>
      <c r="B16">
        <v>6.899</v>
      </c>
      <c r="C16">
        <v>11.0549</v>
      </c>
      <c r="E16">
        <f t="shared" si="0"/>
        <v>6.9999999999996732E-3</v>
      </c>
      <c r="F16">
        <f t="shared" si="1"/>
        <v>6.899</v>
      </c>
      <c r="H16" s="3" t="s">
        <v>16</v>
      </c>
      <c r="I16" s="3">
        <v>355</v>
      </c>
      <c r="J16" s="3">
        <v>10.205474794943797</v>
      </c>
      <c r="K16" s="3"/>
      <c r="L16" s="3"/>
      <c r="M16" s="3"/>
      <c r="Q16">
        <f t="shared" si="2"/>
        <v>-6.1901489493814754</v>
      </c>
      <c r="R16">
        <f t="shared" si="3"/>
        <v>1.9313764735639716</v>
      </c>
      <c r="T16" s="3" t="s">
        <v>16</v>
      </c>
      <c r="U16" s="3">
        <v>355</v>
      </c>
      <c r="V16" s="3">
        <v>2154.7426057981857</v>
      </c>
      <c r="W16" s="3"/>
      <c r="X16" s="3"/>
      <c r="Y16" s="3"/>
    </row>
    <row r="17" spans="1:28" ht="15.75" thickBot="1" x14ac:dyDescent="0.3">
      <c r="A17" s="1">
        <v>32964</v>
      </c>
      <c r="B17">
        <v>6.9059999999999997</v>
      </c>
      <c r="C17">
        <v>10.8743</v>
      </c>
      <c r="E17">
        <f t="shared" si="0"/>
        <v>-0.39799999999999969</v>
      </c>
      <c r="F17">
        <f t="shared" si="1"/>
        <v>6.9059999999999997</v>
      </c>
      <c r="Q17">
        <f t="shared" si="2"/>
        <v>-2.0450182018938663</v>
      </c>
      <c r="R17">
        <f t="shared" si="3"/>
        <v>1.9323905989678005</v>
      </c>
    </row>
    <row r="18" spans="1:28" x14ac:dyDescent="0.25">
      <c r="A18" s="1">
        <v>32994</v>
      </c>
      <c r="B18">
        <v>6.508</v>
      </c>
      <c r="C18">
        <v>10.7959</v>
      </c>
      <c r="E18">
        <f t="shared" si="0"/>
        <v>-8.6999999999999744E-2</v>
      </c>
      <c r="F18">
        <f t="shared" si="1"/>
        <v>6.508</v>
      </c>
      <c r="H18" s="4"/>
      <c r="I18" s="4" t="s">
        <v>23</v>
      </c>
      <c r="J18" s="4" t="s">
        <v>11</v>
      </c>
      <c r="K18" s="4" t="s">
        <v>24</v>
      </c>
      <c r="L18" s="4" t="s">
        <v>25</v>
      </c>
      <c r="M18" s="4" t="s">
        <v>26</v>
      </c>
      <c r="N18" s="4" t="s">
        <v>27</v>
      </c>
      <c r="O18" s="4" t="s">
        <v>28</v>
      </c>
      <c r="P18" s="4" t="s">
        <v>29</v>
      </c>
      <c r="Q18">
        <f t="shared" si="2"/>
        <v>-5.9597929224315482</v>
      </c>
      <c r="R18">
        <f t="shared" si="3"/>
        <v>1.8730321893567914</v>
      </c>
      <c r="T18" s="4"/>
      <c r="U18" s="4" t="s">
        <v>23</v>
      </c>
      <c r="V18" s="4" t="s">
        <v>11</v>
      </c>
      <c r="W18" s="4" t="s">
        <v>24</v>
      </c>
      <c r="X18" s="4" t="s">
        <v>25</v>
      </c>
      <c r="Y18" s="4" t="s">
        <v>26</v>
      </c>
      <c r="Z18" s="4" t="s">
        <v>27</v>
      </c>
      <c r="AA18" s="4" t="s">
        <v>28</v>
      </c>
      <c r="AB18" s="4" t="s">
        <v>29</v>
      </c>
    </row>
    <row r="19" spans="1:28" x14ac:dyDescent="0.25">
      <c r="A19" s="1">
        <v>33025</v>
      </c>
      <c r="B19">
        <v>6.4210000000000003</v>
      </c>
      <c r="C19">
        <v>10.706300000000001</v>
      </c>
      <c r="E19">
        <f t="shared" si="0"/>
        <v>0.35099999999999998</v>
      </c>
      <c r="F19">
        <f t="shared" si="1"/>
        <v>6.4210000000000003</v>
      </c>
      <c r="H19" s="2" t="s">
        <v>17</v>
      </c>
      <c r="I19" s="2">
        <v>-1.7522181446590433E-3</v>
      </c>
      <c r="J19" s="2">
        <v>1.3697302991315077E-2</v>
      </c>
      <c r="K19" s="2">
        <v>-0.12792431807707372</v>
      </c>
      <c r="L19" s="2">
        <v>0.8982815051821168</v>
      </c>
      <c r="M19" s="2">
        <v>-2.8690538151888899E-2</v>
      </c>
      <c r="N19" s="2">
        <v>2.5186101862570816E-2</v>
      </c>
      <c r="O19" s="2">
        <v>-2.8690538151888899E-2</v>
      </c>
      <c r="P19" s="2">
        <v>2.5186101862570816E-2</v>
      </c>
      <c r="Q19">
        <f t="shared" si="2"/>
        <v>-1.8999981674991377</v>
      </c>
      <c r="R19">
        <f t="shared" si="3"/>
        <v>1.8595738688119114</v>
      </c>
      <c r="T19" s="2" t="s">
        <v>17</v>
      </c>
      <c r="U19" s="2">
        <v>-5.5910334380213831</v>
      </c>
      <c r="V19" s="2">
        <v>0.12358881936672236</v>
      </c>
      <c r="W19" s="2">
        <v>-45.238990603439895</v>
      </c>
      <c r="X19" s="2">
        <v>3.3083955857413839E-149</v>
      </c>
      <c r="Y19" s="2">
        <v>-5.8340940732082851</v>
      </c>
      <c r="Z19" s="2">
        <v>-5.3479728028344811</v>
      </c>
      <c r="AA19" s="2">
        <v>-5.8340940732082851</v>
      </c>
      <c r="AB19" s="2">
        <v>-5.3479728028344811</v>
      </c>
    </row>
    <row r="20" spans="1:28" ht="15.75" thickBot="1" x14ac:dyDescent="0.3">
      <c r="A20" s="1">
        <v>33055</v>
      </c>
      <c r="B20">
        <v>6.7720000000000002</v>
      </c>
      <c r="C20">
        <v>10.567299999999999</v>
      </c>
      <c r="E20">
        <f t="shared" si="0"/>
        <v>0.84799999999999986</v>
      </c>
      <c r="F20">
        <f t="shared" si="1"/>
        <v>6.7720000000000002</v>
      </c>
      <c r="H20" s="3" t="s">
        <v>30</v>
      </c>
      <c r="I20" s="3">
        <v>-5.2934371066242075E-3</v>
      </c>
      <c r="J20" s="3">
        <v>4.8096766435979143E-3</v>
      </c>
      <c r="K20" s="3">
        <v>-1.1005806624589243</v>
      </c>
      <c r="L20" s="3">
        <v>0.27182701784898922</v>
      </c>
      <c r="M20" s="3">
        <v>-1.4752569947497457E-2</v>
      </c>
      <c r="N20" s="3">
        <v>4.1656957342490423E-3</v>
      </c>
      <c r="O20" s="3">
        <v>-1.4752569947497457E-2</v>
      </c>
      <c r="P20" s="3">
        <v>4.1656957342490423E-3</v>
      </c>
      <c r="Q20">
        <f t="shared" si="2"/>
        <v>-0.24298120838567983</v>
      </c>
      <c r="R20">
        <f t="shared" si="3"/>
        <v>1.912796464270889</v>
      </c>
      <c r="T20" s="3" t="s">
        <v>30</v>
      </c>
      <c r="U20" s="3">
        <v>0.51129007808414617</v>
      </c>
      <c r="V20" s="3">
        <v>7.5685806707809042E-2</v>
      </c>
      <c r="W20" s="3">
        <v>6.7554287960227652</v>
      </c>
      <c r="X20" s="3">
        <v>5.8652988653152092E-11</v>
      </c>
      <c r="Y20" s="3">
        <v>0.36243971809772713</v>
      </c>
      <c r="Z20" s="3">
        <v>0.66014043807056522</v>
      </c>
      <c r="AA20" s="3">
        <v>0.36243971809772713</v>
      </c>
      <c r="AB20" s="3">
        <v>0.66014043807056522</v>
      </c>
    </row>
    <row r="21" spans="1:28" x14ac:dyDescent="0.25">
      <c r="A21" s="1">
        <v>33086</v>
      </c>
      <c r="B21">
        <v>7.62</v>
      </c>
      <c r="C21">
        <v>10.956899999999999</v>
      </c>
      <c r="E21">
        <f t="shared" si="0"/>
        <v>0.41199999999999992</v>
      </c>
      <c r="F21">
        <f t="shared" si="1"/>
        <v>7.62</v>
      </c>
      <c r="Q21">
        <f t="shared" si="2"/>
        <v>-1.5789276141764164</v>
      </c>
      <c r="R21">
        <f t="shared" si="3"/>
        <v>2.0307763696985548</v>
      </c>
    </row>
    <row r="22" spans="1:28" x14ac:dyDescent="0.25">
      <c r="A22" s="1">
        <v>33117</v>
      </c>
      <c r="B22">
        <v>8.032</v>
      </c>
      <c r="C22">
        <v>11.1356</v>
      </c>
      <c r="E22">
        <f t="shared" si="0"/>
        <v>-0.43200000000000038</v>
      </c>
      <c r="F22">
        <f t="shared" si="1"/>
        <v>8.032</v>
      </c>
      <c r="H22" t="s">
        <v>36</v>
      </c>
      <c r="I22">
        <f>I20</f>
        <v>-5.2934371066242075E-3</v>
      </c>
      <c r="Q22">
        <f t="shared" si="2"/>
        <v>-1.8948874990772548</v>
      </c>
      <c r="R22">
        <f t="shared" si="3"/>
        <v>2.0834335629493732</v>
      </c>
      <c r="T22" t="s">
        <v>39</v>
      </c>
      <c r="U22">
        <f>EXP(U19)</f>
        <v>3.7311699386888323E-3</v>
      </c>
      <c r="V22">
        <f>U22^0.5</f>
        <v>6.1083303272570583E-2</v>
      </c>
    </row>
    <row r="23" spans="1:28" x14ac:dyDescent="0.25">
      <c r="A23" s="1">
        <v>33147</v>
      </c>
      <c r="B23">
        <v>7.6</v>
      </c>
      <c r="C23">
        <v>11.079000000000001</v>
      </c>
      <c r="E23">
        <f t="shared" si="0"/>
        <v>-0.51999999999999957</v>
      </c>
      <c r="F23">
        <f t="shared" si="1"/>
        <v>7.6</v>
      </c>
      <c r="H23" t="s">
        <v>35</v>
      </c>
      <c r="I23">
        <f>I19/I20</f>
        <v>0.33101708953268139</v>
      </c>
      <c r="Q23">
        <f t="shared" si="2"/>
        <v>-1.4762152037814433</v>
      </c>
      <c r="R23">
        <f t="shared" si="3"/>
        <v>2.0281482472922852</v>
      </c>
      <c r="T23" t="s">
        <v>40</v>
      </c>
      <c r="U23">
        <f>EXP(U20)</f>
        <v>1.6674409369896046</v>
      </c>
    </row>
    <row r="24" spans="1:28" x14ac:dyDescent="0.25">
      <c r="A24" s="1">
        <v>33178</v>
      </c>
      <c r="B24">
        <v>7.08</v>
      </c>
      <c r="C24">
        <v>10.9892</v>
      </c>
      <c r="E24">
        <f t="shared" si="0"/>
        <v>-0.62600000000000033</v>
      </c>
      <c r="F24">
        <f t="shared" si="1"/>
        <v>7.08</v>
      </c>
      <c r="H24" t="s">
        <v>31</v>
      </c>
      <c r="Q24">
        <f t="shared" si="2"/>
        <v>-1.0662438751535186</v>
      </c>
      <c r="R24">
        <f t="shared" si="3"/>
        <v>1.9572739077056285</v>
      </c>
      <c r="T24" t="s">
        <v>31</v>
      </c>
    </row>
    <row r="25" spans="1:28" ht="15.75" thickBot="1" x14ac:dyDescent="0.3">
      <c r="A25" s="1">
        <v>33208</v>
      </c>
      <c r="B25">
        <v>6.4539999999999997</v>
      </c>
      <c r="C25">
        <v>10.8649</v>
      </c>
      <c r="E25">
        <f t="shared" si="0"/>
        <v>-2.1999999999999353E-2</v>
      </c>
      <c r="F25">
        <f t="shared" si="1"/>
        <v>6.4539999999999997</v>
      </c>
      <c r="Q25">
        <f t="shared" si="2"/>
        <v>-8.5494232433449842</v>
      </c>
      <c r="R25">
        <f t="shared" si="3"/>
        <v>1.86470009362977</v>
      </c>
    </row>
    <row r="26" spans="1:28" x14ac:dyDescent="0.25">
      <c r="A26" s="1">
        <v>33239</v>
      </c>
      <c r="B26">
        <v>6.4320000000000004</v>
      </c>
      <c r="C26">
        <v>10.844900000000001</v>
      </c>
      <c r="E26">
        <f t="shared" si="0"/>
        <v>-0.12300000000000022</v>
      </c>
      <c r="F26">
        <f t="shared" si="1"/>
        <v>6.4320000000000004</v>
      </c>
      <c r="H26" s="4" t="s">
        <v>32</v>
      </c>
      <c r="I26" s="4" t="s">
        <v>33</v>
      </c>
      <c r="J26" s="4" t="s">
        <v>34</v>
      </c>
      <c r="K26" s="6" t="s">
        <v>37</v>
      </c>
      <c r="Q26">
        <f t="shared" si="2"/>
        <v>-4.879092850615085</v>
      </c>
      <c r="R26">
        <f t="shared" si="3"/>
        <v>1.8612855318766652</v>
      </c>
      <c r="T26" s="4" t="s">
        <v>32</v>
      </c>
      <c r="U26" s="4" t="s">
        <v>33</v>
      </c>
      <c r="V26" s="4" t="s">
        <v>34</v>
      </c>
    </row>
    <row r="27" spans="1:28" x14ac:dyDescent="0.25">
      <c r="A27" s="1">
        <v>33270</v>
      </c>
      <c r="B27">
        <v>6.3090000000000002</v>
      </c>
      <c r="C27">
        <v>10.4413</v>
      </c>
      <c r="E27">
        <f t="shared" si="0"/>
        <v>0.28200000000000003</v>
      </c>
      <c r="F27">
        <f t="shared" si="1"/>
        <v>6.3090000000000002</v>
      </c>
      <c r="H27" s="2">
        <v>1</v>
      </c>
      <c r="I27" s="2">
        <v>-2.716071625645524E-2</v>
      </c>
      <c r="J27" s="2">
        <v>0.12116071625645555</v>
      </c>
      <c r="K27">
        <f>J27^2</f>
        <v>1.4679919163777333E-2</v>
      </c>
      <c r="Q27">
        <f t="shared" si="2"/>
        <v>-2.2967702400364374</v>
      </c>
      <c r="R27">
        <f t="shared" si="3"/>
        <v>1.8419771853886724</v>
      </c>
      <c r="T27" s="2">
        <v>1</v>
      </c>
      <c r="U27" s="2">
        <v>-4.7887862645648136</v>
      </c>
      <c r="V27" s="2">
        <v>0.56813532178918802</v>
      </c>
    </row>
    <row r="28" spans="1:28" x14ac:dyDescent="0.25">
      <c r="A28" s="1">
        <v>33298</v>
      </c>
      <c r="B28">
        <v>6.5910000000000002</v>
      </c>
      <c r="C28">
        <v>10.3725</v>
      </c>
      <c r="E28">
        <f t="shared" si="0"/>
        <v>4.8999999999999488E-2</v>
      </c>
      <c r="F28">
        <f t="shared" si="1"/>
        <v>6.5910000000000002</v>
      </c>
      <c r="H28" s="2">
        <v>2</v>
      </c>
      <c r="I28" s="2">
        <v>-2.7658299344477916E-2</v>
      </c>
      <c r="J28" s="2">
        <v>0.28065829934447806</v>
      </c>
      <c r="K28">
        <f t="shared" ref="K28:K91" si="4">J28^2</f>
        <v>7.8769080990934659E-2</v>
      </c>
      <c r="Q28">
        <f t="shared" si="2"/>
        <v>-4.9151761558571669</v>
      </c>
      <c r="R28">
        <f t="shared" si="3"/>
        <v>1.885705082070583</v>
      </c>
      <c r="T28" s="2">
        <v>2</v>
      </c>
      <c r="U28" s="2">
        <v>-4.7788618171755264</v>
      </c>
      <c r="V28" s="2">
        <v>2.2379023551981128</v>
      </c>
    </row>
    <row r="29" spans="1:28" x14ac:dyDescent="0.25">
      <c r="A29" s="1">
        <v>33329</v>
      </c>
      <c r="B29">
        <v>6.64</v>
      </c>
      <c r="C29">
        <v>10.1174</v>
      </c>
      <c r="E29">
        <f t="shared" si="0"/>
        <v>-3.0000000000001137E-3</v>
      </c>
      <c r="F29">
        <f t="shared" si="1"/>
        <v>6.64</v>
      </c>
      <c r="H29" s="2">
        <v>3</v>
      </c>
      <c r="I29" s="2">
        <v>-2.899753893245384E-2</v>
      </c>
      <c r="J29" s="2">
        <v>0.10299753893245368</v>
      </c>
      <c r="K29">
        <f t="shared" si="4"/>
        <v>1.0608493026142312E-2</v>
      </c>
      <c r="Q29">
        <f t="shared" si="2"/>
        <v>-6.7686427400119733</v>
      </c>
      <c r="R29">
        <f t="shared" si="3"/>
        <v>1.8931119634883424</v>
      </c>
      <c r="T29" s="2">
        <v>3</v>
      </c>
      <c r="U29" s="2">
        <v>-4.7530687273807004</v>
      </c>
      <c r="V29" s="2">
        <v>0.20776192445477992</v>
      </c>
    </row>
    <row r="30" spans="1:28" x14ac:dyDescent="0.25">
      <c r="A30" s="1">
        <v>33359</v>
      </c>
      <c r="B30">
        <v>6.6369999999999996</v>
      </c>
      <c r="C30">
        <v>9.9855</v>
      </c>
      <c r="E30">
        <f t="shared" si="0"/>
        <v>9.8000000000000753E-2</v>
      </c>
      <c r="F30">
        <f t="shared" si="1"/>
        <v>6.6369999999999996</v>
      </c>
      <c r="H30" s="2">
        <v>4</v>
      </c>
      <c r="I30" s="2">
        <v>-2.9389253278344032E-2</v>
      </c>
      <c r="J30" s="2">
        <v>-1.7610746721655676E-2</v>
      </c>
      <c r="K30">
        <f t="shared" si="4"/>
        <v>3.1013840009430616E-4</v>
      </c>
      <c r="Q30">
        <f t="shared" si="2"/>
        <v>-4.0066689861634837</v>
      </c>
      <c r="R30">
        <f t="shared" si="3"/>
        <v>1.8926600541637879</v>
      </c>
      <c r="T30" s="2">
        <v>4</v>
      </c>
      <c r="U30" s="2">
        <v>-4.7457638658277776</v>
      </c>
      <c r="V30" s="2">
        <v>-3.3374503218376308</v>
      </c>
    </row>
    <row r="31" spans="1:28" x14ac:dyDescent="0.25">
      <c r="A31" s="1">
        <v>33390</v>
      </c>
      <c r="B31">
        <v>6.7350000000000003</v>
      </c>
      <c r="C31">
        <v>10.0527</v>
      </c>
      <c r="E31">
        <f t="shared" si="0"/>
        <v>-6.5000000000000391E-2</v>
      </c>
      <c r="F31">
        <f t="shared" si="1"/>
        <v>6.7350000000000003</v>
      </c>
      <c r="H31" s="2">
        <v>5</v>
      </c>
      <c r="I31" s="2">
        <v>-2.9140461734332698E-2</v>
      </c>
      <c r="J31" s="2">
        <v>8.0140461734331966E-2</v>
      </c>
      <c r="K31">
        <f t="shared" si="4"/>
        <v>6.4224936069919259E-3</v>
      </c>
      <c r="Q31">
        <f t="shared" si="2"/>
        <v>-7.1801338880166465</v>
      </c>
      <c r="R31">
        <f t="shared" si="3"/>
        <v>1.9073178098623274</v>
      </c>
      <c r="T31" s="2">
        <v>5</v>
      </c>
      <c r="U31" s="2">
        <v>-4.7503913421696309</v>
      </c>
      <c r="V31" s="2">
        <v>-0.29653166239435169</v>
      </c>
    </row>
    <row r="32" spans="1:28" x14ac:dyDescent="0.25">
      <c r="A32" s="1">
        <v>33420</v>
      </c>
      <c r="B32">
        <v>6.67</v>
      </c>
      <c r="C32">
        <v>10.224600000000001</v>
      </c>
      <c r="E32">
        <f t="shared" si="0"/>
        <v>-0.25600000000000023</v>
      </c>
      <c r="F32">
        <f t="shared" si="1"/>
        <v>6.67</v>
      </c>
      <c r="H32" s="2">
        <v>6</v>
      </c>
      <c r="I32" s="2">
        <v>-2.9410427026770526E-2</v>
      </c>
      <c r="J32" s="2">
        <v>-0.15558957297322909</v>
      </c>
      <c r="K32">
        <f t="shared" si="4"/>
        <v>2.420811521799178E-2</v>
      </c>
      <c r="Q32">
        <f t="shared" si="2"/>
        <v>-3.0379100363656231</v>
      </c>
      <c r="R32">
        <f t="shared" si="3"/>
        <v>1.8976198599275322</v>
      </c>
      <c r="T32" s="2">
        <v>6</v>
      </c>
      <c r="U32" s="2">
        <v>-4.745371963471718</v>
      </c>
      <c r="V32" s="2">
        <v>1.0237702024132633</v>
      </c>
    </row>
    <row r="33" spans="1:22" x14ac:dyDescent="0.25">
      <c r="A33" s="1">
        <v>33451</v>
      </c>
      <c r="B33">
        <v>6.4139999999999997</v>
      </c>
      <c r="C33">
        <v>10.201700000000001</v>
      </c>
      <c r="E33">
        <f t="shared" si="0"/>
        <v>-0.3329999999999993</v>
      </c>
      <c r="F33">
        <f t="shared" si="1"/>
        <v>6.4139999999999997</v>
      </c>
      <c r="H33" s="2">
        <v>7</v>
      </c>
      <c r="I33" s="2">
        <v>-2.8431141162045051E-2</v>
      </c>
      <c r="J33" s="2">
        <v>-0.12856885883795499</v>
      </c>
      <c r="K33">
        <f t="shared" si="4"/>
        <v>1.6529951462893998E-2</v>
      </c>
      <c r="Q33">
        <f t="shared" si="2"/>
        <v>-2.4260561849254847</v>
      </c>
      <c r="R33">
        <f t="shared" si="3"/>
        <v>1.8584831012709631</v>
      </c>
      <c r="T33" s="2">
        <v>7</v>
      </c>
      <c r="U33" s="2">
        <v>-4.7638190457707239</v>
      </c>
      <c r="V33" s="2">
        <v>0.66061655484864534</v>
      </c>
    </row>
    <row r="34" spans="1:22" x14ac:dyDescent="0.25">
      <c r="A34" s="1">
        <v>33482</v>
      </c>
      <c r="B34">
        <v>6.0810000000000004</v>
      </c>
      <c r="C34">
        <v>10.0021</v>
      </c>
      <c r="E34">
        <f t="shared" si="0"/>
        <v>-0.19600000000000062</v>
      </c>
      <c r="F34">
        <f t="shared" si="1"/>
        <v>6.0810000000000004</v>
      </c>
      <c r="H34" s="2">
        <v>8</v>
      </c>
      <c r="I34" s="2">
        <v>-2.7600071536305046E-2</v>
      </c>
      <c r="J34" s="2">
        <v>0.24060007153630514</v>
      </c>
      <c r="K34">
        <f t="shared" si="4"/>
        <v>5.7888394423275147E-2</v>
      </c>
      <c r="Q34">
        <f t="shared" si="2"/>
        <v>-3.6395971431861649</v>
      </c>
      <c r="R34">
        <f t="shared" si="3"/>
        <v>1.8051691561379728</v>
      </c>
      <c r="T34" s="2">
        <v>8</v>
      </c>
      <c r="U34" s="2">
        <v>-4.7800132938280093</v>
      </c>
      <c r="V34" s="2">
        <v>1.9310952237092818</v>
      </c>
    </row>
    <row r="35" spans="1:22" x14ac:dyDescent="0.25">
      <c r="A35" s="1">
        <v>33512</v>
      </c>
      <c r="B35">
        <v>5.8849999999999998</v>
      </c>
      <c r="C35">
        <v>9.8719000000000001</v>
      </c>
      <c r="E35">
        <f t="shared" si="0"/>
        <v>4.1999999999999815E-2</v>
      </c>
      <c r="F35">
        <f t="shared" si="1"/>
        <v>5.8849999999999998</v>
      </c>
      <c r="H35" s="2">
        <v>9</v>
      </c>
      <c r="I35" s="2">
        <v>-2.8727573640016005E-2</v>
      </c>
      <c r="J35" s="2">
        <v>8.8727573640015614E-2</v>
      </c>
      <c r="K35">
        <f t="shared" si="4"/>
        <v>7.8725823240443932E-3</v>
      </c>
      <c r="Q35">
        <f t="shared" si="2"/>
        <v>-5.1830934203044317</v>
      </c>
      <c r="R35">
        <f t="shared" si="3"/>
        <v>1.7724067407122399</v>
      </c>
      <c r="T35" s="2">
        <v>9</v>
      </c>
      <c r="U35" s="2">
        <v>-4.7581645520340095</v>
      </c>
      <c r="V35" s="2">
        <v>-8.5293624711463067E-2</v>
      </c>
    </row>
    <row r="36" spans="1:22" x14ac:dyDescent="0.25">
      <c r="A36" s="1">
        <v>33543</v>
      </c>
      <c r="B36">
        <v>5.9269999999999996</v>
      </c>
      <c r="C36">
        <v>9.9183000000000003</v>
      </c>
      <c r="E36">
        <f t="shared" si="0"/>
        <v>-0.2079999999999993</v>
      </c>
      <c r="F36">
        <f t="shared" si="1"/>
        <v>5.9269999999999996</v>
      </c>
      <c r="H36" s="2">
        <v>10</v>
      </c>
      <c r="I36" s="2">
        <v>-2.9045179866413452E-2</v>
      </c>
      <c r="J36" s="2">
        <v>0.24404517986641419</v>
      </c>
      <c r="K36">
        <f t="shared" si="4"/>
        <v>5.9558049816030453E-2</v>
      </c>
      <c r="Q36">
        <f t="shared" si="2"/>
        <v>-3.4873839308079737</v>
      </c>
      <c r="R36">
        <f t="shared" si="3"/>
        <v>1.779518182805701</v>
      </c>
      <c r="T36" s="2">
        <v>10</v>
      </c>
      <c r="U36" s="2">
        <v>-4.7521747082679839</v>
      </c>
      <c r="V36" s="2">
        <v>1.931706505349609</v>
      </c>
    </row>
    <row r="37" spans="1:22" x14ac:dyDescent="0.25">
      <c r="A37" s="1">
        <v>33573</v>
      </c>
      <c r="B37">
        <v>5.7190000000000003</v>
      </c>
      <c r="C37">
        <v>9.8923000000000005</v>
      </c>
      <c r="E37">
        <f t="shared" si="0"/>
        <v>-0.27000000000000046</v>
      </c>
      <c r="F37">
        <f t="shared" si="1"/>
        <v>5.7190000000000003</v>
      </c>
      <c r="H37" s="2">
        <v>11</v>
      </c>
      <c r="I37" s="2">
        <v>-3.0183268844337661E-2</v>
      </c>
      <c r="J37" s="2">
        <v>0.1791832688443368</v>
      </c>
      <c r="K37">
        <f t="shared" si="4"/>
        <v>3.2106643833741878E-2</v>
      </c>
      <c r="Q37">
        <f t="shared" si="2"/>
        <v>-2.8711825409684839</v>
      </c>
      <c r="R37">
        <f t="shared" si="3"/>
        <v>1.7437939649331793</v>
      </c>
      <c r="T37" s="2">
        <v>11</v>
      </c>
      <c r="U37" s="2">
        <v>-4.7312691333007608</v>
      </c>
      <c r="V37" s="2">
        <v>1.2930552078865611</v>
      </c>
    </row>
    <row r="38" spans="1:22" x14ac:dyDescent="0.25">
      <c r="A38" s="1">
        <v>33604</v>
      </c>
      <c r="B38">
        <v>5.4489999999999998</v>
      </c>
      <c r="C38">
        <v>9.6113999999999997</v>
      </c>
      <c r="E38">
        <f t="shared" si="0"/>
        <v>0.12900000000000045</v>
      </c>
      <c r="F38">
        <f t="shared" si="1"/>
        <v>5.4489999999999998</v>
      </c>
      <c r="H38" s="2">
        <v>12</v>
      </c>
      <c r="I38" s="2">
        <v>-3.0971990973224665E-2</v>
      </c>
      <c r="J38" s="2">
        <v>0.95997199097322494</v>
      </c>
      <c r="K38">
        <f t="shared" si="4"/>
        <v>0.92154622345309745</v>
      </c>
      <c r="Q38">
        <f t="shared" si="2"/>
        <v>-3.6702173471761546</v>
      </c>
      <c r="R38">
        <f t="shared" si="3"/>
        <v>1.6954321056009614</v>
      </c>
      <c r="T38" s="2">
        <v>12</v>
      </c>
      <c r="U38" s="2">
        <v>-4.7172663782563813</v>
      </c>
      <c r="V38" s="2">
        <v>4.635656089346595</v>
      </c>
    </row>
    <row r="39" spans="1:22" x14ac:dyDescent="0.25">
      <c r="A39" s="1">
        <v>33635</v>
      </c>
      <c r="B39">
        <v>5.5780000000000003</v>
      </c>
      <c r="C39">
        <v>9.5470000000000006</v>
      </c>
      <c r="E39">
        <f t="shared" si="0"/>
        <v>-4.7000000000000597E-2</v>
      </c>
      <c r="F39">
        <f t="shared" si="1"/>
        <v>5.5780000000000003</v>
      </c>
      <c r="H39" s="2">
        <v>13</v>
      </c>
      <c r="I39" s="2">
        <v>-3.5889594045278556E-2</v>
      </c>
      <c r="J39" s="2">
        <v>0.36488959404527832</v>
      </c>
      <c r="K39">
        <f t="shared" si="4"/>
        <v>0.13314441584252801</v>
      </c>
      <c r="Q39">
        <f t="shared" si="2"/>
        <v>-8.3055170751275664</v>
      </c>
      <c r="R39">
        <f t="shared" si="3"/>
        <v>1.7188302892052973</v>
      </c>
      <c r="T39" s="2">
        <v>13</v>
      </c>
      <c r="U39" s="2">
        <v>-4.637668747583211</v>
      </c>
      <c r="V39" s="2">
        <v>2.6216351823270676</v>
      </c>
    </row>
    <row r="40" spans="1:22" x14ac:dyDescent="0.25">
      <c r="A40" s="1">
        <v>33664</v>
      </c>
      <c r="B40">
        <v>5.5309999999999997</v>
      </c>
      <c r="C40">
        <v>9.5812000000000008</v>
      </c>
      <c r="E40">
        <f t="shared" si="0"/>
        <v>0.17900000000000027</v>
      </c>
      <c r="F40">
        <f t="shared" si="1"/>
        <v>5.5309999999999997</v>
      </c>
      <c r="H40" s="2">
        <v>14</v>
      </c>
      <c r="I40" s="2">
        <v>-3.7631134853357916E-2</v>
      </c>
      <c r="J40" s="2">
        <v>0.15863113485335836</v>
      </c>
      <c r="K40">
        <f t="shared" si="4"/>
        <v>2.5163836944864366E-2</v>
      </c>
      <c r="Q40">
        <f t="shared" si="2"/>
        <v>-3.1210077193161867</v>
      </c>
      <c r="R40">
        <f t="shared" si="3"/>
        <v>1.710368631012541</v>
      </c>
      <c r="T40" s="2">
        <v>14</v>
      </c>
      <c r="U40" s="2">
        <v>-4.6122067767982138</v>
      </c>
      <c r="V40" s="2">
        <v>0.93055710167272609</v>
      </c>
    </row>
    <row r="41" spans="1:22" x14ac:dyDescent="0.25">
      <c r="A41" s="1">
        <v>33695</v>
      </c>
      <c r="B41">
        <v>5.71</v>
      </c>
      <c r="C41">
        <v>9.6231000000000009</v>
      </c>
      <c r="E41">
        <f t="shared" si="0"/>
        <v>2.8999999999999915E-2</v>
      </c>
      <c r="F41">
        <f t="shared" si="1"/>
        <v>5.71</v>
      </c>
      <c r="H41" s="2">
        <v>15</v>
      </c>
      <c r="I41" s="2">
        <v>-3.827164074325945E-2</v>
      </c>
      <c r="J41" s="2">
        <v>4.5271640743259123E-2</v>
      </c>
      <c r="K41">
        <f t="shared" si="4"/>
        <v>2.0495214555867193E-3</v>
      </c>
      <c r="Q41">
        <f t="shared" si="2"/>
        <v>-5.5944926669151673</v>
      </c>
      <c r="R41">
        <f t="shared" si="3"/>
        <v>1.7422190236679189</v>
      </c>
      <c r="T41" s="2">
        <v>15</v>
      </c>
      <c r="U41" s="2">
        <v>-4.6031520836399498</v>
      </c>
      <c r="V41" s="2">
        <v>-1.5845058971784445</v>
      </c>
    </row>
    <row r="42" spans="1:22" x14ac:dyDescent="0.25">
      <c r="A42" s="1">
        <v>33725</v>
      </c>
      <c r="B42">
        <v>5.7389999999999999</v>
      </c>
      <c r="C42">
        <v>9.5797000000000008</v>
      </c>
      <c r="E42">
        <f t="shared" si="0"/>
        <v>-9.9000000000000199E-2</v>
      </c>
      <c r="F42">
        <f t="shared" si="1"/>
        <v>5.7389999999999999</v>
      </c>
      <c r="H42" s="2">
        <v>16</v>
      </c>
      <c r="I42" s="2">
        <v>-3.8308694803005819E-2</v>
      </c>
      <c r="J42" s="2">
        <v>-0.35969130519699388</v>
      </c>
      <c r="K42">
        <f t="shared" si="4"/>
        <v>0.12937783503431699</v>
      </c>
      <c r="Q42">
        <f t="shared" si="2"/>
        <v>-5.4100471828065597</v>
      </c>
      <c r="R42">
        <f t="shared" si="3"/>
        <v>1.7472849791262255</v>
      </c>
      <c r="T42" s="2">
        <v>16</v>
      </c>
      <c r="U42" s="2">
        <v>-4.6026331288204068</v>
      </c>
      <c r="V42" s="2">
        <v>2.5573008421211867</v>
      </c>
    </row>
    <row r="43" spans="1:22" x14ac:dyDescent="0.25">
      <c r="A43" s="1">
        <v>33756</v>
      </c>
      <c r="B43">
        <v>5.64</v>
      </c>
      <c r="C43">
        <v>9.8254000000000001</v>
      </c>
      <c r="E43">
        <f t="shared" si="0"/>
        <v>-0.23199999999999932</v>
      </c>
      <c r="F43">
        <f t="shared" si="1"/>
        <v>5.64</v>
      </c>
      <c r="H43" s="2">
        <v>17</v>
      </c>
      <c r="I43" s="2">
        <v>-3.6201906834569385E-2</v>
      </c>
      <c r="J43" s="2">
        <v>-5.0798093165430359E-2</v>
      </c>
      <c r="K43">
        <f t="shared" si="4"/>
        <v>2.5804462692437424E-3</v>
      </c>
      <c r="Q43">
        <f t="shared" si="2"/>
        <v>-3.2149517113141899</v>
      </c>
      <c r="R43">
        <f t="shared" si="3"/>
        <v>1.7298840655099674</v>
      </c>
      <c r="T43" s="2">
        <v>17</v>
      </c>
      <c r="U43" s="2">
        <v>-4.6330083986161936</v>
      </c>
      <c r="V43" s="2">
        <v>-1.3288703800332433</v>
      </c>
    </row>
    <row r="44" spans="1:22" x14ac:dyDescent="0.25">
      <c r="A44" s="1">
        <v>33786</v>
      </c>
      <c r="B44">
        <v>5.4080000000000004</v>
      </c>
      <c r="C44">
        <v>10.033099999999999</v>
      </c>
      <c r="E44">
        <f t="shared" si="0"/>
        <v>-0.29600000000000026</v>
      </c>
      <c r="F44">
        <f t="shared" si="1"/>
        <v>5.4080000000000004</v>
      </c>
      <c r="H44" s="2">
        <v>18</v>
      </c>
      <c r="I44" s="2">
        <v>-3.5741377806293079E-2</v>
      </c>
      <c r="J44" s="2">
        <v>0.38674137780629303</v>
      </c>
      <c r="K44">
        <f t="shared" si="4"/>
        <v>0.14956889330750989</v>
      </c>
      <c r="Q44">
        <f t="shared" si="2"/>
        <v>-2.6513705453312637</v>
      </c>
      <c r="R44">
        <f t="shared" si="3"/>
        <v>1.687879338740663</v>
      </c>
      <c r="T44" s="2">
        <v>18</v>
      </c>
      <c r="U44" s="2">
        <v>-4.6398953775670764</v>
      </c>
      <c r="V44" s="2">
        <v>2.740167032373547</v>
      </c>
    </row>
    <row r="45" spans="1:22" x14ac:dyDescent="0.25">
      <c r="A45" s="1">
        <v>33817</v>
      </c>
      <c r="B45">
        <v>5.1120000000000001</v>
      </c>
      <c r="C45">
        <v>10.1014</v>
      </c>
      <c r="E45">
        <f t="shared" si="0"/>
        <v>-9.1000000000000192E-2</v>
      </c>
      <c r="F45">
        <f t="shared" si="1"/>
        <v>5.1120000000000001</v>
      </c>
      <c r="H45" s="2">
        <v>19</v>
      </c>
      <c r="I45" s="2">
        <v>-3.7599374230718179E-2</v>
      </c>
      <c r="J45" s="2">
        <v>0.885599374230718</v>
      </c>
      <c r="K45">
        <f t="shared" si="4"/>
        <v>0.78428625163783927</v>
      </c>
      <c r="Q45">
        <f t="shared" si="2"/>
        <v>-5.5551950872149627</v>
      </c>
      <c r="R45">
        <f t="shared" si="3"/>
        <v>1.6315907170752337</v>
      </c>
      <c r="T45" s="2">
        <v>19</v>
      </c>
      <c r="U45" s="2">
        <v>-4.6126599663272403</v>
      </c>
      <c r="V45" s="2">
        <v>4.3698036264261768</v>
      </c>
    </row>
    <row r="46" spans="1:22" x14ac:dyDescent="0.25">
      <c r="A46" s="1">
        <v>33848</v>
      </c>
      <c r="B46">
        <v>5.0209999999999999</v>
      </c>
      <c r="C46">
        <v>10.0219</v>
      </c>
      <c r="E46">
        <f t="shared" si="0"/>
        <v>-6.0000000000002274E-3</v>
      </c>
      <c r="F46">
        <f t="shared" si="1"/>
        <v>5.0209999999999999</v>
      </c>
      <c r="H46" s="2">
        <v>20</v>
      </c>
      <c r="I46" s="2">
        <v>-4.2088208897135507E-2</v>
      </c>
      <c r="J46" s="2">
        <v>0.45408820889713541</v>
      </c>
      <c r="K46">
        <f t="shared" si="4"/>
        <v>0.2061961014594085</v>
      </c>
      <c r="Q46">
        <f t="shared" si="2"/>
        <v>-7.6035977455750103</v>
      </c>
      <c r="R46">
        <f t="shared" si="3"/>
        <v>1.6136291170525685</v>
      </c>
      <c r="T46" s="2">
        <v>20</v>
      </c>
      <c r="U46" s="2">
        <v>-4.552286525035071</v>
      </c>
      <c r="V46" s="2">
        <v>2.9736355658732352</v>
      </c>
    </row>
    <row r="47" spans="1:22" x14ac:dyDescent="0.25">
      <c r="A47" s="1">
        <v>33878</v>
      </c>
      <c r="B47">
        <v>5.0149999999999997</v>
      </c>
      <c r="C47">
        <v>10.224500000000001</v>
      </c>
      <c r="E47">
        <f t="shared" si="0"/>
        <v>-0.14699999999999935</v>
      </c>
      <c r="F47">
        <f t="shared" si="1"/>
        <v>5.0149999999999997</v>
      </c>
      <c r="H47" s="2">
        <v>21</v>
      </c>
      <c r="I47" s="2">
        <v>-4.4269104985064679E-2</v>
      </c>
      <c r="J47" s="2">
        <v>-0.38773089501493568</v>
      </c>
      <c r="K47">
        <f t="shared" si="4"/>
        <v>0.15033524694908307</v>
      </c>
      <c r="Q47">
        <f t="shared" si="2"/>
        <v>-4.2622918239898606</v>
      </c>
      <c r="R47">
        <f t="shared" si="3"/>
        <v>1.6124334214138989</v>
      </c>
      <c r="T47" s="2">
        <v>21</v>
      </c>
      <c r="U47" s="2">
        <v>-4.5253404450749732</v>
      </c>
      <c r="V47" s="2">
        <v>2.6301100362279346</v>
      </c>
    </row>
    <row r="48" spans="1:22" x14ac:dyDescent="0.25">
      <c r="A48" s="1">
        <v>33909</v>
      </c>
      <c r="B48">
        <v>4.8680000000000003</v>
      </c>
      <c r="C48">
        <v>9.8812999999999995</v>
      </c>
      <c r="E48">
        <f t="shared" si="0"/>
        <v>-2.0000000000000462E-2</v>
      </c>
      <c r="F48">
        <f t="shared" si="1"/>
        <v>4.8680000000000003</v>
      </c>
      <c r="H48" s="2">
        <v>22</v>
      </c>
      <c r="I48" s="2">
        <v>-4.1982340155003017E-2</v>
      </c>
      <c r="J48" s="2">
        <v>-0.47801765984499656</v>
      </c>
      <c r="K48">
        <f t="shared" si="4"/>
        <v>0.22850088312368683</v>
      </c>
      <c r="Q48">
        <f t="shared" si="2"/>
        <v>-9.7802001038860613</v>
      </c>
      <c r="R48">
        <f t="shared" si="3"/>
        <v>1.5826831751252808</v>
      </c>
      <c r="T48" s="2">
        <v>22</v>
      </c>
      <c r="U48" s="2">
        <v>-4.5536314048536166</v>
      </c>
      <c r="V48" s="2">
        <v>3.0771541024230973</v>
      </c>
    </row>
    <row r="49" spans="1:22" x14ac:dyDescent="0.25">
      <c r="A49" s="1">
        <v>33939</v>
      </c>
      <c r="B49">
        <v>4.8479999999999999</v>
      </c>
      <c r="C49">
        <v>9.9328000000000003</v>
      </c>
      <c r="E49">
        <f t="shared" si="0"/>
        <v>-0.125</v>
      </c>
      <c r="F49">
        <f t="shared" si="1"/>
        <v>4.8479999999999999</v>
      </c>
      <c r="H49" s="2">
        <v>23</v>
      </c>
      <c r="I49" s="2">
        <v>-3.9229752859558431E-2</v>
      </c>
      <c r="J49" s="2">
        <v>-0.5867702471404419</v>
      </c>
      <c r="K49">
        <f t="shared" si="4"/>
        <v>0.34429932292925525</v>
      </c>
      <c r="Q49">
        <f t="shared" si="2"/>
        <v>-4.6540588981754736</v>
      </c>
      <c r="R49">
        <f t="shared" si="3"/>
        <v>1.5785662487670133</v>
      </c>
      <c r="T49" s="2">
        <v>23</v>
      </c>
      <c r="U49" s="2">
        <v>-4.5898996809184736</v>
      </c>
      <c r="V49" s="2">
        <v>3.523458014495807</v>
      </c>
    </row>
    <row r="50" spans="1:22" x14ac:dyDescent="0.25">
      <c r="A50" s="1">
        <v>33970</v>
      </c>
      <c r="B50">
        <v>4.7229999999999999</v>
      </c>
      <c r="C50">
        <v>9.7027000000000001</v>
      </c>
      <c r="E50">
        <f t="shared" si="0"/>
        <v>-0.31400000000000006</v>
      </c>
      <c r="F50">
        <f t="shared" si="1"/>
        <v>4.7229999999999999</v>
      </c>
      <c r="H50" s="2">
        <v>24</v>
      </c>
      <c r="I50" s="2">
        <v>-3.5916061230811674E-2</v>
      </c>
      <c r="J50" s="2">
        <v>1.3916061230812321E-2</v>
      </c>
      <c r="K50">
        <f t="shared" si="4"/>
        <v>1.9365676017971773E-4</v>
      </c>
      <c r="Q50">
        <f t="shared" si="2"/>
        <v>-2.4948264589971041</v>
      </c>
      <c r="R50">
        <f t="shared" si="3"/>
        <v>1.5524441909139801</v>
      </c>
      <c r="T50" s="2">
        <v>24</v>
      </c>
      <c r="U50" s="2">
        <v>-4.6372721526037273</v>
      </c>
      <c r="V50" s="2">
        <v>-3.90462405347738</v>
      </c>
    </row>
    <row r="51" spans="1:22" x14ac:dyDescent="0.25">
      <c r="A51" s="1">
        <v>34001</v>
      </c>
      <c r="B51">
        <v>4.4089999999999998</v>
      </c>
      <c r="C51">
        <v>9.4030000000000005</v>
      </c>
      <c r="E51">
        <f t="shared" si="0"/>
        <v>-9.1000000000000192E-2</v>
      </c>
      <c r="F51">
        <f t="shared" si="1"/>
        <v>4.4089999999999998</v>
      </c>
      <c r="H51" s="2">
        <v>25</v>
      </c>
      <c r="I51" s="2">
        <v>-3.5799605614465949E-2</v>
      </c>
      <c r="J51" s="2">
        <v>-8.7200394385534272E-2</v>
      </c>
      <c r="K51">
        <f t="shared" si="4"/>
        <v>7.603908780992717E-3</v>
      </c>
      <c r="Q51">
        <f t="shared" si="2"/>
        <v>-5.4389600168195624</v>
      </c>
      <c r="R51">
        <f t="shared" si="3"/>
        <v>1.4836479063758006</v>
      </c>
      <c r="T51" s="2">
        <v>25</v>
      </c>
      <c r="U51" s="2">
        <v>-4.6390194742581423</v>
      </c>
      <c r="V51" s="2">
        <v>-0.24127274059683934</v>
      </c>
    </row>
    <row r="52" spans="1:22" x14ac:dyDescent="0.25">
      <c r="A52" s="1">
        <v>34029</v>
      </c>
      <c r="B52">
        <v>4.3179999999999996</v>
      </c>
      <c r="C52">
        <v>9.1457999999999995</v>
      </c>
      <c r="E52">
        <f t="shared" si="0"/>
        <v>0.27500000000000036</v>
      </c>
      <c r="F52">
        <f t="shared" si="1"/>
        <v>4.3179999999999996</v>
      </c>
      <c r="H52" s="2">
        <v>26</v>
      </c>
      <c r="I52" s="2">
        <v>-3.5148512850351164E-2</v>
      </c>
      <c r="J52" s="2">
        <v>0.31714851285035117</v>
      </c>
      <c r="K52">
        <f t="shared" si="4"/>
        <v>0.10058317920318936</v>
      </c>
      <c r="Q52">
        <f t="shared" si="2"/>
        <v>-2.4105521092351769</v>
      </c>
      <c r="R52">
        <f t="shared" si="3"/>
        <v>1.4627923320926155</v>
      </c>
      <c r="T52" s="2">
        <v>26</v>
      </c>
      <c r="U52" s="2">
        <v>-4.6489000663718256</v>
      </c>
      <c r="V52" s="2">
        <v>2.3524525862132433</v>
      </c>
    </row>
    <row r="53" spans="1:22" x14ac:dyDescent="0.25">
      <c r="A53" s="1">
        <v>34060</v>
      </c>
      <c r="B53">
        <v>4.593</v>
      </c>
      <c r="C53">
        <v>9.1559000000000008</v>
      </c>
      <c r="E53">
        <f t="shared" si="0"/>
        <v>0.34999999999999964</v>
      </c>
      <c r="F53">
        <f t="shared" si="1"/>
        <v>4.593</v>
      </c>
      <c r="H53" s="2">
        <v>27</v>
      </c>
      <c r="I53" s="2">
        <v>-3.6641262114419197E-2</v>
      </c>
      <c r="J53" s="2">
        <v>8.5641262114418693E-2</v>
      </c>
      <c r="K53">
        <f t="shared" si="4"/>
        <v>7.3344257765505664E-3</v>
      </c>
      <c r="Q53">
        <f t="shared" si="2"/>
        <v>-1.9559866905353409</v>
      </c>
      <c r="R53">
        <f t="shared" si="3"/>
        <v>1.5245334053436563</v>
      </c>
      <c r="T53" s="2">
        <v>27</v>
      </c>
      <c r="U53" s="2">
        <v>-4.6265233438817912</v>
      </c>
      <c r="V53" s="2">
        <v>-0.28739942714814326</v>
      </c>
    </row>
    <row r="54" spans="1:22" x14ac:dyDescent="0.25">
      <c r="A54" s="1">
        <v>34090</v>
      </c>
      <c r="B54">
        <v>4.9429999999999996</v>
      </c>
      <c r="C54">
        <v>9.0422999999999991</v>
      </c>
      <c r="E54">
        <f t="shared" si="0"/>
        <v>-0.10699999999999932</v>
      </c>
      <c r="F54">
        <f t="shared" si="1"/>
        <v>4.9429999999999996</v>
      </c>
      <c r="H54" s="2">
        <v>28</v>
      </c>
      <c r="I54" s="2">
        <v>-3.6900640532643775E-2</v>
      </c>
      <c r="J54" s="2">
        <v>3.3900640532643661E-2</v>
      </c>
      <c r="K54">
        <f t="shared" si="4"/>
        <v>1.1492534285235223E-3</v>
      </c>
      <c r="Q54">
        <f t="shared" si="2"/>
        <v>-5.0745318308789038</v>
      </c>
      <c r="R54">
        <f t="shared" si="3"/>
        <v>1.5979724343248221</v>
      </c>
      <c r="T54" s="2">
        <v>28</v>
      </c>
      <c r="U54" s="2">
        <v>-4.6227330465526641</v>
      </c>
      <c r="V54" s="2">
        <v>-2.1427192440059164</v>
      </c>
    </row>
    <row r="55" spans="1:22" x14ac:dyDescent="0.25">
      <c r="A55" s="1">
        <v>34121</v>
      </c>
      <c r="B55">
        <v>4.8360000000000003</v>
      </c>
      <c r="C55">
        <v>8.7796000000000003</v>
      </c>
      <c r="E55">
        <f t="shared" si="0"/>
        <v>-0.31899999999999995</v>
      </c>
      <c r="F55">
        <f t="shared" si="1"/>
        <v>4.8360000000000003</v>
      </c>
      <c r="H55" s="2">
        <v>29</v>
      </c>
      <c r="I55" s="2">
        <v>-3.6884760221323906E-2</v>
      </c>
      <c r="J55" s="2">
        <v>0.13488476022132467</v>
      </c>
      <c r="K55">
        <f t="shared" si="4"/>
        <v>1.819389853996425E-2</v>
      </c>
      <c r="Q55">
        <f t="shared" si="2"/>
        <v>-2.4644104291758335</v>
      </c>
      <c r="R55">
        <f t="shared" si="3"/>
        <v>1.5760879327525463</v>
      </c>
      <c r="T55" s="2">
        <v>29</v>
      </c>
      <c r="U55" s="2">
        <v>-4.6229643005189764</v>
      </c>
      <c r="V55" s="2">
        <v>0.61709725573499608</v>
      </c>
    </row>
    <row r="56" spans="1:22" x14ac:dyDescent="0.25">
      <c r="A56" s="1">
        <v>34151</v>
      </c>
      <c r="B56">
        <v>4.5170000000000003</v>
      </c>
      <c r="C56">
        <v>8.4017999999999997</v>
      </c>
      <c r="E56">
        <f t="shared" si="0"/>
        <v>-0.11000000000000032</v>
      </c>
      <c r="F56">
        <f t="shared" si="1"/>
        <v>4.5170000000000003</v>
      </c>
      <c r="H56" s="2">
        <v>30</v>
      </c>
      <c r="I56" s="2">
        <v>-3.7403517057773082E-2</v>
      </c>
      <c r="J56" s="2">
        <v>-2.7596482942227309E-2</v>
      </c>
      <c r="K56">
        <f t="shared" si="4"/>
        <v>7.6156587078064276E-4</v>
      </c>
      <c r="Q56">
        <f t="shared" si="2"/>
        <v>-4.9458614617935757</v>
      </c>
      <c r="R56">
        <f t="shared" si="3"/>
        <v>1.5078480566724672</v>
      </c>
      <c r="T56" s="2">
        <v>30</v>
      </c>
      <c r="U56" s="2">
        <v>-4.6154635388432244</v>
      </c>
      <c r="V56" s="2">
        <v>-2.568657812719545</v>
      </c>
    </row>
    <row r="57" spans="1:22" x14ac:dyDescent="0.25">
      <c r="A57" s="1">
        <v>34182</v>
      </c>
      <c r="B57">
        <v>4.407</v>
      </c>
      <c r="C57">
        <v>7.9196999999999997</v>
      </c>
      <c r="E57">
        <f t="shared" si="0"/>
        <v>-0.39100000000000001</v>
      </c>
      <c r="F57">
        <f t="shared" si="1"/>
        <v>4.407</v>
      </c>
      <c r="H57" s="2">
        <v>31</v>
      </c>
      <c r="I57" s="2">
        <v>-3.7059443645842502E-2</v>
      </c>
      <c r="J57" s="2">
        <v>-0.21894055635415771</v>
      </c>
      <c r="K57">
        <f t="shared" si="4"/>
        <v>4.7934967216668109E-2</v>
      </c>
      <c r="Q57">
        <f t="shared" si="2"/>
        <v>-2.0106832589466261</v>
      </c>
      <c r="R57">
        <f t="shared" si="3"/>
        <v>1.4831941858598499</v>
      </c>
      <c r="T57" s="2">
        <v>31</v>
      </c>
      <c r="U57" s="2">
        <v>-4.6204262365917979</v>
      </c>
      <c r="V57" s="2">
        <v>1.5820193053041662</v>
      </c>
    </row>
    <row r="58" spans="1:22" x14ac:dyDescent="0.25">
      <c r="A58" s="1">
        <v>34213</v>
      </c>
      <c r="B58">
        <v>4.016</v>
      </c>
      <c r="C58">
        <v>7.6120000000000001</v>
      </c>
      <c r="E58">
        <f t="shared" si="0"/>
        <v>-8.4999999999999964E-2</v>
      </c>
      <c r="F58">
        <f t="shared" si="1"/>
        <v>4.016</v>
      </c>
      <c r="H58" s="2">
        <v>32</v>
      </c>
      <c r="I58" s="2">
        <v>-3.5704323746546709E-2</v>
      </c>
      <c r="J58" s="2">
        <v>-0.2972956762534526</v>
      </c>
      <c r="K58">
        <f t="shared" si="4"/>
        <v>8.8384719118997701E-2</v>
      </c>
      <c r="Q58">
        <f t="shared" si="2"/>
        <v>-5.56158573889513</v>
      </c>
      <c r="R58">
        <f t="shared" si="3"/>
        <v>1.390286382389428</v>
      </c>
      <c r="T58" s="2">
        <v>32</v>
      </c>
      <c r="U58" s="2">
        <v>-4.6404535521973926</v>
      </c>
      <c r="V58" s="2">
        <v>2.2140467284231593</v>
      </c>
    </row>
    <row r="59" spans="1:22" x14ac:dyDescent="0.25">
      <c r="A59" s="1">
        <v>34243</v>
      </c>
      <c r="B59">
        <v>3.931</v>
      </c>
      <c r="C59">
        <v>7.3615000000000004</v>
      </c>
      <c r="E59">
        <f t="shared" si="0"/>
        <v>-0.16900000000000004</v>
      </c>
      <c r="F59">
        <f t="shared" si="1"/>
        <v>3.931</v>
      </c>
      <c r="H59" s="2">
        <v>33</v>
      </c>
      <c r="I59" s="2">
        <v>-3.3941609190040849E-2</v>
      </c>
      <c r="J59" s="2">
        <v>-0.16205839080995976</v>
      </c>
      <c r="K59">
        <f t="shared" si="4"/>
        <v>2.626292203191365E-2</v>
      </c>
      <c r="Q59">
        <f t="shared" si="2"/>
        <v>-3.8422888068161969</v>
      </c>
      <c r="R59">
        <f t="shared" si="3"/>
        <v>1.3688938464397233</v>
      </c>
      <c r="T59" s="2">
        <v>33</v>
      </c>
      <c r="U59" s="2">
        <v>-4.6677357094840328</v>
      </c>
      <c r="V59" s="2">
        <v>1.0275317468396072</v>
      </c>
    </row>
    <row r="60" spans="1:22" x14ac:dyDescent="0.25">
      <c r="A60" s="1">
        <v>34274</v>
      </c>
      <c r="B60">
        <v>3.762</v>
      </c>
      <c r="C60">
        <v>7.3806000000000003</v>
      </c>
      <c r="E60">
        <f t="shared" si="0"/>
        <v>-0.3660000000000001</v>
      </c>
      <c r="F60">
        <f t="shared" si="1"/>
        <v>3.762</v>
      </c>
      <c r="H60" s="2">
        <v>34</v>
      </c>
      <c r="I60" s="2">
        <v>-3.2904095517142504E-2</v>
      </c>
      <c r="J60" s="2">
        <v>7.4904095517142319E-2</v>
      </c>
      <c r="K60">
        <f t="shared" si="4"/>
        <v>5.6106235252411799E-3</v>
      </c>
      <c r="Q60">
        <f t="shared" si="2"/>
        <v>-2.1322870714476623</v>
      </c>
      <c r="R60">
        <f t="shared" si="3"/>
        <v>1.3249507308788386</v>
      </c>
      <c r="T60" s="2">
        <v>34</v>
      </c>
      <c r="U60" s="2">
        <v>-4.6845011048886587</v>
      </c>
      <c r="V60" s="2">
        <v>-0.49732646633650468</v>
      </c>
    </row>
    <row r="61" spans="1:22" x14ac:dyDescent="0.25">
      <c r="A61" s="1">
        <v>34304</v>
      </c>
      <c r="B61">
        <v>3.3959999999999999</v>
      </c>
      <c r="C61">
        <v>7.1852999999999998</v>
      </c>
      <c r="E61">
        <f t="shared" si="0"/>
        <v>0.20100000000000007</v>
      </c>
      <c r="F61">
        <f t="shared" si="1"/>
        <v>3.3959999999999999</v>
      </c>
      <c r="H61" s="2">
        <v>35</v>
      </c>
      <c r="I61" s="2">
        <v>-3.3126419875620719E-2</v>
      </c>
      <c r="J61" s="2">
        <v>-0.17487358012437859</v>
      </c>
      <c r="K61">
        <f t="shared" si="4"/>
        <v>3.058076902551746E-2</v>
      </c>
      <c r="Q61">
        <f t="shared" si="2"/>
        <v>-3.0216415898996449</v>
      </c>
      <c r="R61">
        <f t="shared" si="3"/>
        <v>1.2225982684491008</v>
      </c>
      <c r="T61" s="2">
        <v>35</v>
      </c>
      <c r="U61" s="2">
        <v>-4.6808619916839493</v>
      </c>
      <c r="V61" s="2">
        <v>1.1929313479930519</v>
      </c>
    </row>
    <row r="62" spans="1:22" x14ac:dyDescent="0.25">
      <c r="A62" s="1">
        <v>34335</v>
      </c>
      <c r="B62">
        <v>3.597</v>
      </c>
      <c r="C62">
        <v>6.69</v>
      </c>
      <c r="E62">
        <f t="shared" si="0"/>
        <v>0.44400000000000039</v>
      </c>
      <c r="F62">
        <f t="shared" si="1"/>
        <v>3.597</v>
      </c>
      <c r="H62" s="2">
        <v>36</v>
      </c>
      <c r="I62" s="2">
        <v>-3.2025384957442886E-2</v>
      </c>
      <c r="J62" s="2">
        <v>-0.23797461504255757</v>
      </c>
      <c r="K62">
        <f t="shared" si="4"/>
        <v>5.6631917404653467E-2</v>
      </c>
      <c r="Q62">
        <f t="shared" si="2"/>
        <v>-1.5323275093671864</v>
      </c>
      <c r="R62">
        <f t="shared" si="3"/>
        <v>1.2801001647134869</v>
      </c>
      <c r="T62" s="2">
        <v>36</v>
      </c>
      <c r="U62" s="2">
        <v>-4.6991430198185045</v>
      </c>
      <c r="V62" s="2">
        <v>1.8275742589385713</v>
      </c>
    </row>
    <row r="63" spans="1:22" x14ac:dyDescent="0.25">
      <c r="A63" s="1">
        <v>34366</v>
      </c>
      <c r="B63">
        <v>4.0410000000000004</v>
      </c>
      <c r="C63">
        <v>6.88</v>
      </c>
      <c r="E63">
        <f t="shared" si="0"/>
        <v>0.41199999999999992</v>
      </c>
      <c r="F63">
        <f t="shared" si="1"/>
        <v>4.0410000000000004</v>
      </c>
      <c r="H63" s="2">
        <v>37</v>
      </c>
      <c r="I63" s="2">
        <v>-3.0596156938654348E-2</v>
      </c>
      <c r="J63" s="2">
        <v>0.15959615693865481</v>
      </c>
      <c r="K63">
        <f t="shared" si="4"/>
        <v>2.5470933309587735E-2</v>
      </c>
      <c r="Q63">
        <f t="shared" si="2"/>
        <v>-1.6641611440907973</v>
      </c>
      <c r="R63">
        <f t="shared" si="3"/>
        <v>1.3964921860963366</v>
      </c>
      <c r="T63" s="2">
        <v>37</v>
      </c>
      <c r="U63" s="2">
        <v>-4.7238910636874154</v>
      </c>
      <c r="V63" s="2">
        <v>1.0542194607830018</v>
      </c>
    </row>
    <row r="64" spans="1:22" x14ac:dyDescent="0.25">
      <c r="A64" s="1">
        <v>34394</v>
      </c>
      <c r="B64">
        <v>4.4530000000000003</v>
      </c>
      <c r="C64">
        <v>7.35</v>
      </c>
      <c r="E64">
        <f t="shared" si="0"/>
        <v>-0.36000000000000032</v>
      </c>
      <c r="F64">
        <f t="shared" si="1"/>
        <v>4.4530000000000003</v>
      </c>
      <c r="H64" s="2">
        <v>38</v>
      </c>
      <c r="I64" s="2">
        <v>-3.1279010325408876E-2</v>
      </c>
      <c r="J64" s="2">
        <v>-1.572098967459172E-2</v>
      </c>
      <c r="K64">
        <f t="shared" si="4"/>
        <v>2.4714951634861952E-4</v>
      </c>
      <c r="Q64">
        <f t="shared" si="2"/>
        <v>-2.1891841227269335</v>
      </c>
      <c r="R64">
        <f t="shared" si="3"/>
        <v>1.4935780263395655</v>
      </c>
      <c r="T64" s="2">
        <v>38</v>
      </c>
      <c r="U64" s="2">
        <v>-4.7119175936370779</v>
      </c>
      <c r="V64" s="2">
        <v>-3.5992942238404053</v>
      </c>
    </row>
    <row r="65" spans="1:22" x14ac:dyDescent="0.25">
      <c r="A65" s="1">
        <v>34425</v>
      </c>
      <c r="B65">
        <v>4.093</v>
      </c>
      <c r="C65">
        <v>7.46</v>
      </c>
      <c r="E65">
        <f t="shared" si="0"/>
        <v>-0.10899999999999999</v>
      </c>
      <c r="F65">
        <f t="shared" si="1"/>
        <v>4.093</v>
      </c>
      <c r="H65" s="2">
        <v>39</v>
      </c>
      <c r="I65" s="2">
        <v>-3.1030218781397535E-2</v>
      </c>
      <c r="J65" s="2">
        <v>0.2100302187813978</v>
      </c>
      <c r="K65">
        <f t="shared" si="4"/>
        <v>4.4112692801361826E-2</v>
      </c>
      <c r="Q65">
        <f t="shared" si="2"/>
        <v>-4.9165665844056585</v>
      </c>
      <c r="R65">
        <f t="shared" si="3"/>
        <v>1.409278197510266</v>
      </c>
      <c r="T65" s="2">
        <v>39</v>
      </c>
      <c r="U65" s="2">
        <v>-4.7162476481686779</v>
      </c>
      <c r="V65" s="2">
        <v>1.5956615648880712</v>
      </c>
    </row>
    <row r="66" spans="1:22" x14ac:dyDescent="0.25">
      <c r="A66" s="1">
        <v>34455</v>
      </c>
      <c r="B66">
        <v>3.984</v>
      </c>
      <c r="C66">
        <v>7.75</v>
      </c>
      <c r="E66">
        <f t="shared" si="0"/>
        <v>0.29399999999999959</v>
      </c>
      <c r="F66">
        <f t="shared" si="1"/>
        <v>3.984</v>
      </c>
      <c r="H66" s="2">
        <v>40</v>
      </c>
      <c r="I66" s="2">
        <v>-3.1977744023483266E-2</v>
      </c>
      <c r="J66" s="2">
        <v>6.0977744023483181E-2</v>
      </c>
      <c r="K66">
        <f t="shared" si="4"/>
        <v>3.7182852661934388E-3</v>
      </c>
      <c r="Q66">
        <f t="shared" si="2"/>
        <v>-2.2987087021662722</v>
      </c>
      <c r="R66">
        <f t="shared" si="3"/>
        <v>1.3822863397223517</v>
      </c>
      <c r="T66" s="2">
        <v>40</v>
      </c>
      <c r="U66" s="2">
        <v>-4.699948958962735</v>
      </c>
      <c r="V66" s="2">
        <v>-0.89303975811083181</v>
      </c>
    </row>
    <row r="67" spans="1:22" x14ac:dyDescent="0.25">
      <c r="A67" s="1">
        <v>34486</v>
      </c>
      <c r="B67">
        <v>4.2779999999999996</v>
      </c>
      <c r="C67">
        <v>8.3699999999999992</v>
      </c>
      <c r="E67">
        <f t="shared" ref="E67:E130" si="5">B68-B67</f>
        <v>0.25300000000000011</v>
      </c>
      <c r="F67">
        <f t="shared" ref="F67:F130" si="6">IF(B67 &lt; 0, 0.001, B67)</f>
        <v>4.2779999999999996</v>
      </c>
      <c r="H67" s="2">
        <v>41</v>
      </c>
      <c r="I67" s="2">
        <v>-3.2131253699575368E-2</v>
      </c>
      <c r="J67" s="2">
        <v>-6.6868746300424831E-2</v>
      </c>
      <c r="K67">
        <f t="shared" si="4"/>
        <v>4.4714292317905796E-3</v>
      </c>
      <c r="Q67">
        <f t="shared" ref="Q67:Q130" si="7">LN(K92)</f>
        <v>-2.5646072633570425</v>
      </c>
      <c r="R67">
        <f t="shared" ref="R67:R130" si="8">LN(F67)</f>
        <v>1.4534856106602139</v>
      </c>
      <c r="T67" s="2">
        <v>41</v>
      </c>
      <c r="U67" s="2">
        <v>-4.6973565754263849</v>
      </c>
      <c r="V67" s="2">
        <v>-0.71407074977657548</v>
      </c>
    </row>
    <row r="68" spans="1:22" x14ac:dyDescent="0.25">
      <c r="A68" s="1">
        <v>34516</v>
      </c>
      <c r="B68">
        <v>4.5309999999999997</v>
      </c>
      <c r="C68">
        <v>8.39</v>
      </c>
      <c r="E68">
        <f t="shared" si="5"/>
        <v>0.24699999999999989</v>
      </c>
      <c r="F68">
        <f t="shared" si="6"/>
        <v>4.5309999999999997</v>
      </c>
      <c r="H68" s="2">
        <v>42</v>
      </c>
      <c r="I68" s="2">
        <v>-3.1607203426019574E-2</v>
      </c>
      <c r="J68" s="2">
        <v>-0.20039279657397974</v>
      </c>
      <c r="K68">
        <f t="shared" si="4"/>
        <v>4.0157272918740425E-2</v>
      </c>
      <c r="Q68">
        <f t="shared" si="7"/>
        <v>-2.5984962371944711</v>
      </c>
      <c r="R68">
        <f t="shared" si="8"/>
        <v>1.5109426656850011</v>
      </c>
      <c r="T68" s="2">
        <v>42</v>
      </c>
      <c r="U68" s="2">
        <v>-4.7062610836376191</v>
      </c>
      <c r="V68" s="2">
        <v>1.4908577091656738</v>
      </c>
    </row>
    <row r="69" spans="1:22" x14ac:dyDescent="0.25">
      <c r="A69" s="1">
        <v>34547</v>
      </c>
      <c r="B69">
        <v>4.7779999999999996</v>
      </c>
      <c r="C69">
        <v>8.68</v>
      </c>
      <c r="E69">
        <f t="shared" si="5"/>
        <v>-0.13599999999999923</v>
      </c>
      <c r="F69">
        <f t="shared" si="6"/>
        <v>4.7779999999999996</v>
      </c>
      <c r="H69" s="2">
        <v>43</v>
      </c>
      <c r="I69" s="2">
        <v>-3.0379126017282758E-2</v>
      </c>
      <c r="J69" s="2">
        <v>-0.2656208739827175</v>
      </c>
      <c r="K69">
        <f t="shared" si="4"/>
        <v>7.0554448695342692E-2</v>
      </c>
      <c r="Q69">
        <f t="shared" si="7"/>
        <v>-4.4336270802729913</v>
      </c>
      <c r="R69">
        <f t="shared" si="8"/>
        <v>1.5640220489036176</v>
      </c>
      <c r="T69" s="2">
        <v>43</v>
      </c>
      <c r="U69" s="2">
        <v>-4.727756014460013</v>
      </c>
      <c r="V69" s="2">
        <v>2.0760602309047926</v>
      </c>
    </row>
    <row r="70" spans="1:22" x14ac:dyDescent="0.25">
      <c r="A70" s="1">
        <v>34578</v>
      </c>
      <c r="B70">
        <v>4.6420000000000003</v>
      </c>
      <c r="C70">
        <v>9.1199999999999992</v>
      </c>
      <c r="E70">
        <f t="shared" si="5"/>
        <v>4.1999999999999815E-2</v>
      </c>
      <c r="F70">
        <f t="shared" si="6"/>
        <v>4.6420000000000003</v>
      </c>
      <c r="H70" s="2">
        <v>44</v>
      </c>
      <c r="I70" s="2">
        <v>-2.8812268633721994E-2</v>
      </c>
      <c r="J70" s="2">
        <v>-6.2187731366278198E-2</v>
      </c>
      <c r="K70">
        <f t="shared" si="4"/>
        <v>3.8673139324843812E-3</v>
      </c>
      <c r="Q70">
        <f t="shared" si="7"/>
        <v>-5.3669780276533352</v>
      </c>
      <c r="R70">
        <f t="shared" si="8"/>
        <v>1.5351453078522455</v>
      </c>
      <c r="T70" s="2">
        <v>44</v>
      </c>
      <c r="U70" s="2">
        <v>-4.7565603924870699</v>
      </c>
      <c r="V70" s="2">
        <v>-0.7999397279870859</v>
      </c>
    </row>
    <row r="71" spans="1:22" x14ac:dyDescent="0.25">
      <c r="A71" s="1">
        <v>34608</v>
      </c>
      <c r="B71">
        <v>4.6840000000000002</v>
      </c>
      <c r="C71">
        <v>9.16</v>
      </c>
      <c r="E71">
        <f t="shared" si="5"/>
        <v>3.3999999999999808E-2</v>
      </c>
      <c r="F71">
        <f t="shared" si="6"/>
        <v>4.6840000000000002</v>
      </c>
      <c r="H71" s="2">
        <v>45</v>
      </c>
      <c r="I71" s="2">
        <v>-2.8330565857019187E-2</v>
      </c>
      <c r="J71" s="2">
        <v>2.2330565857018959E-2</v>
      </c>
      <c r="K71">
        <f t="shared" si="4"/>
        <v>4.9865417149466088E-4</v>
      </c>
      <c r="Q71">
        <f t="shared" si="7"/>
        <v>-5.6086813632697865</v>
      </c>
      <c r="R71">
        <f t="shared" si="8"/>
        <v>1.5441524457354709</v>
      </c>
      <c r="T71" s="2">
        <v>45</v>
      </c>
      <c r="U71" s="2">
        <v>-4.7657518187774279</v>
      </c>
      <c r="V71" s="2">
        <v>-2.8342882422463997</v>
      </c>
    </row>
    <row r="72" spans="1:22" x14ac:dyDescent="0.25">
      <c r="A72" s="1">
        <v>34639</v>
      </c>
      <c r="B72">
        <v>4.718</v>
      </c>
      <c r="C72">
        <v>9.1199999999999992</v>
      </c>
      <c r="E72">
        <f t="shared" si="5"/>
        <v>-0.15700000000000003</v>
      </c>
      <c r="F72">
        <f t="shared" si="6"/>
        <v>4.718</v>
      </c>
      <c r="H72" s="2">
        <v>46</v>
      </c>
      <c r="I72" s="2">
        <v>-2.8298805234379443E-2</v>
      </c>
      <c r="J72" s="2">
        <v>-0.11870119476561991</v>
      </c>
      <c r="K72">
        <f t="shared" si="4"/>
        <v>1.4089973638785632E-2</v>
      </c>
      <c r="Q72">
        <f t="shared" si="7"/>
        <v>-4.0762407553254292</v>
      </c>
      <c r="R72">
        <f t="shared" si="8"/>
        <v>1.5513849809854834</v>
      </c>
      <c r="T72" s="2">
        <v>46</v>
      </c>
      <c r="U72" s="2">
        <v>-4.7663636878934676</v>
      </c>
      <c r="V72" s="2">
        <v>0.50340276679248941</v>
      </c>
    </row>
    <row r="73" spans="1:22" x14ac:dyDescent="0.25">
      <c r="A73" s="1">
        <v>34669</v>
      </c>
      <c r="B73">
        <v>4.5609999999999999</v>
      </c>
      <c r="C73">
        <v>9.14</v>
      </c>
      <c r="E73">
        <f t="shared" si="5"/>
        <v>4.4000000000000483E-2</v>
      </c>
      <c r="F73">
        <f t="shared" si="6"/>
        <v>4.5609999999999999</v>
      </c>
      <c r="H73" s="2">
        <v>47</v>
      </c>
      <c r="I73" s="2">
        <v>-2.7520669979705689E-2</v>
      </c>
      <c r="J73" s="2">
        <v>7.5206699797052273E-3</v>
      </c>
      <c r="K73">
        <f t="shared" si="4"/>
        <v>5.6560476943639423E-5</v>
      </c>
      <c r="Q73">
        <f t="shared" si="7"/>
        <v>-5.321505592860313</v>
      </c>
      <c r="R73">
        <f t="shared" si="8"/>
        <v>1.5175418977295634</v>
      </c>
      <c r="T73" s="2">
        <v>47</v>
      </c>
      <c r="U73" s="2">
        <v>-4.7815876765991945</v>
      </c>
      <c r="V73" s="2">
        <v>-4.9884264392773332</v>
      </c>
    </row>
    <row r="74" spans="1:22" x14ac:dyDescent="0.25">
      <c r="A74" s="1">
        <v>34700</v>
      </c>
      <c r="B74">
        <v>4.6050000000000004</v>
      </c>
      <c r="C74">
        <v>9.34</v>
      </c>
      <c r="E74">
        <f t="shared" si="5"/>
        <v>-9.0000000000000746E-2</v>
      </c>
      <c r="F74">
        <f t="shared" si="6"/>
        <v>4.6050000000000004</v>
      </c>
      <c r="H74" s="2">
        <v>48</v>
      </c>
      <c r="I74" s="2">
        <v>-2.74148012375732E-2</v>
      </c>
      <c r="J74" s="2">
        <v>-9.75851987624268E-2</v>
      </c>
      <c r="K74">
        <f t="shared" si="4"/>
        <v>9.5228710175023455E-3</v>
      </c>
      <c r="Q74">
        <f t="shared" si="7"/>
        <v>-5.5017639283557154</v>
      </c>
      <c r="R74">
        <f t="shared" si="8"/>
        <v>1.5271426697072703</v>
      </c>
      <c r="T74" s="2">
        <v>48</v>
      </c>
      <c r="U74" s="2">
        <v>-4.7836944168181672</v>
      </c>
      <c r="V74" s="2">
        <v>0.12885198853400581</v>
      </c>
    </row>
    <row r="75" spans="1:22" x14ac:dyDescent="0.25">
      <c r="A75" s="1">
        <v>34731</v>
      </c>
      <c r="B75">
        <v>4.5149999999999997</v>
      </c>
      <c r="C75">
        <v>9.19</v>
      </c>
      <c r="E75">
        <f t="shared" si="5"/>
        <v>-0.40199999999999925</v>
      </c>
      <c r="F75">
        <f t="shared" si="6"/>
        <v>4.5149999999999997</v>
      </c>
      <c r="H75" s="2">
        <v>49</v>
      </c>
      <c r="I75" s="2">
        <v>-2.6753121599245172E-2</v>
      </c>
      <c r="J75" s="2">
        <v>-0.28724687840075491</v>
      </c>
      <c r="K75">
        <f t="shared" si="4"/>
        <v>8.2510769150978075E-2</v>
      </c>
      <c r="Q75">
        <f t="shared" si="7"/>
        <v>-1.954482524079068</v>
      </c>
      <c r="R75">
        <f t="shared" si="8"/>
        <v>1.5074051868689486</v>
      </c>
      <c r="T75" s="2">
        <v>49</v>
      </c>
      <c r="U75" s="2">
        <v>-4.7970617654399854</v>
      </c>
      <c r="V75" s="2">
        <v>2.3019768783413848</v>
      </c>
    </row>
    <row r="76" spans="1:22" x14ac:dyDescent="0.25">
      <c r="A76" s="1">
        <v>34759</v>
      </c>
      <c r="B76">
        <v>4.1130000000000004</v>
      </c>
      <c r="C76">
        <v>9.43</v>
      </c>
      <c r="E76">
        <f t="shared" si="5"/>
        <v>-0.5680000000000005</v>
      </c>
      <c r="F76">
        <f t="shared" si="6"/>
        <v>4.1130000000000004</v>
      </c>
      <c r="H76" s="2">
        <v>50</v>
      </c>
      <c r="I76" s="2">
        <v>-2.5090982347765176E-2</v>
      </c>
      <c r="J76" s="2">
        <v>-6.5909017652235016E-2</v>
      </c>
      <c r="K76">
        <f t="shared" si="4"/>
        <v>4.343998607882627E-3</v>
      </c>
      <c r="Q76">
        <f t="shared" si="7"/>
        <v>-1.2158632884566927</v>
      </c>
      <c r="R76">
        <f t="shared" si="8"/>
        <v>1.4141526892482872</v>
      </c>
      <c r="T76" s="2">
        <v>50</v>
      </c>
      <c r="U76" s="2">
        <v>-4.8322666457170902</v>
      </c>
      <c r="V76" s="2">
        <v>-0.60773532104898376</v>
      </c>
    </row>
    <row r="77" spans="1:22" x14ac:dyDescent="0.25">
      <c r="A77" s="1">
        <v>34790</v>
      </c>
      <c r="B77">
        <v>3.5449999999999999</v>
      </c>
      <c r="C77">
        <v>9.26</v>
      </c>
      <c r="E77">
        <f t="shared" si="5"/>
        <v>-0.15899999999999981</v>
      </c>
      <c r="F77">
        <f t="shared" si="6"/>
        <v>3.5449999999999999</v>
      </c>
      <c r="H77" s="2">
        <v>51</v>
      </c>
      <c r="I77" s="2">
        <v>-2.4609279571062369E-2</v>
      </c>
      <c r="J77" s="2">
        <v>0.2996092795710627</v>
      </c>
      <c r="K77">
        <f t="shared" si="4"/>
        <v>8.9765720405091218E-2</v>
      </c>
      <c r="Q77">
        <f t="shared" si="7"/>
        <v>-3.9540219469601747</v>
      </c>
      <c r="R77">
        <f t="shared" si="8"/>
        <v>1.2655381599840907</v>
      </c>
      <c r="T77" s="2">
        <v>51</v>
      </c>
      <c r="U77" s="2">
        <v>-4.842938995258617</v>
      </c>
      <c r="V77" s="2">
        <v>2.4326106357276838</v>
      </c>
    </row>
    <row r="78" spans="1:22" x14ac:dyDescent="0.25">
      <c r="A78" s="1">
        <v>34820</v>
      </c>
      <c r="B78">
        <v>3.3860000000000001</v>
      </c>
      <c r="C78">
        <v>8.7799999999999994</v>
      </c>
      <c r="E78">
        <f t="shared" si="5"/>
        <v>-0.3620000000000001</v>
      </c>
      <c r="F78">
        <f t="shared" si="6"/>
        <v>3.3860000000000001</v>
      </c>
      <c r="H78" s="2">
        <v>52</v>
      </c>
      <c r="I78" s="2">
        <v>-2.6064974775384026E-2</v>
      </c>
      <c r="J78" s="2">
        <v>0.3760649747753837</v>
      </c>
      <c r="K78">
        <f t="shared" si="4"/>
        <v>0.14142486525280998</v>
      </c>
      <c r="Q78">
        <f t="shared" si="7"/>
        <v>-2.1439940531810171</v>
      </c>
      <c r="R78">
        <f t="shared" si="8"/>
        <v>1.2196492837109436</v>
      </c>
      <c r="T78" s="2">
        <v>52</v>
      </c>
      <c r="U78" s="2">
        <v>-4.8113444533938363</v>
      </c>
      <c r="V78" s="2">
        <v>2.8555490000540544</v>
      </c>
    </row>
    <row r="79" spans="1:22" x14ac:dyDescent="0.25">
      <c r="A79" s="1">
        <v>34851</v>
      </c>
      <c r="B79">
        <v>3.024</v>
      </c>
      <c r="C79">
        <v>8.75</v>
      </c>
      <c r="E79">
        <f t="shared" si="5"/>
        <v>-9.1000000000000192E-2</v>
      </c>
      <c r="F79">
        <f t="shared" si="6"/>
        <v>3.024</v>
      </c>
      <c r="H79" s="2">
        <v>53</v>
      </c>
      <c r="I79" s="2">
        <v>-2.79176777627025E-2</v>
      </c>
      <c r="J79" s="2">
        <v>-7.9082322237296818E-2</v>
      </c>
      <c r="K79">
        <f t="shared" si="4"/>
        <v>6.2540136904436511E-3</v>
      </c>
      <c r="Q79">
        <f t="shared" si="7"/>
        <v>-5.2280154295570416</v>
      </c>
      <c r="R79">
        <f t="shared" si="8"/>
        <v>1.1065804583172865</v>
      </c>
      <c r="T79" s="2">
        <v>53</v>
      </c>
      <c r="U79" s="2">
        <v>-4.7737637578620316</v>
      </c>
      <c r="V79" s="2">
        <v>-0.301756296698791</v>
      </c>
    </row>
    <row r="80" spans="1:22" x14ac:dyDescent="0.25">
      <c r="A80" s="1">
        <v>34881</v>
      </c>
      <c r="B80">
        <v>2.9329999999999998</v>
      </c>
      <c r="C80">
        <v>8.7100000000000009</v>
      </c>
      <c r="E80">
        <f t="shared" si="5"/>
        <v>0.28200000000000003</v>
      </c>
      <c r="F80">
        <f t="shared" si="6"/>
        <v>2.9329999999999998</v>
      </c>
      <c r="H80" s="2">
        <v>54</v>
      </c>
      <c r="I80" s="2">
        <v>-2.7351279992293712E-2</v>
      </c>
      <c r="J80" s="2">
        <v>-0.29164872000770625</v>
      </c>
      <c r="K80">
        <f t="shared" si="4"/>
        <v>8.5058975882133431E-2</v>
      </c>
      <c r="Q80">
        <f t="shared" si="7"/>
        <v>-2.4127656175877652</v>
      </c>
      <c r="R80">
        <f t="shared" si="8"/>
        <v>1.0760257899953138</v>
      </c>
      <c r="T80" s="2">
        <v>54</v>
      </c>
      <c r="U80" s="2">
        <v>-4.7849626367396905</v>
      </c>
      <c r="V80" s="2">
        <v>2.3202908040139114</v>
      </c>
    </row>
    <row r="81" spans="1:22" x14ac:dyDescent="0.25">
      <c r="A81" s="1">
        <v>34912</v>
      </c>
      <c r="B81">
        <v>3.2149999999999999</v>
      </c>
      <c r="C81">
        <v>8.4700000000000006</v>
      </c>
      <c r="E81">
        <f t="shared" si="5"/>
        <v>-0.18500000000000005</v>
      </c>
      <c r="F81">
        <f t="shared" si="6"/>
        <v>3.2149999999999999</v>
      </c>
      <c r="H81" s="2">
        <v>55</v>
      </c>
      <c r="I81" s="2">
        <v>-2.5662673555280589E-2</v>
      </c>
      <c r="J81" s="2">
        <v>-8.4337326444719724E-2</v>
      </c>
      <c r="K81">
        <f t="shared" si="4"/>
        <v>7.1127846318432206E-3</v>
      </c>
      <c r="Q81">
        <f t="shared" si="7"/>
        <v>-3.588773255687757</v>
      </c>
      <c r="R81">
        <f t="shared" si="8"/>
        <v>1.1678273576895826</v>
      </c>
      <c r="T81" s="2">
        <v>55</v>
      </c>
      <c r="U81" s="2">
        <v>-4.8198827880770851</v>
      </c>
      <c r="V81" s="2">
        <v>-0.12681563663266004</v>
      </c>
    </row>
    <row r="82" spans="1:22" x14ac:dyDescent="0.25">
      <c r="A82" s="1">
        <v>34943</v>
      </c>
      <c r="B82">
        <v>3.03</v>
      </c>
      <c r="C82">
        <v>8.36</v>
      </c>
      <c r="E82">
        <f t="shared" si="5"/>
        <v>-0.10499999999999998</v>
      </c>
      <c r="F82">
        <f t="shared" si="6"/>
        <v>3.03</v>
      </c>
      <c r="H82" s="2">
        <v>56</v>
      </c>
      <c r="I82" s="2">
        <v>-2.5080395473551925E-2</v>
      </c>
      <c r="J82" s="2">
        <v>-0.36591960452644812</v>
      </c>
      <c r="K82">
        <f t="shared" si="4"/>
        <v>0.13389715697679219</v>
      </c>
      <c r="Q82">
        <f t="shared" si="7"/>
        <v>-4.8789031119247719</v>
      </c>
      <c r="R82">
        <f t="shared" si="8"/>
        <v>1.1085626195212777</v>
      </c>
      <c r="T82" s="2">
        <v>56</v>
      </c>
      <c r="U82" s="2">
        <v>-4.8324988265179947</v>
      </c>
      <c r="V82" s="2">
        <v>2.8216280298206491</v>
      </c>
    </row>
    <row r="83" spans="1:22" x14ac:dyDescent="0.25">
      <c r="A83" s="1">
        <v>34973</v>
      </c>
      <c r="B83">
        <v>2.9249999999999998</v>
      </c>
      <c r="C83">
        <v>8.48</v>
      </c>
      <c r="E83">
        <f t="shared" si="5"/>
        <v>0.12300000000000022</v>
      </c>
      <c r="F83">
        <f t="shared" si="6"/>
        <v>2.9249999999999998</v>
      </c>
      <c r="H83" s="2">
        <v>57</v>
      </c>
      <c r="I83" s="2">
        <v>-2.301066156486186E-2</v>
      </c>
      <c r="J83" s="2">
        <v>-6.1989338435138104E-2</v>
      </c>
      <c r="K83">
        <f t="shared" si="4"/>
        <v>3.8426780796260904E-3</v>
      </c>
      <c r="Q83">
        <f t="shared" si="7"/>
        <v>-3.928863944250724</v>
      </c>
      <c r="R83">
        <f t="shared" si="8"/>
        <v>1.0732944806838198</v>
      </c>
      <c r="T83" s="2">
        <v>57</v>
      </c>
      <c r="U83" s="2">
        <v>-4.8800422094192877</v>
      </c>
      <c r="V83" s="2">
        <v>-0.68253882427919166</v>
      </c>
    </row>
    <row r="84" spans="1:22" x14ac:dyDescent="0.25">
      <c r="A84" s="1">
        <v>35004</v>
      </c>
      <c r="B84">
        <v>3.048</v>
      </c>
      <c r="C84">
        <v>8.16</v>
      </c>
      <c r="E84">
        <f t="shared" si="5"/>
        <v>-6.4999999999999947E-2</v>
      </c>
      <c r="F84">
        <f t="shared" si="6"/>
        <v>3.048</v>
      </c>
      <c r="H84" s="2">
        <v>58</v>
      </c>
      <c r="I84" s="2">
        <v>-2.2560719410798805E-2</v>
      </c>
      <c r="J84" s="2">
        <v>-0.14643928058920125</v>
      </c>
      <c r="K84">
        <f t="shared" si="4"/>
        <v>2.1444462899482812E-2</v>
      </c>
      <c r="Q84">
        <f t="shared" si="7"/>
        <v>-6.1103962479509066</v>
      </c>
      <c r="R84">
        <f t="shared" si="8"/>
        <v>1.1144856378243999</v>
      </c>
      <c r="T84" s="2">
        <v>58</v>
      </c>
      <c r="U84" s="2">
        <v>-4.8909893364623924</v>
      </c>
      <c r="V84" s="2">
        <v>1.0482895730105493</v>
      </c>
    </row>
    <row r="85" spans="1:22" x14ac:dyDescent="0.25">
      <c r="A85" s="1">
        <v>35034</v>
      </c>
      <c r="B85">
        <v>2.9830000000000001</v>
      </c>
      <c r="C85">
        <v>7.82</v>
      </c>
      <c r="E85">
        <f t="shared" si="5"/>
        <v>0.13700000000000001</v>
      </c>
      <c r="F85">
        <f t="shared" si="6"/>
        <v>2.9830000000000001</v>
      </c>
      <c r="H85" s="2">
        <v>59</v>
      </c>
      <c r="I85" s="2">
        <v>-2.1666128539779311E-2</v>
      </c>
      <c r="J85" s="2">
        <v>-0.34433387146022076</v>
      </c>
      <c r="K85">
        <f t="shared" si="4"/>
        <v>0.11856581503478383</v>
      </c>
      <c r="Q85">
        <f t="shared" si="7"/>
        <v>-3.7345717480973257</v>
      </c>
      <c r="R85">
        <f t="shared" si="8"/>
        <v>1.0929295055326116</v>
      </c>
      <c r="T85" s="2">
        <v>59</v>
      </c>
      <c r="U85" s="2">
        <v>-4.9134761921510224</v>
      </c>
      <c r="V85" s="2">
        <v>2.7810230681486963</v>
      </c>
    </row>
    <row r="86" spans="1:22" x14ac:dyDescent="0.25">
      <c r="A86" s="1">
        <v>35065</v>
      </c>
      <c r="B86">
        <v>3.12</v>
      </c>
      <c r="C86">
        <v>7.44</v>
      </c>
      <c r="E86">
        <f t="shared" si="5"/>
        <v>0.1509999999999998</v>
      </c>
      <c r="F86">
        <f t="shared" si="6"/>
        <v>3.12</v>
      </c>
      <c r="H86" s="2">
        <v>60</v>
      </c>
      <c r="I86" s="2">
        <v>-1.9728730558754855E-2</v>
      </c>
      <c r="J86" s="2">
        <v>0.22072873055875492</v>
      </c>
      <c r="K86">
        <f t="shared" si="4"/>
        <v>4.8721172494079423E-2</v>
      </c>
      <c r="Q86">
        <f t="shared" si="7"/>
        <v>-3.5525470919868538</v>
      </c>
      <c r="R86">
        <f t="shared" si="8"/>
        <v>1.1378330018213911</v>
      </c>
      <c r="T86" s="2">
        <v>60</v>
      </c>
      <c r="U86" s="2">
        <v>-4.9658526571024995</v>
      </c>
      <c r="V86" s="2">
        <v>1.9444406596555317</v>
      </c>
    </row>
    <row r="87" spans="1:22" x14ac:dyDescent="0.25">
      <c r="A87" s="1">
        <v>35096</v>
      </c>
      <c r="B87">
        <v>3.2709999999999999</v>
      </c>
      <c r="C87">
        <v>7.66</v>
      </c>
      <c r="E87">
        <f t="shared" si="5"/>
        <v>2.8000000000000025E-2</v>
      </c>
      <c r="F87">
        <f t="shared" si="6"/>
        <v>3.2709999999999999</v>
      </c>
      <c r="H87" s="2">
        <v>61</v>
      </c>
      <c r="I87" s="2">
        <v>-2.0792711417186319E-2</v>
      </c>
      <c r="J87" s="2">
        <v>0.4647927114171867</v>
      </c>
      <c r="K87">
        <f t="shared" si="4"/>
        <v>0.21603226458654021</v>
      </c>
      <c r="Q87">
        <f t="shared" si="7"/>
        <v>-6.1123641571853975</v>
      </c>
      <c r="R87">
        <f t="shared" si="8"/>
        <v>1.1850957485562468</v>
      </c>
      <c r="T87" s="2">
        <v>61</v>
      </c>
      <c r="U87" s="2">
        <v>-4.9364274143399953</v>
      </c>
      <c r="V87" s="2">
        <v>3.4042166143666019</v>
      </c>
    </row>
    <row r="88" spans="1:22" x14ac:dyDescent="0.25">
      <c r="A88" s="1">
        <v>35125</v>
      </c>
      <c r="B88">
        <v>3.2989999999999999</v>
      </c>
      <c r="C88">
        <v>7.83</v>
      </c>
      <c r="E88">
        <f t="shared" si="5"/>
        <v>2.0000000000002238E-3</v>
      </c>
      <c r="F88">
        <f t="shared" si="6"/>
        <v>3.2989999999999999</v>
      </c>
      <c r="H88" s="2">
        <v>62</v>
      </c>
      <c r="I88" s="2">
        <v>-2.3142997492527469E-2</v>
      </c>
      <c r="J88" s="2">
        <v>0.43514299749252738</v>
      </c>
      <c r="K88">
        <f t="shared" si="4"/>
        <v>0.18934942826678169</v>
      </c>
      <c r="Q88">
        <f t="shared" si="7"/>
        <v>-7.7060684149163263</v>
      </c>
      <c r="R88">
        <f t="shared" si="8"/>
        <v>1.1936193922464444</v>
      </c>
      <c r="T88" s="2">
        <v>62</v>
      </c>
      <c r="U88" s="2">
        <v>-4.8768665353550338</v>
      </c>
      <c r="V88" s="2">
        <v>3.2128481574798995</v>
      </c>
    </row>
    <row r="89" spans="1:22" x14ac:dyDescent="0.25">
      <c r="A89" s="1">
        <v>35156</v>
      </c>
      <c r="B89">
        <v>3.3010000000000002</v>
      </c>
      <c r="C89">
        <v>7.62</v>
      </c>
      <c r="E89">
        <f t="shared" si="5"/>
        <v>8.6999999999999744E-2</v>
      </c>
      <c r="F89">
        <f t="shared" si="6"/>
        <v>3.3010000000000002</v>
      </c>
      <c r="H89" s="2">
        <v>63</v>
      </c>
      <c r="I89" s="2">
        <v>-2.5323893580456641E-2</v>
      </c>
      <c r="J89" s="2">
        <v>-0.33467610641954371</v>
      </c>
      <c r="K89">
        <f t="shared" si="4"/>
        <v>0.11200809620814574</v>
      </c>
      <c r="Q89">
        <f t="shared" si="7"/>
        <v>-4.4843755063166366</v>
      </c>
      <c r="R89">
        <f t="shared" si="8"/>
        <v>1.1942254528710561</v>
      </c>
      <c r="T89" s="2">
        <v>63</v>
      </c>
      <c r="U89" s="2">
        <v>-4.8271851404176633</v>
      </c>
      <c r="V89" s="2">
        <v>2.6377935323571977</v>
      </c>
    </row>
    <row r="90" spans="1:22" x14ac:dyDescent="0.25">
      <c r="A90" s="1">
        <v>35186</v>
      </c>
      <c r="B90">
        <v>3.3879999999999999</v>
      </c>
      <c r="C90">
        <v>7.48</v>
      </c>
      <c r="E90">
        <f t="shared" si="5"/>
        <v>-0.13600000000000012</v>
      </c>
      <c r="F90">
        <f t="shared" si="6"/>
        <v>3.3879999999999999</v>
      </c>
      <c r="H90" s="2">
        <v>64</v>
      </c>
      <c r="I90" s="2">
        <v>-2.3418256222071922E-2</v>
      </c>
      <c r="J90" s="2">
        <v>-8.5581743777928071E-2</v>
      </c>
      <c r="K90">
        <f t="shared" si="4"/>
        <v>7.32423486807093E-3</v>
      </c>
      <c r="Q90">
        <f t="shared" si="7"/>
        <v>-4.3029302834379317</v>
      </c>
      <c r="R90">
        <f t="shared" si="8"/>
        <v>1.2202397767898079</v>
      </c>
      <c r="T90" s="2">
        <v>64</v>
      </c>
      <c r="U90" s="2">
        <v>-4.8703235947867931</v>
      </c>
      <c r="V90" s="2">
        <v>-4.6979832274665512E-2</v>
      </c>
    </row>
    <row r="91" spans="1:22" x14ac:dyDescent="0.25">
      <c r="A91" s="1">
        <v>35217</v>
      </c>
      <c r="B91">
        <v>3.2519999999999998</v>
      </c>
      <c r="C91">
        <v>7.51</v>
      </c>
      <c r="E91">
        <f t="shared" si="5"/>
        <v>4.2000000000000259E-2</v>
      </c>
      <c r="F91">
        <f t="shared" si="6"/>
        <v>3.2519999999999998</v>
      </c>
      <c r="H91" s="2">
        <v>65</v>
      </c>
      <c r="I91" s="2">
        <v>-2.2841271577449883E-2</v>
      </c>
      <c r="J91" s="2">
        <v>0.31684127157744946</v>
      </c>
      <c r="K91">
        <f t="shared" si="4"/>
        <v>0.10038839137481508</v>
      </c>
      <c r="Q91">
        <f t="shared" si="7"/>
        <v>-5.5948622919173987</v>
      </c>
      <c r="R91">
        <f t="shared" si="8"/>
        <v>1.1792701916855641</v>
      </c>
      <c r="T91" s="2">
        <v>65</v>
      </c>
      <c r="U91" s="2">
        <v>-4.8841360430644736</v>
      </c>
      <c r="V91" s="2">
        <v>2.5856202183516492</v>
      </c>
    </row>
    <row r="92" spans="1:22" x14ac:dyDescent="0.25">
      <c r="A92" s="1">
        <v>35247</v>
      </c>
      <c r="B92">
        <v>3.294</v>
      </c>
      <c r="C92">
        <v>7.39</v>
      </c>
      <c r="E92">
        <f t="shared" si="5"/>
        <v>-8.4999999999999964E-2</v>
      </c>
      <c r="F92">
        <f t="shared" si="6"/>
        <v>3.294</v>
      </c>
      <c r="H92" s="2">
        <v>66</v>
      </c>
      <c r="I92" s="2">
        <v>-2.4397542086797404E-2</v>
      </c>
      <c r="J92" s="2">
        <v>0.27739754208679751</v>
      </c>
      <c r="K92">
        <f t="shared" ref="K92:K155" si="9">J92^2</f>
        <v>7.694939635579659E-2</v>
      </c>
      <c r="Q92">
        <f t="shared" si="7"/>
        <v>-5.4419304839451046</v>
      </c>
      <c r="R92">
        <f t="shared" si="8"/>
        <v>1.1921026317554486</v>
      </c>
      <c r="T92" s="2">
        <v>66</v>
      </c>
      <c r="U92" s="2">
        <v>-4.8477014910241882</v>
      </c>
      <c r="V92" s="2">
        <v>2.2833333339023354</v>
      </c>
    </row>
    <row r="93" spans="1:22" x14ac:dyDescent="0.25">
      <c r="A93" s="1">
        <v>35278</v>
      </c>
      <c r="B93">
        <v>3.2090000000000001</v>
      </c>
      <c r="C93">
        <v>7.31</v>
      </c>
      <c r="E93">
        <f t="shared" si="5"/>
        <v>-0.28100000000000014</v>
      </c>
      <c r="F93">
        <f t="shared" si="6"/>
        <v>3.2090000000000001</v>
      </c>
      <c r="H93" s="2">
        <v>67</v>
      </c>
      <c r="I93" s="2">
        <v>-2.5736781674773328E-2</v>
      </c>
      <c r="J93" s="2">
        <v>0.27273678167477322</v>
      </c>
      <c r="K93">
        <f t="shared" si="9"/>
        <v>7.4385352078312914E-2</v>
      </c>
      <c r="Q93">
        <f t="shared" si="7"/>
        <v>-2.6768290914877806</v>
      </c>
      <c r="R93">
        <f t="shared" si="8"/>
        <v>1.1659593621277198</v>
      </c>
      <c r="T93" s="2">
        <v>67</v>
      </c>
      <c r="U93" s="2">
        <v>-4.8182991947112219</v>
      </c>
      <c r="V93" s="2">
        <v>2.2200626081450978</v>
      </c>
    </row>
    <row r="94" spans="1:22" x14ac:dyDescent="0.25">
      <c r="A94" s="1">
        <v>35309</v>
      </c>
      <c r="B94">
        <v>2.9279999999999999</v>
      </c>
      <c r="C94">
        <v>7.13</v>
      </c>
      <c r="E94">
        <f t="shared" si="5"/>
        <v>-0.12800000000000011</v>
      </c>
      <c r="F94">
        <f t="shared" si="6"/>
        <v>2.9279999999999999</v>
      </c>
      <c r="H94" s="2">
        <v>68</v>
      </c>
      <c r="I94" s="2">
        <v>-2.7044260640109508E-2</v>
      </c>
      <c r="J94" s="2">
        <v>-0.10895573935988973</v>
      </c>
      <c r="K94">
        <f t="shared" si="9"/>
        <v>1.1871353139460222E-2</v>
      </c>
      <c r="Q94">
        <f t="shared" si="7"/>
        <v>-4.4009850584294252</v>
      </c>
      <c r="R94">
        <f t="shared" si="8"/>
        <v>1.074319596099065</v>
      </c>
      <c r="T94" s="2">
        <v>68</v>
      </c>
      <c r="U94" s="2">
        <v>-4.7911370689665249</v>
      </c>
      <c r="V94" s="2">
        <v>0.35681964587762405</v>
      </c>
    </row>
    <row r="95" spans="1:22" x14ac:dyDescent="0.25">
      <c r="A95" s="1">
        <v>35339</v>
      </c>
      <c r="B95">
        <v>2.8</v>
      </c>
      <c r="C95">
        <v>6.68</v>
      </c>
      <c r="E95">
        <f t="shared" si="5"/>
        <v>-4.0999999999999925E-2</v>
      </c>
      <c r="F95">
        <f t="shared" si="6"/>
        <v>2.8</v>
      </c>
      <c r="H95" s="2">
        <v>69</v>
      </c>
      <c r="I95" s="2">
        <v>-2.6324353193608617E-2</v>
      </c>
      <c r="J95" s="2">
        <v>6.8324353193608439E-2</v>
      </c>
      <c r="K95">
        <f t="shared" si="9"/>
        <v>4.6682172393249519E-3</v>
      </c>
      <c r="Q95">
        <f t="shared" si="7"/>
        <v>-7.4242013470117714</v>
      </c>
      <c r="R95">
        <f t="shared" si="8"/>
        <v>1.0296194171811581</v>
      </c>
      <c r="T95" s="2">
        <v>69</v>
      </c>
      <c r="U95" s="2">
        <v>-4.8059140619150664</v>
      </c>
      <c r="V95" s="2">
        <v>-0.55999888191940617</v>
      </c>
    </row>
    <row r="96" spans="1:22" x14ac:dyDescent="0.25">
      <c r="A96" s="1">
        <v>35370</v>
      </c>
      <c r="B96">
        <v>2.7589999999999999</v>
      </c>
      <c r="C96">
        <v>6.43</v>
      </c>
      <c r="E96">
        <f t="shared" si="5"/>
        <v>-0.16199999999999992</v>
      </c>
      <c r="F96">
        <f t="shared" si="6"/>
        <v>2.7589999999999999</v>
      </c>
      <c r="H96" s="2">
        <v>70</v>
      </c>
      <c r="I96" s="2">
        <v>-2.6546677552086832E-2</v>
      </c>
      <c r="J96" s="2">
        <v>6.054667755208664E-2</v>
      </c>
      <c r="K96">
        <f t="shared" si="9"/>
        <v>3.6659001625963523E-3</v>
      </c>
      <c r="Q96">
        <f t="shared" si="7"/>
        <v>-3.8531911205882876</v>
      </c>
      <c r="R96">
        <f t="shared" si="8"/>
        <v>1.0148682952351491</v>
      </c>
      <c r="T96" s="2">
        <v>70</v>
      </c>
      <c r="U96" s="2">
        <v>-4.8013048709835076</v>
      </c>
      <c r="V96" s="2">
        <v>-0.80616232979577163</v>
      </c>
    </row>
    <row r="97" spans="1:22" x14ac:dyDescent="0.25">
      <c r="A97" s="1">
        <v>35400</v>
      </c>
      <c r="B97">
        <v>2.597</v>
      </c>
      <c r="C97">
        <v>6.31</v>
      </c>
      <c r="E97">
        <f t="shared" si="5"/>
        <v>3.5000000000000142E-2</v>
      </c>
      <c r="F97">
        <f t="shared" si="6"/>
        <v>2.597</v>
      </c>
      <c r="H97" s="2">
        <v>71</v>
      </c>
      <c r="I97" s="2">
        <v>-2.6726654413712053E-2</v>
      </c>
      <c r="J97" s="2">
        <v>-0.13027334558628798</v>
      </c>
      <c r="K97">
        <f t="shared" si="9"/>
        <v>1.6971144570244418E-2</v>
      </c>
      <c r="Q97">
        <f t="shared" si="7"/>
        <v>-5.9715926257838996</v>
      </c>
      <c r="R97">
        <f t="shared" si="8"/>
        <v>0.95435693268061139</v>
      </c>
      <c r="T97" s="2">
        <v>71</v>
      </c>
      <c r="U97" s="2">
        <v>-4.7976037912044776</v>
      </c>
      <c r="V97" s="2">
        <v>0.72079385040409694</v>
      </c>
    </row>
    <row r="98" spans="1:22" x14ac:dyDescent="0.25">
      <c r="A98" s="1">
        <v>35431</v>
      </c>
      <c r="B98">
        <v>2.6320000000000001</v>
      </c>
      <c r="C98">
        <v>6.23</v>
      </c>
      <c r="E98">
        <f t="shared" si="5"/>
        <v>-4.8999999999999932E-2</v>
      </c>
      <c r="F98">
        <f t="shared" si="6"/>
        <v>2.6320000000000001</v>
      </c>
      <c r="H98" s="2">
        <v>72</v>
      </c>
      <c r="I98" s="2">
        <v>-2.5895584787972055E-2</v>
      </c>
      <c r="J98" s="2">
        <v>6.9895584787972531E-2</v>
      </c>
      <c r="K98">
        <f t="shared" si="9"/>
        <v>4.8853927728526574E-3</v>
      </c>
      <c r="Q98">
        <f t="shared" si="7"/>
        <v>-6.8034677276435982</v>
      </c>
      <c r="R98">
        <f t="shared" si="8"/>
        <v>0.96774401346307082</v>
      </c>
      <c r="T98" s="2">
        <v>72</v>
      </c>
      <c r="U98" s="2">
        <v>-4.8149221929500188</v>
      </c>
      <c r="V98" s="2">
        <v>-0.50556280593409042</v>
      </c>
    </row>
    <row r="99" spans="1:22" x14ac:dyDescent="0.25">
      <c r="A99" s="1">
        <v>35462</v>
      </c>
      <c r="B99">
        <v>2.5830000000000002</v>
      </c>
      <c r="C99">
        <v>6.06</v>
      </c>
      <c r="E99">
        <f t="shared" si="5"/>
        <v>-5.9000000000000163E-2</v>
      </c>
      <c r="F99">
        <f t="shared" si="6"/>
        <v>2.5830000000000002</v>
      </c>
      <c r="H99" s="2">
        <v>73</v>
      </c>
      <c r="I99" s="2">
        <v>-2.6128496020663521E-2</v>
      </c>
      <c r="J99" s="2">
        <v>-6.3871503979337219E-2</v>
      </c>
      <c r="K99">
        <f t="shared" si="9"/>
        <v>4.0795690205824905E-3</v>
      </c>
      <c r="Q99">
        <f t="shared" si="7"/>
        <v>-6.2665510029839409</v>
      </c>
      <c r="R99">
        <f t="shared" si="8"/>
        <v>0.94895151411370349</v>
      </c>
      <c r="T99" s="2">
        <v>73</v>
      </c>
      <c r="U99" s="2">
        <v>-4.8100092237350118</v>
      </c>
      <c r="V99" s="2">
        <v>-0.69288438462368873</v>
      </c>
    </row>
    <row r="100" spans="1:22" x14ac:dyDescent="0.25">
      <c r="A100" s="1">
        <v>35490</v>
      </c>
      <c r="B100">
        <v>2.524</v>
      </c>
      <c r="C100">
        <v>6.32</v>
      </c>
      <c r="E100">
        <f t="shared" si="5"/>
        <v>-0.1419999999999999</v>
      </c>
      <c r="F100">
        <f t="shared" si="6"/>
        <v>2.524</v>
      </c>
      <c r="H100" s="2">
        <v>74</v>
      </c>
      <c r="I100" s="2">
        <v>-2.5652086681067339E-2</v>
      </c>
      <c r="J100" s="2">
        <v>-0.37634791331893191</v>
      </c>
      <c r="K100">
        <f t="shared" si="9"/>
        <v>0.1416377518595143</v>
      </c>
      <c r="Q100">
        <f t="shared" si="7"/>
        <v>-4.1289143940676087</v>
      </c>
      <c r="R100">
        <f t="shared" si="8"/>
        <v>0.92584494467896672</v>
      </c>
      <c r="T100" s="2">
        <v>74</v>
      </c>
      <c r="U100" s="2">
        <v>-4.8201094162811504</v>
      </c>
      <c r="V100" s="2">
        <v>2.8654394585528249</v>
      </c>
    </row>
    <row r="101" spans="1:22" x14ac:dyDescent="0.25">
      <c r="A101" s="1">
        <v>35521</v>
      </c>
      <c r="B101">
        <v>2.3820000000000001</v>
      </c>
      <c r="C101">
        <v>6.39</v>
      </c>
      <c r="E101">
        <f t="shared" si="5"/>
        <v>0.35400000000000009</v>
      </c>
      <c r="F101">
        <f t="shared" si="6"/>
        <v>2.3820000000000001</v>
      </c>
      <c r="H101" s="2">
        <v>75</v>
      </c>
      <c r="I101" s="2">
        <v>-2.3524124964204411E-2</v>
      </c>
      <c r="J101" s="2">
        <v>-0.54447587503579609</v>
      </c>
      <c r="K101">
        <f t="shared" si="9"/>
        <v>0.29645397849599586</v>
      </c>
      <c r="Q101">
        <f t="shared" si="7"/>
        <v>-1.9973826805389119</v>
      </c>
      <c r="R101">
        <f t="shared" si="8"/>
        <v>0.86794047093310844</v>
      </c>
      <c r="T101" s="2">
        <v>75</v>
      </c>
      <c r="U101" s="2">
        <v>-4.8678291883053859</v>
      </c>
      <c r="V101" s="2">
        <v>3.6518494476629759</v>
      </c>
    </row>
    <row r="102" spans="1:22" x14ac:dyDescent="0.25">
      <c r="A102" s="1">
        <v>35551</v>
      </c>
      <c r="B102">
        <v>2.7360000000000002</v>
      </c>
      <c r="C102">
        <v>6.18</v>
      </c>
      <c r="E102">
        <f t="shared" si="5"/>
        <v>-5.2000000000000046E-2</v>
      </c>
      <c r="F102">
        <f t="shared" si="6"/>
        <v>2.7360000000000002</v>
      </c>
      <c r="H102" s="2">
        <v>76</v>
      </c>
      <c r="I102" s="2">
        <v>-2.0517452687641859E-2</v>
      </c>
      <c r="J102" s="2">
        <v>-0.13848254731235796</v>
      </c>
      <c r="K102">
        <f t="shared" si="9"/>
        <v>1.9177415910119459E-2</v>
      </c>
      <c r="Q102">
        <f t="shared" si="7"/>
        <v>-6.6615745057473505</v>
      </c>
      <c r="R102">
        <f t="shared" si="8"/>
        <v>1.0064969997603042</v>
      </c>
      <c r="T102" s="2">
        <v>76</v>
      </c>
      <c r="U102" s="2">
        <v>-4.9438791777096949</v>
      </c>
      <c r="V102" s="2">
        <v>0.98947213049441762</v>
      </c>
    </row>
    <row r="103" spans="1:22" x14ac:dyDescent="0.25">
      <c r="A103" s="1">
        <v>35582</v>
      </c>
      <c r="B103">
        <v>2.6840000000000002</v>
      </c>
      <c r="C103">
        <v>6.09</v>
      </c>
      <c r="E103">
        <f t="shared" si="5"/>
        <v>-0.17900000000000027</v>
      </c>
      <c r="F103">
        <f t="shared" si="6"/>
        <v>2.6840000000000002</v>
      </c>
      <c r="H103" s="2">
        <v>77</v>
      </c>
      <c r="I103" s="2">
        <v>-1.967579618768861E-2</v>
      </c>
      <c r="J103" s="2">
        <v>-0.34232420381231149</v>
      </c>
      <c r="K103">
        <f t="shared" si="9"/>
        <v>0.11718586051573297</v>
      </c>
      <c r="Q103">
        <f t="shared" si="7"/>
        <v>-3.6275170065885161</v>
      </c>
      <c r="R103">
        <f t="shared" si="8"/>
        <v>0.98730821910943545</v>
      </c>
      <c r="T103" s="2">
        <v>77</v>
      </c>
      <c r="U103" s="2">
        <v>-4.9673617306715556</v>
      </c>
      <c r="V103" s="2">
        <v>2.8232201419845877</v>
      </c>
    </row>
    <row r="104" spans="1:22" x14ac:dyDescent="0.25">
      <c r="A104" s="1">
        <v>35612</v>
      </c>
      <c r="B104">
        <v>2.5049999999999999</v>
      </c>
      <c r="C104">
        <v>5.83</v>
      </c>
      <c r="E104">
        <f t="shared" si="5"/>
        <v>-0.1509999999999998</v>
      </c>
      <c r="F104">
        <f t="shared" si="6"/>
        <v>2.5049999999999999</v>
      </c>
      <c r="H104" s="2">
        <v>78</v>
      </c>
      <c r="I104" s="2">
        <v>-1.7759571955090647E-2</v>
      </c>
      <c r="J104" s="2">
        <v>-7.3240428044909545E-2</v>
      </c>
      <c r="K104">
        <f t="shared" si="9"/>
        <v>5.3641603002015726E-3</v>
      </c>
      <c r="Q104">
        <f t="shared" si="7"/>
        <v>-3.9903813548895273</v>
      </c>
      <c r="R104">
        <f t="shared" si="8"/>
        <v>0.91828873453682813</v>
      </c>
      <c r="T104" s="2">
        <v>78</v>
      </c>
      <c r="U104" s="2">
        <v>-5.0252220422825342</v>
      </c>
      <c r="V104" s="2">
        <v>-0.20339532448018272</v>
      </c>
    </row>
    <row r="105" spans="1:22" x14ac:dyDescent="0.25">
      <c r="A105" s="1">
        <v>35643</v>
      </c>
      <c r="B105">
        <v>2.3540000000000001</v>
      </c>
      <c r="C105">
        <v>5.94</v>
      </c>
      <c r="E105">
        <f t="shared" si="5"/>
        <v>-0.14400000000000013</v>
      </c>
      <c r="F105">
        <f t="shared" si="6"/>
        <v>2.3540000000000001</v>
      </c>
      <c r="H105" s="2">
        <v>79</v>
      </c>
      <c r="I105" s="2">
        <v>-1.727786917838784E-2</v>
      </c>
      <c r="J105" s="2">
        <v>0.29927786917838789</v>
      </c>
      <c r="K105">
        <f t="shared" si="9"/>
        <v>8.956724297995626E-2</v>
      </c>
      <c r="Q105">
        <f t="shared" si="7"/>
        <v>-4.0837207913596618</v>
      </c>
      <c r="R105">
        <f t="shared" si="8"/>
        <v>0.85611600883808503</v>
      </c>
      <c r="T105" s="2">
        <v>79</v>
      </c>
      <c r="U105" s="2">
        <v>-5.0408576750409386</v>
      </c>
      <c r="V105" s="2">
        <v>2.6282339430685342</v>
      </c>
    </row>
    <row r="106" spans="1:22" x14ac:dyDescent="0.25">
      <c r="A106" s="1">
        <v>35674</v>
      </c>
      <c r="B106">
        <v>2.21</v>
      </c>
      <c r="C106">
        <v>5.66</v>
      </c>
      <c r="E106">
        <f t="shared" si="5"/>
        <v>-0.21599999999999997</v>
      </c>
      <c r="F106">
        <f t="shared" si="6"/>
        <v>2.21</v>
      </c>
      <c r="H106" s="2">
        <v>80</v>
      </c>
      <c r="I106" s="2">
        <v>-1.8770618442455866E-2</v>
      </c>
      <c r="J106" s="2">
        <v>-0.16622938155754419</v>
      </c>
      <c r="K106">
        <f t="shared" si="9"/>
        <v>2.763220729300361E-2</v>
      </c>
      <c r="Q106">
        <f t="shared" si="7"/>
        <v>-3.193544070274454</v>
      </c>
      <c r="R106">
        <f t="shared" si="8"/>
        <v>0.79299251552966143</v>
      </c>
      <c r="T106" s="2">
        <v>80</v>
      </c>
      <c r="U106" s="2">
        <v>-4.9938803822754592</v>
      </c>
      <c r="V106" s="2">
        <v>1.4048215444312238</v>
      </c>
    </row>
    <row r="107" spans="1:22" x14ac:dyDescent="0.25">
      <c r="A107" s="1">
        <v>35704</v>
      </c>
      <c r="B107">
        <v>1.994</v>
      </c>
      <c r="C107">
        <v>5.75</v>
      </c>
      <c r="E107">
        <f t="shared" si="5"/>
        <v>-5.2999999999999936E-2</v>
      </c>
      <c r="F107">
        <f t="shared" si="6"/>
        <v>1.994</v>
      </c>
      <c r="H107" s="2">
        <v>81</v>
      </c>
      <c r="I107" s="2">
        <v>-1.7791332577730391E-2</v>
      </c>
      <c r="J107" s="2">
        <v>-8.7208667422269598E-2</v>
      </c>
      <c r="K107">
        <f t="shared" si="9"/>
        <v>7.6053516735680267E-3</v>
      </c>
      <c r="Q107">
        <f t="shared" si="7"/>
        <v>-6.4034146873531634</v>
      </c>
      <c r="R107">
        <f t="shared" si="8"/>
        <v>0.69014267153964659</v>
      </c>
      <c r="T107" s="2">
        <v>81</v>
      </c>
      <c r="U107" s="2">
        <v>-5.0242077179139306</v>
      </c>
      <c r="V107" s="2">
        <v>0.14479787228036045</v>
      </c>
    </row>
    <row r="108" spans="1:22" x14ac:dyDescent="0.25">
      <c r="A108" s="1">
        <v>35735</v>
      </c>
      <c r="B108">
        <v>1.9410000000000001</v>
      </c>
      <c r="C108">
        <v>5.59</v>
      </c>
      <c r="E108">
        <f t="shared" si="5"/>
        <v>-2.0000000000000018E-3</v>
      </c>
      <c r="F108">
        <f t="shared" si="6"/>
        <v>1.9410000000000001</v>
      </c>
      <c r="H108" s="2">
        <v>82</v>
      </c>
      <c r="I108" s="2">
        <v>-1.723552168153485E-2</v>
      </c>
      <c r="J108" s="2">
        <v>0.14023552168153508</v>
      </c>
      <c r="K108">
        <f t="shared" si="9"/>
        <v>1.9666001541292295E-2</v>
      </c>
      <c r="Q108">
        <f t="shared" si="7"/>
        <v>-9.2049916169282415</v>
      </c>
      <c r="R108">
        <f t="shared" si="8"/>
        <v>0.66320330418687323</v>
      </c>
      <c r="T108" s="2">
        <v>82</v>
      </c>
      <c r="U108" s="2">
        <v>-5.0422553583309062</v>
      </c>
      <c r="V108" s="2">
        <v>1.1136931891177726</v>
      </c>
    </row>
    <row r="109" spans="1:22" x14ac:dyDescent="0.25">
      <c r="A109" s="1">
        <v>35765</v>
      </c>
      <c r="B109">
        <v>1.9390000000000001</v>
      </c>
      <c r="C109">
        <v>5.46</v>
      </c>
      <c r="E109">
        <f t="shared" si="5"/>
        <v>8.999999999999897E-3</v>
      </c>
      <c r="F109">
        <f t="shared" si="6"/>
        <v>1.9390000000000001</v>
      </c>
      <c r="H109" s="2">
        <v>83</v>
      </c>
      <c r="I109" s="2">
        <v>-1.788661444564963E-2</v>
      </c>
      <c r="J109" s="2">
        <v>-4.7113385554350316E-2</v>
      </c>
      <c r="K109">
        <f t="shared" si="9"/>
        <v>2.2196710983928649E-3</v>
      </c>
      <c r="Q109">
        <f t="shared" si="7"/>
        <v>-7.7249241154056492</v>
      </c>
      <c r="R109">
        <f t="shared" si="8"/>
        <v>0.66217237626051473</v>
      </c>
      <c r="T109" s="2">
        <v>83</v>
      </c>
      <c r="U109" s="2">
        <v>-5.0211767526279374</v>
      </c>
      <c r="V109" s="2">
        <v>-1.0901643625343302</v>
      </c>
    </row>
    <row r="110" spans="1:22" x14ac:dyDescent="0.25">
      <c r="A110" s="1">
        <v>35796</v>
      </c>
      <c r="B110">
        <v>1.948</v>
      </c>
      <c r="C110">
        <v>5.22</v>
      </c>
      <c r="E110">
        <f t="shared" si="5"/>
        <v>5.2000000000000046E-2</v>
      </c>
      <c r="F110">
        <f t="shared" si="6"/>
        <v>1.948</v>
      </c>
      <c r="H110" s="2">
        <v>84</v>
      </c>
      <c r="I110" s="2">
        <v>-1.7542541033719057E-2</v>
      </c>
      <c r="J110" s="2">
        <v>0.15454254103371906</v>
      </c>
      <c r="K110">
        <f t="shared" si="9"/>
        <v>2.3883396989158739E-2</v>
      </c>
      <c r="Q110">
        <f t="shared" si="7"/>
        <v>-5.4957505845052426</v>
      </c>
      <c r="R110">
        <f t="shared" si="8"/>
        <v>0.66680320522034331</v>
      </c>
      <c r="T110" s="2">
        <v>84</v>
      </c>
      <c r="U110" s="2">
        <v>-5.0322075962507311</v>
      </c>
      <c r="V110" s="2">
        <v>1.2979163465142713</v>
      </c>
    </row>
    <row r="111" spans="1:22" x14ac:dyDescent="0.25">
      <c r="A111" s="1">
        <v>35827</v>
      </c>
      <c r="B111">
        <v>2</v>
      </c>
      <c r="C111">
        <v>5.12</v>
      </c>
      <c r="E111">
        <f t="shared" si="5"/>
        <v>-0.14500000000000002</v>
      </c>
      <c r="F111">
        <f t="shared" si="6"/>
        <v>2</v>
      </c>
      <c r="H111" s="2">
        <v>85</v>
      </c>
      <c r="I111" s="2">
        <v>-1.8267741917326573E-2</v>
      </c>
      <c r="J111" s="2">
        <v>0.16926774191732638</v>
      </c>
      <c r="K111">
        <f t="shared" si="9"/>
        <v>2.8651568453790612E-2</v>
      </c>
      <c r="Q111">
        <f t="shared" si="7"/>
        <v>-4.0399179460820189</v>
      </c>
      <c r="R111">
        <f t="shared" si="8"/>
        <v>0.69314718055994529</v>
      </c>
      <c r="T111" s="2">
        <v>85</v>
      </c>
      <c r="U111" s="2">
        <v>-5.0092292883161997</v>
      </c>
      <c r="V111" s="2">
        <v>1.4569526548756144</v>
      </c>
    </row>
    <row r="112" spans="1:22" x14ac:dyDescent="0.25">
      <c r="A112" s="1">
        <v>35855</v>
      </c>
      <c r="B112">
        <v>1.855</v>
      </c>
      <c r="C112">
        <v>5.01</v>
      </c>
      <c r="E112">
        <f t="shared" si="5"/>
        <v>1.2000000000000011E-2</v>
      </c>
      <c r="F112">
        <f t="shared" si="6"/>
        <v>1.855</v>
      </c>
      <c r="H112" s="2">
        <v>86</v>
      </c>
      <c r="I112" s="2">
        <v>-1.9067050920426827E-2</v>
      </c>
      <c r="J112" s="2">
        <v>4.7067050920426852E-2</v>
      </c>
      <c r="K112">
        <f t="shared" si="9"/>
        <v>2.2153072823460542E-3</v>
      </c>
      <c r="Q112">
        <f t="shared" si="7"/>
        <v>-7.4954301162719084</v>
      </c>
      <c r="R112">
        <f t="shared" si="8"/>
        <v>0.61788469605939844</v>
      </c>
      <c r="T112" s="2">
        <v>86</v>
      </c>
      <c r="U112" s="2">
        <v>-4.9850436894639198</v>
      </c>
      <c r="V112" s="2">
        <v>-1.1262910853451888</v>
      </c>
    </row>
    <row r="113" spans="1:22" x14ac:dyDescent="0.25">
      <c r="A113" s="1">
        <v>35886</v>
      </c>
      <c r="B113">
        <v>1.867</v>
      </c>
      <c r="C113">
        <v>5</v>
      </c>
      <c r="E113">
        <f t="shared" si="5"/>
        <v>-0.21199999999999997</v>
      </c>
      <c r="F113">
        <f t="shared" si="6"/>
        <v>1.867</v>
      </c>
      <c r="H113" s="2">
        <v>87</v>
      </c>
      <c r="I113" s="2">
        <v>-1.9215267159412304E-2</v>
      </c>
      <c r="J113" s="2">
        <v>2.1215267159412528E-2</v>
      </c>
      <c r="K113">
        <f t="shared" si="9"/>
        <v>4.5008756064524773E-4</v>
      </c>
      <c r="Q113">
        <f t="shared" si="7"/>
        <v>-3.2152298024857031</v>
      </c>
      <c r="R113">
        <f t="shared" si="8"/>
        <v>0.62433286455958559</v>
      </c>
      <c r="T113" s="2">
        <v>87</v>
      </c>
      <c r="U113" s="2">
        <v>-4.9806819153121253</v>
      </c>
      <c r="V113" s="2">
        <v>-2.7230800901764294</v>
      </c>
    </row>
    <row r="114" spans="1:22" x14ac:dyDescent="0.25">
      <c r="A114" s="1">
        <v>35916</v>
      </c>
      <c r="B114">
        <v>1.655</v>
      </c>
      <c r="C114">
        <v>5.0599999999999996</v>
      </c>
      <c r="E114">
        <f t="shared" si="5"/>
        <v>-0.11499999999999999</v>
      </c>
      <c r="F114">
        <f t="shared" si="6"/>
        <v>1.655</v>
      </c>
      <c r="H114" s="2">
        <v>88</v>
      </c>
      <c r="I114" s="2">
        <v>-1.9225854033625554E-2</v>
      </c>
      <c r="J114" s="2">
        <v>0.10622585403362531</v>
      </c>
      <c r="K114">
        <f t="shared" si="9"/>
        <v>1.128393206517307E-2</v>
      </c>
      <c r="Q114">
        <f t="shared" si="7"/>
        <v>-4.5173824887823546</v>
      </c>
      <c r="R114">
        <f t="shared" si="8"/>
        <v>0.50380100882902623</v>
      </c>
      <c r="T114" s="2">
        <v>88</v>
      </c>
      <c r="U114" s="2">
        <v>-4.9803717780441996</v>
      </c>
      <c r="V114" s="2">
        <v>0.49645745095909088</v>
      </c>
    </row>
    <row r="115" spans="1:22" x14ac:dyDescent="0.25">
      <c r="A115" s="1">
        <v>35947</v>
      </c>
      <c r="B115">
        <v>1.54</v>
      </c>
      <c r="C115">
        <v>4.91</v>
      </c>
      <c r="E115">
        <f t="shared" si="5"/>
        <v>0.14300000000000002</v>
      </c>
      <c r="F115">
        <f t="shared" si="6"/>
        <v>1.54</v>
      </c>
      <c r="H115" s="2">
        <v>89</v>
      </c>
      <c r="I115" s="2">
        <v>-1.968638306190186E-2</v>
      </c>
      <c r="J115" s="2">
        <v>-0.11631361693809826</v>
      </c>
      <c r="K115">
        <f t="shared" si="9"/>
        <v>1.3528857485222659E-2</v>
      </c>
      <c r="Q115">
        <f t="shared" si="7"/>
        <v>-3.7558885553305048</v>
      </c>
      <c r="R115">
        <f t="shared" si="8"/>
        <v>0.43178241642553783</v>
      </c>
      <c r="T115" s="2">
        <v>89</v>
      </c>
      <c r="U115" s="2">
        <v>-4.9670595597289608</v>
      </c>
      <c r="V115" s="2">
        <v>0.66369472620744041</v>
      </c>
    </row>
    <row r="116" spans="1:22" x14ac:dyDescent="0.25">
      <c r="A116" s="1">
        <v>35977</v>
      </c>
      <c r="B116">
        <v>1.6830000000000001</v>
      </c>
      <c r="C116">
        <v>4.82</v>
      </c>
      <c r="E116">
        <f t="shared" si="5"/>
        <v>-0.18100000000000005</v>
      </c>
      <c r="F116">
        <f t="shared" si="6"/>
        <v>1.6830000000000001</v>
      </c>
      <c r="H116" s="2">
        <v>90</v>
      </c>
      <c r="I116" s="2">
        <v>-1.8966475615400963E-2</v>
      </c>
      <c r="J116" s="2">
        <v>6.0966475615401222E-2</v>
      </c>
      <c r="K116">
        <f t="shared" si="9"/>
        <v>3.716911148963312E-3</v>
      </c>
      <c r="Q116">
        <f t="shared" si="7"/>
        <v>-3.5399302745051271</v>
      </c>
      <c r="R116">
        <f t="shared" si="8"/>
        <v>0.52057791520866903</v>
      </c>
      <c r="T116" s="2">
        <v>90</v>
      </c>
      <c r="U116" s="2">
        <v>-4.988024781154504</v>
      </c>
      <c r="V116" s="2">
        <v>-0.60604829312451258</v>
      </c>
    </row>
    <row r="117" spans="1:22" x14ac:dyDescent="0.25">
      <c r="A117" s="1">
        <v>36008</v>
      </c>
      <c r="B117">
        <v>1.502</v>
      </c>
      <c r="C117">
        <v>4.59</v>
      </c>
      <c r="E117">
        <f t="shared" si="5"/>
        <v>-0.39900000000000002</v>
      </c>
      <c r="F117">
        <f t="shared" si="6"/>
        <v>1.502</v>
      </c>
      <c r="H117" s="2">
        <v>91</v>
      </c>
      <c r="I117" s="2">
        <v>-1.9188799973879185E-2</v>
      </c>
      <c r="J117" s="2">
        <v>-6.5811200026120786E-2</v>
      </c>
      <c r="K117">
        <f t="shared" si="9"/>
        <v>4.3311140488780809E-3</v>
      </c>
      <c r="Q117">
        <f t="shared" si="7"/>
        <v>-1.8868252590580239</v>
      </c>
      <c r="R117">
        <f t="shared" si="8"/>
        <v>0.40679755334194301</v>
      </c>
      <c r="T117" s="2">
        <v>91</v>
      </c>
      <c r="U117" s="2">
        <v>-4.9814580818137468</v>
      </c>
      <c r="V117" s="2">
        <v>-0.46121512780529628</v>
      </c>
    </row>
    <row r="118" spans="1:22" x14ac:dyDescent="0.25">
      <c r="A118" s="1">
        <v>36039</v>
      </c>
      <c r="B118">
        <v>1.103</v>
      </c>
      <c r="C118">
        <v>4.2699999999999996</v>
      </c>
      <c r="E118">
        <f t="shared" si="5"/>
        <v>-0.22399999999999998</v>
      </c>
      <c r="F118">
        <f t="shared" si="6"/>
        <v>1.103</v>
      </c>
      <c r="H118" s="2">
        <v>92</v>
      </c>
      <c r="I118" s="2">
        <v>-1.8738857819816122E-2</v>
      </c>
      <c r="J118" s="2">
        <v>-0.26226114218018404</v>
      </c>
      <c r="K118">
        <f t="shared" si="9"/>
        <v>6.8780906697654701E-2</v>
      </c>
      <c r="Q118">
        <f t="shared" si="7"/>
        <v>-3.0611691707245035</v>
      </c>
      <c r="R118">
        <f t="shared" si="8"/>
        <v>9.8033740271365397E-2</v>
      </c>
      <c r="T118" s="2">
        <v>92</v>
      </c>
      <c r="U118" s="2">
        <v>-4.9948362850622887</v>
      </c>
      <c r="V118" s="2">
        <v>2.3178265933317723</v>
      </c>
    </row>
    <row r="119" spans="1:22" x14ac:dyDescent="0.25">
      <c r="A119" s="1">
        <v>36069</v>
      </c>
      <c r="B119">
        <v>0.879</v>
      </c>
      <c r="C119">
        <v>4.25</v>
      </c>
      <c r="E119">
        <f t="shared" si="5"/>
        <v>9.7999999999999976E-2</v>
      </c>
      <c r="F119">
        <f t="shared" si="6"/>
        <v>0.879</v>
      </c>
      <c r="H119" s="2">
        <v>93</v>
      </c>
      <c r="I119" s="2">
        <v>-1.7251401992854722E-2</v>
      </c>
      <c r="J119" s="2">
        <v>-0.1107485980071454</v>
      </c>
      <c r="K119">
        <f t="shared" si="9"/>
        <v>1.226525196054829E-2</v>
      </c>
      <c r="Q119">
        <f t="shared" si="7"/>
        <v>-4.5189525627301492</v>
      </c>
      <c r="R119">
        <f t="shared" si="8"/>
        <v>-0.12897038129696006</v>
      </c>
      <c r="T119" s="2">
        <v>93</v>
      </c>
      <c r="U119" s="2">
        <v>-5.0417307796315454</v>
      </c>
      <c r="V119" s="2">
        <v>0.64036305214864964</v>
      </c>
    </row>
    <row r="120" spans="1:22" x14ac:dyDescent="0.25">
      <c r="A120" s="1">
        <v>36100</v>
      </c>
      <c r="B120">
        <v>0.97699999999999998</v>
      </c>
      <c r="C120">
        <v>4.24</v>
      </c>
      <c r="E120">
        <f t="shared" si="5"/>
        <v>0.51100000000000001</v>
      </c>
      <c r="F120">
        <f t="shared" si="6"/>
        <v>0.97699999999999998</v>
      </c>
      <c r="H120" s="2">
        <v>94</v>
      </c>
      <c r="I120" s="2">
        <v>-1.6573842043206825E-2</v>
      </c>
      <c r="J120" s="2">
        <v>-2.44261579567931E-2</v>
      </c>
      <c r="K120">
        <f t="shared" si="9"/>
        <v>5.9663719253020685E-4</v>
      </c>
      <c r="Q120">
        <f t="shared" si="7"/>
        <v>-1.3158538934907793</v>
      </c>
      <c r="R120">
        <f t="shared" si="8"/>
        <v>-2.3268626939354331E-2</v>
      </c>
      <c r="T120" s="2">
        <v>94</v>
      </c>
      <c r="U120" s="2">
        <v>-5.0646050446842859</v>
      </c>
      <c r="V120" s="2">
        <v>-2.3612388507480775</v>
      </c>
    </row>
    <row r="121" spans="1:22" x14ac:dyDescent="0.25">
      <c r="A121" s="1">
        <v>36130</v>
      </c>
      <c r="B121">
        <v>1.488</v>
      </c>
      <c r="C121">
        <v>3.95</v>
      </c>
      <c r="E121">
        <f t="shared" si="5"/>
        <v>0.42199999999999993</v>
      </c>
      <c r="F121">
        <f t="shared" si="6"/>
        <v>1.488</v>
      </c>
      <c r="H121" s="2">
        <v>95</v>
      </c>
      <c r="I121" s="2">
        <v>-1.6356811121835232E-2</v>
      </c>
      <c r="J121" s="2">
        <v>-0.14564318887816469</v>
      </c>
      <c r="K121">
        <f t="shared" si="9"/>
        <v>2.1211938466600754E-2</v>
      </c>
      <c r="Q121">
        <f t="shared" si="7"/>
        <v>-1.6803783952048474</v>
      </c>
      <c r="R121">
        <f t="shared" si="8"/>
        <v>0.39743293641090011</v>
      </c>
      <c r="T121" s="2">
        <v>95</v>
      </c>
      <c r="U121" s="2">
        <v>-5.0721535843408718</v>
      </c>
      <c r="V121" s="2">
        <v>1.2186920782784392</v>
      </c>
    </row>
    <row r="122" spans="1:22" x14ac:dyDescent="0.25">
      <c r="A122" s="1">
        <v>36161</v>
      </c>
      <c r="B122">
        <v>1.91</v>
      </c>
      <c r="C122">
        <v>3.8220000000000001</v>
      </c>
      <c r="E122">
        <f t="shared" si="5"/>
        <v>0.20700000000000007</v>
      </c>
      <c r="F122">
        <f t="shared" si="6"/>
        <v>1.91</v>
      </c>
      <c r="H122" s="2">
        <v>96</v>
      </c>
      <c r="I122" s="2">
        <v>-1.5499274310562109E-2</v>
      </c>
      <c r="J122" s="2">
        <v>5.0499274310562253E-2</v>
      </c>
      <c r="K122">
        <f t="shared" si="9"/>
        <v>2.5501767058934127E-3</v>
      </c>
      <c r="Q122">
        <f t="shared" si="7"/>
        <v>-3.0386215280099451</v>
      </c>
      <c r="R122">
        <f t="shared" si="8"/>
        <v>0.64710324205853842</v>
      </c>
      <c r="T122" s="2">
        <v>96</v>
      </c>
      <c r="U122" s="2">
        <v>-5.1031188506839218</v>
      </c>
      <c r="V122" s="2">
        <v>-0.86775107375664629</v>
      </c>
    </row>
    <row r="123" spans="1:22" x14ac:dyDescent="0.25">
      <c r="A123" s="1">
        <v>36192</v>
      </c>
      <c r="B123">
        <v>2.117</v>
      </c>
      <c r="C123">
        <v>3.9742000000000002</v>
      </c>
      <c r="E123">
        <f t="shared" si="5"/>
        <v>-0.30099999999999993</v>
      </c>
      <c r="F123">
        <f t="shared" si="6"/>
        <v>2.117</v>
      </c>
      <c r="H123" s="2">
        <v>97</v>
      </c>
      <c r="I123" s="2">
        <v>-1.5684544609293957E-2</v>
      </c>
      <c r="J123" s="2">
        <v>-3.3315455390705975E-2</v>
      </c>
      <c r="K123">
        <f t="shared" si="9"/>
        <v>1.1099195678901199E-3</v>
      </c>
      <c r="Q123">
        <f t="shared" si="7"/>
        <v>-2.4893008997757189</v>
      </c>
      <c r="R123">
        <f t="shared" si="8"/>
        <v>0.74999999215272806</v>
      </c>
      <c r="T123" s="2">
        <v>97</v>
      </c>
      <c r="U123" s="2">
        <v>-5.0962683270056433</v>
      </c>
      <c r="V123" s="2">
        <v>-1.7083140154671703</v>
      </c>
    </row>
    <row r="124" spans="1:22" x14ac:dyDescent="0.25">
      <c r="A124" s="1">
        <v>36220</v>
      </c>
      <c r="B124">
        <v>1.8160000000000001</v>
      </c>
      <c r="C124">
        <v>4.181</v>
      </c>
      <c r="E124">
        <f t="shared" si="5"/>
        <v>-0.25300000000000011</v>
      </c>
      <c r="F124">
        <f t="shared" si="6"/>
        <v>1.8160000000000001</v>
      </c>
      <c r="H124" s="2">
        <v>98</v>
      </c>
      <c r="I124" s="2">
        <v>-1.5425166191069373E-2</v>
      </c>
      <c r="J124" s="2">
        <v>-4.3574833808930791E-2</v>
      </c>
      <c r="K124">
        <f t="shared" si="9"/>
        <v>1.8987661414759378E-3</v>
      </c>
      <c r="Q124">
        <f t="shared" si="7"/>
        <v>-2.840654738846033</v>
      </c>
      <c r="R124">
        <f t="shared" si="8"/>
        <v>0.59663628017910153</v>
      </c>
      <c r="T124" s="2">
        <v>98</v>
      </c>
      <c r="U124" s="2">
        <v>-5.1058849464807095</v>
      </c>
      <c r="V124" s="2">
        <v>-1.1614982250056682</v>
      </c>
    </row>
    <row r="125" spans="1:22" x14ac:dyDescent="0.25">
      <c r="A125" s="1">
        <v>36251</v>
      </c>
      <c r="B125">
        <v>1.5629999999999999</v>
      </c>
      <c r="C125">
        <v>4.0407000000000002</v>
      </c>
      <c r="E125">
        <f t="shared" si="5"/>
        <v>-0.22899999999999987</v>
      </c>
      <c r="F125">
        <f t="shared" si="6"/>
        <v>1.5629999999999999</v>
      </c>
      <c r="H125" s="2">
        <v>99</v>
      </c>
      <c r="I125" s="2">
        <v>-1.5112853401778543E-2</v>
      </c>
      <c r="J125" s="2">
        <v>-0.12688714659822137</v>
      </c>
      <c r="K125">
        <f t="shared" si="9"/>
        <v>1.610034797183852E-2</v>
      </c>
      <c r="Q125">
        <f t="shared" si="7"/>
        <v>-3.0376032797858494</v>
      </c>
      <c r="R125">
        <f t="shared" si="8"/>
        <v>0.44660705143933954</v>
      </c>
      <c r="T125" s="2">
        <v>99</v>
      </c>
      <c r="U125" s="2">
        <v>-5.117709189839565</v>
      </c>
      <c r="V125" s="2">
        <v>0.98851730854622044</v>
      </c>
    </row>
    <row r="126" spans="1:22" x14ac:dyDescent="0.25">
      <c r="A126" s="1">
        <v>36281</v>
      </c>
      <c r="B126">
        <v>1.3340000000000001</v>
      </c>
      <c r="C126">
        <v>4.2049000000000003</v>
      </c>
      <c r="E126">
        <f t="shared" si="5"/>
        <v>0.29799999999999982</v>
      </c>
      <c r="F126">
        <f t="shared" si="6"/>
        <v>1.3340000000000001</v>
      </c>
      <c r="H126" s="2">
        <v>100</v>
      </c>
      <c r="I126" s="2">
        <v>-1.4361185332637905E-2</v>
      </c>
      <c r="J126" s="2">
        <v>0.36836118533263801</v>
      </c>
      <c r="K126">
        <f t="shared" si="9"/>
        <v>0.13568996285966609</v>
      </c>
      <c r="Q126">
        <f t="shared" si="7"/>
        <v>-2.363029351568291</v>
      </c>
      <c r="R126">
        <f t="shared" si="8"/>
        <v>0.28818194749343201</v>
      </c>
      <c r="T126" s="2">
        <v>100</v>
      </c>
      <c r="U126" s="2">
        <v>-5.1473404421581463</v>
      </c>
      <c r="V126" s="2">
        <v>3.1500464969112505</v>
      </c>
    </row>
    <row r="127" spans="1:22" x14ac:dyDescent="0.25">
      <c r="A127" s="1">
        <v>36312</v>
      </c>
      <c r="B127">
        <v>1.6319999999999999</v>
      </c>
      <c r="C127">
        <v>4.5266999999999999</v>
      </c>
      <c r="E127">
        <f t="shared" si="5"/>
        <v>7.1000000000000174E-2</v>
      </c>
      <c r="F127">
        <f t="shared" si="6"/>
        <v>1.6319999999999999</v>
      </c>
      <c r="H127" s="2">
        <v>101</v>
      </c>
      <c r="I127" s="2">
        <v>-1.6235062068382877E-2</v>
      </c>
      <c r="J127" s="2">
        <v>-3.5764937931617169E-2</v>
      </c>
      <c r="K127">
        <f t="shared" si="9"/>
        <v>1.2791307852524287E-3</v>
      </c>
      <c r="Q127">
        <f t="shared" si="7"/>
        <v>-5.0169785127603905</v>
      </c>
      <c r="R127">
        <f t="shared" si="8"/>
        <v>0.48980625654191517</v>
      </c>
      <c r="T127" s="2">
        <v>101</v>
      </c>
      <c r="U127" s="2">
        <v>-5.0764373978772355</v>
      </c>
      <c r="V127" s="2">
        <v>-1.586226991770264</v>
      </c>
    </row>
    <row r="128" spans="1:22" x14ac:dyDescent="0.25">
      <c r="A128" s="1">
        <v>36342</v>
      </c>
      <c r="B128">
        <v>1.7030000000000001</v>
      </c>
      <c r="C128">
        <v>4.8562000000000003</v>
      </c>
      <c r="E128">
        <f t="shared" si="5"/>
        <v>0.17499999999999982</v>
      </c>
      <c r="F128">
        <f t="shared" si="6"/>
        <v>1.7030000000000001</v>
      </c>
      <c r="H128" s="2">
        <v>102</v>
      </c>
      <c r="I128" s="2">
        <v>-1.5959803338838417E-2</v>
      </c>
      <c r="J128" s="2">
        <v>-0.16304019666116185</v>
      </c>
      <c r="K128">
        <f t="shared" si="9"/>
        <v>2.6582105727310332E-2</v>
      </c>
      <c r="Q128">
        <f t="shared" si="7"/>
        <v>-3.3665247868417438</v>
      </c>
      <c r="R128">
        <f t="shared" si="8"/>
        <v>0.53239140168055132</v>
      </c>
      <c r="T128" s="2">
        <v>102</v>
      </c>
      <c r="U128" s="2">
        <v>-5.0862568049863883</v>
      </c>
      <c r="V128" s="2">
        <v>1.4585064295500376</v>
      </c>
    </row>
    <row r="129" spans="1:22" x14ac:dyDescent="0.25">
      <c r="A129" s="1">
        <v>36373</v>
      </c>
      <c r="B129">
        <v>1.8779999999999999</v>
      </c>
      <c r="C129">
        <v>5.0606</v>
      </c>
      <c r="E129">
        <f t="shared" si="5"/>
        <v>-0.11899999999999999</v>
      </c>
      <c r="F129">
        <f t="shared" si="6"/>
        <v>1.8779999999999999</v>
      </c>
      <c r="H129" s="2">
        <v>103</v>
      </c>
      <c r="I129" s="2">
        <v>-1.5012278096752683E-2</v>
      </c>
      <c r="J129" s="2">
        <v>-0.13598772190324712</v>
      </c>
      <c r="K129">
        <f t="shared" si="9"/>
        <v>1.8492660508434879E-2</v>
      </c>
      <c r="Q129">
        <f t="shared" si="7"/>
        <v>-4.4641282491943395</v>
      </c>
      <c r="R129">
        <f t="shared" si="8"/>
        <v>0.63020738078607108</v>
      </c>
      <c r="T129" s="2">
        <v>103</v>
      </c>
      <c r="U129" s="2">
        <v>-5.1215759026306467</v>
      </c>
      <c r="V129" s="2">
        <v>1.1309381113198009</v>
      </c>
    </row>
    <row r="130" spans="1:22" x14ac:dyDescent="0.25">
      <c r="A130" s="1">
        <v>36404</v>
      </c>
      <c r="B130">
        <v>1.7589999999999999</v>
      </c>
      <c r="C130">
        <v>5.2352999999999996</v>
      </c>
      <c r="E130">
        <f t="shared" si="5"/>
        <v>-6.6999999999999948E-2</v>
      </c>
      <c r="F130">
        <f t="shared" si="6"/>
        <v>1.7589999999999999</v>
      </c>
      <c r="H130" s="2">
        <v>104</v>
      </c>
      <c r="I130" s="2">
        <v>-1.4212969093652428E-2</v>
      </c>
      <c r="J130" s="2">
        <v>-0.12978703090634769</v>
      </c>
      <c r="K130">
        <f t="shared" si="9"/>
        <v>1.6844673391485251E-2</v>
      </c>
      <c r="Q130">
        <f t="shared" si="7"/>
        <v>-5.7670718158441359</v>
      </c>
      <c r="R130">
        <f t="shared" si="8"/>
        <v>0.56474546575542106</v>
      </c>
      <c r="T130" s="2">
        <v>104</v>
      </c>
      <c r="U130" s="2">
        <v>-5.153391332481525</v>
      </c>
      <c r="V130" s="2">
        <v>1.0694225001206688</v>
      </c>
    </row>
    <row r="131" spans="1:22" x14ac:dyDescent="0.25">
      <c r="A131" s="1">
        <v>36434</v>
      </c>
      <c r="B131">
        <v>1.6919999999999999</v>
      </c>
      <c r="C131">
        <v>5.4715999999999996</v>
      </c>
      <c r="E131">
        <f t="shared" ref="E131:E194" si="10">B132-B131</f>
        <v>0.125</v>
      </c>
      <c r="F131">
        <f t="shared" ref="F131:F194" si="11">IF(B131 &lt; 0, 0.001, B131)</f>
        <v>1.6919999999999999</v>
      </c>
      <c r="H131" s="2">
        <v>105</v>
      </c>
      <c r="I131" s="2">
        <v>-1.3450714150298542E-2</v>
      </c>
      <c r="J131" s="2">
        <v>-0.20254928584970142</v>
      </c>
      <c r="K131">
        <f t="shared" si="9"/>
        <v>4.1026213198224054E-2</v>
      </c>
      <c r="Q131">
        <f t="shared" ref="Q131:Q194" si="12">LN(K156)</f>
        <v>-3.994489002037807</v>
      </c>
      <c r="R131">
        <f t="shared" ref="R131:R194" si="13">LN(F131)</f>
        <v>0.52591126118403153</v>
      </c>
      <c r="T131" s="2">
        <v>105</v>
      </c>
      <c r="U131" s="2">
        <v>-5.1856932952911947</v>
      </c>
      <c r="V131" s="2">
        <v>1.9920029083022319</v>
      </c>
    </row>
    <row r="132" spans="1:22" x14ac:dyDescent="0.25">
      <c r="A132" s="1">
        <v>36465</v>
      </c>
      <c r="B132">
        <v>1.8169999999999999</v>
      </c>
      <c r="C132">
        <v>5.1841999999999997</v>
      </c>
      <c r="E132">
        <f t="shared" si="10"/>
        <v>-5.0000000000000044E-2</v>
      </c>
      <c r="F132">
        <f t="shared" si="11"/>
        <v>1.8169999999999999</v>
      </c>
      <c r="H132" s="2">
        <v>106</v>
      </c>
      <c r="I132" s="2">
        <v>-1.2307331735267713E-2</v>
      </c>
      <c r="J132" s="2">
        <v>-4.0692668264732224E-2</v>
      </c>
      <c r="K132">
        <f t="shared" si="9"/>
        <v>1.6558932505035451E-3</v>
      </c>
      <c r="Q132">
        <f t="shared" si="12"/>
        <v>-6.5074725706134871</v>
      </c>
      <c r="R132">
        <f t="shared" si="13"/>
        <v>0.59718678941403414</v>
      </c>
      <c r="T132" s="2">
        <v>106</v>
      </c>
      <c r="U132" s="2">
        <v>-5.2383242835559454</v>
      </c>
      <c r="V132" s="2">
        <v>-1.1657245839520733</v>
      </c>
    </row>
    <row r="133" spans="1:22" x14ac:dyDescent="0.25">
      <c r="A133" s="1">
        <v>36495</v>
      </c>
      <c r="B133">
        <v>1.7669999999999999</v>
      </c>
      <c r="C133">
        <v>5.3044000000000002</v>
      </c>
      <c r="E133">
        <f t="shared" si="10"/>
        <v>-7.5999999999999845E-2</v>
      </c>
      <c r="F133">
        <f t="shared" si="11"/>
        <v>1.7669999999999999</v>
      </c>
      <c r="H133" s="2">
        <v>107</v>
      </c>
      <c r="I133" s="2">
        <v>-1.2026779568616631E-2</v>
      </c>
      <c r="J133" s="2">
        <v>1.0026779568616629E-2</v>
      </c>
      <c r="K133">
        <f t="shared" si="9"/>
        <v>1.0053630851762787E-4</v>
      </c>
      <c r="Q133">
        <f t="shared" si="12"/>
        <v>-5.4699916360998113</v>
      </c>
      <c r="R133">
        <f t="shared" si="13"/>
        <v>0.56928319333755928</v>
      </c>
      <c r="T133" s="2">
        <v>107</v>
      </c>
      <c r="U133" s="2">
        <v>-5.252109871088205</v>
      </c>
      <c r="V133" s="2">
        <v>-3.950403729869711</v>
      </c>
    </row>
    <row r="134" spans="1:22" x14ac:dyDescent="0.25">
      <c r="A134" s="1">
        <v>36526</v>
      </c>
      <c r="B134">
        <v>1.6910000000000001</v>
      </c>
      <c r="C134">
        <v>5.6985000000000001</v>
      </c>
      <c r="E134">
        <f t="shared" si="10"/>
        <v>0.10499999999999998</v>
      </c>
      <c r="F134">
        <f t="shared" si="11"/>
        <v>1.6910000000000001</v>
      </c>
      <c r="H134" s="2">
        <v>108</v>
      </c>
      <c r="I134" s="2">
        <v>-1.2016192694403382E-2</v>
      </c>
      <c r="J134" s="2">
        <v>2.1016192694403281E-2</v>
      </c>
      <c r="K134">
        <f t="shared" si="9"/>
        <v>4.4168035536828982E-4</v>
      </c>
      <c r="Q134">
        <f t="shared" si="12"/>
        <v>-4.3134501669823555</v>
      </c>
      <c r="R134">
        <f t="shared" si="13"/>
        <v>0.52532006991644331</v>
      </c>
      <c r="T134" s="2">
        <v>108</v>
      </c>
      <c r="U134" s="2">
        <v>-5.2526374242033977</v>
      </c>
      <c r="V134" s="2">
        <v>-2.471105739893896</v>
      </c>
    </row>
    <row r="135" spans="1:22" x14ac:dyDescent="0.25">
      <c r="A135" s="1">
        <v>36557</v>
      </c>
      <c r="B135">
        <v>1.796</v>
      </c>
      <c r="C135">
        <v>5.6635999999999997</v>
      </c>
      <c r="E135">
        <f t="shared" si="10"/>
        <v>2.2999999999999909E-2</v>
      </c>
      <c r="F135">
        <f t="shared" si="11"/>
        <v>1.796</v>
      </c>
      <c r="H135" s="2">
        <v>109</v>
      </c>
      <c r="I135" s="2">
        <v>-1.2063833628363E-2</v>
      </c>
      <c r="J135" s="2">
        <v>6.4063833628363043E-2</v>
      </c>
      <c r="K135">
        <f t="shared" si="9"/>
        <v>4.1041747791625794E-3</v>
      </c>
      <c r="Q135">
        <f t="shared" si="12"/>
        <v>-6.7475984536942386</v>
      </c>
      <c r="R135">
        <f t="shared" si="13"/>
        <v>0.58556196988000786</v>
      </c>
      <c r="T135" s="2">
        <v>109</v>
      </c>
      <c r="U135" s="2">
        <v>-5.2502677064169081</v>
      </c>
      <c r="V135" s="2">
        <v>-0.24509289680241242</v>
      </c>
    </row>
    <row r="136" spans="1:22" x14ac:dyDescent="0.25">
      <c r="A136" s="1">
        <v>36586</v>
      </c>
      <c r="B136">
        <v>1.819</v>
      </c>
      <c r="C136">
        <v>5.4905999999999997</v>
      </c>
      <c r="E136">
        <f t="shared" si="10"/>
        <v>-7.8999999999999959E-2</v>
      </c>
      <c r="F136">
        <f t="shared" si="11"/>
        <v>1.819</v>
      </c>
      <c r="H136" s="2">
        <v>110</v>
      </c>
      <c r="I136" s="2">
        <v>-1.2339092357907458E-2</v>
      </c>
      <c r="J136" s="2">
        <v>-0.13266090764209257</v>
      </c>
      <c r="K136">
        <f t="shared" si="9"/>
        <v>1.7598916416423815E-2</v>
      </c>
      <c r="Q136">
        <f t="shared" si="12"/>
        <v>-5.3877319562682526</v>
      </c>
      <c r="R136">
        <f t="shared" si="13"/>
        <v>0.59828689953598513</v>
      </c>
      <c r="T136" s="2">
        <v>110</v>
      </c>
      <c r="U136" s="2">
        <v>-5.2367867967416331</v>
      </c>
      <c r="V136" s="2">
        <v>1.1966735397290771</v>
      </c>
    </row>
    <row r="137" spans="1:22" x14ac:dyDescent="0.25">
      <c r="A137" s="1">
        <v>36617</v>
      </c>
      <c r="B137">
        <v>1.74</v>
      </c>
      <c r="C137">
        <v>5.4138000000000002</v>
      </c>
      <c r="E137">
        <f t="shared" si="10"/>
        <v>-3.499999999999992E-2</v>
      </c>
      <c r="F137">
        <f t="shared" si="11"/>
        <v>1.74</v>
      </c>
      <c r="H137" s="2">
        <v>111</v>
      </c>
      <c r="I137" s="2">
        <v>-1.1571543977446948E-2</v>
      </c>
      <c r="J137" s="2">
        <v>2.3571543977446957E-2</v>
      </c>
      <c r="K137">
        <f t="shared" si="9"/>
        <v>5.5561768548071592E-4</v>
      </c>
      <c r="Q137">
        <f t="shared" si="12"/>
        <v>-7.4563051899704647</v>
      </c>
      <c r="R137">
        <f t="shared" si="13"/>
        <v>0.55388511322643763</v>
      </c>
      <c r="T137" s="2">
        <v>111</v>
      </c>
      <c r="U137" s="2">
        <v>-5.2753006027412699</v>
      </c>
      <c r="V137" s="2">
        <v>-2.2191397567787918</v>
      </c>
    </row>
    <row r="138" spans="1:22" x14ac:dyDescent="0.25">
      <c r="A138" s="1">
        <v>36647</v>
      </c>
      <c r="B138">
        <v>1.7050000000000001</v>
      </c>
      <c r="C138">
        <v>5.5155000000000003</v>
      </c>
      <c r="E138">
        <f t="shared" si="10"/>
        <v>-4.1000000000000147E-2</v>
      </c>
      <c r="F138">
        <f t="shared" si="11"/>
        <v>1.7050000000000001</v>
      </c>
      <c r="H138" s="2">
        <v>112</v>
      </c>
      <c r="I138" s="2">
        <v>-1.1635065222726438E-2</v>
      </c>
      <c r="J138" s="2">
        <v>-0.20036493477727352</v>
      </c>
      <c r="K138">
        <f t="shared" si="9"/>
        <v>4.0146107088301068E-2</v>
      </c>
      <c r="Q138">
        <f t="shared" si="12"/>
        <v>-6.9983390779295522</v>
      </c>
      <c r="R138">
        <f t="shared" si="13"/>
        <v>0.53356511073548019</v>
      </c>
      <c r="T138" s="2">
        <v>112</v>
      </c>
      <c r="U138" s="2">
        <v>-5.2720009041953446</v>
      </c>
      <c r="V138" s="2">
        <v>2.0566535686804608</v>
      </c>
    </row>
    <row r="139" spans="1:22" x14ac:dyDescent="0.25">
      <c r="A139" s="1">
        <v>36678</v>
      </c>
      <c r="B139">
        <v>1.6639999999999999</v>
      </c>
      <c r="C139">
        <v>5.3453999999999997</v>
      </c>
      <c r="E139">
        <f t="shared" si="10"/>
        <v>2.5000000000000133E-2</v>
      </c>
      <c r="F139">
        <f t="shared" si="11"/>
        <v>1.6639999999999999</v>
      </c>
      <c r="H139" s="2">
        <v>113</v>
      </c>
      <c r="I139" s="2">
        <v>-1.0512856556122108E-2</v>
      </c>
      <c r="J139" s="2">
        <v>-0.10448714344387788</v>
      </c>
      <c r="K139">
        <f t="shared" si="9"/>
        <v>1.0917563145061513E-2</v>
      </c>
      <c r="Q139">
        <f t="shared" si="12"/>
        <v>-6.6730397565490245</v>
      </c>
      <c r="R139">
        <f t="shared" si="13"/>
        <v>0.50922434239901682</v>
      </c>
      <c r="T139" s="2">
        <v>113</v>
      </c>
      <c r="U139" s="2">
        <v>-5.3336802460239978</v>
      </c>
      <c r="V139" s="2">
        <v>0.81610837651348156</v>
      </c>
    </row>
    <row r="140" spans="1:22" x14ac:dyDescent="0.25">
      <c r="A140" s="1">
        <v>36708</v>
      </c>
      <c r="B140">
        <v>1.6890000000000001</v>
      </c>
      <c r="C140">
        <v>5.4537000000000004</v>
      </c>
      <c r="E140">
        <f t="shared" si="10"/>
        <v>6.0999999999999943E-2</v>
      </c>
      <c r="F140">
        <f t="shared" si="11"/>
        <v>1.6890000000000001</v>
      </c>
      <c r="H140" s="2">
        <v>114</v>
      </c>
      <c r="I140" s="2">
        <v>-9.904111288860323E-3</v>
      </c>
      <c r="J140" s="2">
        <v>0.15290411128886033</v>
      </c>
      <c r="K140">
        <f t="shared" si="9"/>
        <v>2.3379667249036187E-2</v>
      </c>
      <c r="Q140">
        <f t="shared" si="12"/>
        <v>-5.2707289774096076</v>
      </c>
      <c r="R140">
        <f t="shared" si="13"/>
        <v>0.52413663782566311</v>
      </c>
      <c r="T140" s="2">
        <v>114</v>
      </c>
      <c r="U140" s="2">
        <v>-5.3705340665509382</v>
      </c>
      <c r="V140" s="2">
        <v>1.6147615692574147</v>
      </c>
    </row>
    <row r="141" spans="1:22" x14ac:dyDescent="0.25">
      <c r="A141" s="1">
        <v>36739</v>
      </c>
      <c r="B141">
        <v>1.75</v>
      </c>
      <c r="C141">
        <v>5.3982000000000001</v>
      </c>
      <c r="E141">
        <f t="shared" si="10"/>
        <v>0.12599999999999989</v>
      </c>
      <c r="F141">
        <f t="shared" si="11"/>
        <v>1.75</v>
      </c>
      <c r="H141" s="2">
        <v>115</v>
      </c>
      <c r="I141" s="2">
        <v>-1.0661072795107585E-2</v>
      </c>
      <c r="J141" s="2">
        <v>-0.17033892720489247</v>
      </c>
      <c r="K141">
        <f t="shared" si="9"/>
        <v>2.9015350121313656E-2</v>
      </c>
      <c r="Q141">
        <f t="shared" si="12"/>
        <v>-3.9753190394769753</v>
      </c>
      <c r="R141">
        <f t="shared" si="13"/>
        <v>0.55961578793542266</v>
      </c>
      <c r="T141" s="2">
        <v>115</v>
      </c>
      <c r="U141" s="2">
        <v>-5.3250950588372135</v>
      </c>
      <c r="V141" s="2">
        <v>1.7850457019106707</v>
      </c>
    </row>
    <row r="142" spans="1:22" x14ac:dyDescent="0.25">
      <c r="A142" s="1">
        <v>36770</v>
      </c>
      <c r="B142">
        <v>1.8759999999999999</v>
      </c>
      <c r="C142">
        <v>5.4672000000000001</v>
      </c>
      <c r="E142">
        <f t="shared" si="10"/>
        <v>-6.0999999999999943E-2</v>
      </c>
      <c r="F142">
        <f t="shared" si="11"/>
        <v>1.8759999999999999</v>
      </c>
      <c r="H142" s="2">
        <v>116</v>
      </c>
      <c r="I142" s="2">
        <v>-9.7029606788086031E-3</v>
      </c>
      <c r="J142" s="2">
        <v>-0.38929703932119142</v>
      </c>
      <c r="K142">
        <f t="shared" si="9"/>
        <v>0.15155218482424526</v>
      </c>
      <c r="Q142">
        <f t="shared" si="12"/>
        <v>-6.0189609430966975</v>
      </c>
      <c r="R142">
        <f t="shared" si="13"/>
        <v>0.62914185058403282</v>
      </c>
      <c r="T142" s="2">
        <v>116</v>
      </c>
      <c r="U142" s="2">
        <v>-5.3833194825003954</v>
      </c>
      <c r="V142" s="2">
        <v>3.4964503696493292</v>
      </c>
    </row>
    <row r="143" spans="1:22" x14ac:dyDescent="0.25">
      <c r="A143" s="1">
        <v>36800</v>
      </c>
      <c r="B143">
        <v>1.8149999999999999</v>
      </c>
      <c r="C143">
        <v>5.4162999999999997</v>
      </c>
      <c r="E143">
        <f t="shared" si="10"/>
        <v>-5.0999999999999934E-2</v>
      </c>
      <c r="F143">
        <f t="shared" si="11"/>
        <v>1.8149999999999999</v>
      </c>
      <c r="H143" s="2">
        <v>117</v>
      </c>
      <c r="I143" s="2">
        <v>-7.5908792732655439E-3</v>
      </c>
      <c r="J143" s="2">
        <v>-0.21640912072673443</v>
      </c>
      <c r="K143">
        <f t="shared" si="9"/>
        <v>4.683290753371832E-2</v>
      </c>
      <c r="Q143">
        <f t="shared" si="12"/>
        <v>-6.4558233758547443</v>
      </c>
      <c r="R143">
        <f t="shared" si="13"/>
        <v>0.59608546771681403</v>
      </c>
      <c r="T143" s="2">
        <v>117</v>
      </c>
      <c r="U143" s="2">
        <v>-5.5413221006071867</v>
      </c>
      <c r="V143" s="2">
        <v>2.4801067584616971</v>
      </c>
    </row>
    <row r="144" spans="1:22" x14ac:dyDescent="0.25">
      <c r="A144" s="1">
        <v>36831</v>
      </c>
      <c r="B144">
        <v>1.764</v>
      </c>
      <c r="C144">
        <v>5.3357000000000001</v>
      </c>
      <c r="E144">
        <f t="shared" si="10"/>
        <v>-0.1399999999999999</v>
      </c>
      <c r="F144">
        <f t="shared" si="11"/>
        <v>1.764</v>
      </c>
      <c r="H144" s="2">
        <v>118</v>
      </c>
      <c r="I144" s="2">
        <v>-6.405149361381722E-3</v>
      </c>
      <c r="J144" s="2">
        <v>0.1044051493613817</v>
      </c>
      <c r="K144">
        <f t="shared" si="9"/>
        <v>1.0900435213172422E-2</v>
      </c>
      <c r="Q144">
        <f t="shared" si="12"/>
        <v>-4.0972791213329227</v>
      </c>
      <c r="R144">
        <f t="shared" si="13"/>
        <v>0.56758395758459956</v>
      </c>
      <c r="T144" s="2">
        <v>118</v>
      </c>
      <c r="U144" s="2">
        <v>-5.6574861198688255</v>
      </c>
      <c r="V144" s="2">
        <v>1.1385911873043195</v>
      </c>
    </row>
    <row r="145" spans="1:22" x14ac:dyDescent="0.25">
      <c r="A145" s="1">
        <v>36861</v>
      </c>
      <c r="B145">
        <v>1.6240000000000001</v>
      </c>
      <c r="C145">
        <v>5.0679999999999996</v>
      </c>
      <c r="E145">
        <f t="shared" si="10"/>
        <v>-0.1160000000000001</v>
      </c>
      <c r="F145">
        <f t="shared" si="11"/>
        <v>1.6240000000000001</v>
      </c>
      <c r="H145" s="2">
        <v>119</v>
      </c>
      <c r="I145" s="2">
        <v>-6.9239061978308937E-3</v>
      </c>
      <c r="J145" s="2">
        <v>0.51792390619783091</v>
      </c>
      <c r="K145">
        <f t="shared" si="9"/>
        <v>0.26824517261121955</v>
      </c>
      <c r="Q145">
        <f t="shared" si="12"/>
        <v>-4.4952235963539788</v>
      </c>
      <c r="R145">
        <f t="shared" si="13"/>
        <v>0.48489224173948625</v>
      </c>
      <c r="T145" s="2">
        <v>119</v>
      </c>
      <c r="U145" s="2">
        <v>-5.6033957335606184</v>
      </c>
      <c r="V145" s="2">
        <v>4.2875568151098005</v>
      </c>
    </row>
    <row r="146" spans="1:22" x14ac:dyDescent="0.25">
      <c r="A146" s="1">
        <v>36892</v>
      </c>
      <c r="B146">
        <v>1.508</v>
      </c>
      <c r="C146">
        <v>5.0082000000000004</v>
      </c>
      <c r="E146">
        <f t="shared" si="10"/>
        <v>-9.2999999999999972E-2</v>
      </c>
      <c r="F146">
        <f t="shared" si="11"/>
        <v>1.508</v>
      </c>
      <c r="H146" s="2">
        <v>120</v>
      </c>
      <c r="I146" s="2">
        <v>-9.6288525593158647E-3</v>
      </c>
      <c r="J146" s="2">
        <v>0.43162885255931582</v>
      </c>
      <c r="K146">
        <f t="shared" si="9"/>
        <v>0.18630346636167161</v>
      </c>
      <c r="Q146">
        <f t="shared" si="12"/>
        <v>-4.9714472781004808</v>
      </c>
      <c r="R146">
        <f t="shared" si="13"/>
        <v>0.41078426958576436</v>
      </c>
      <c r="T146" s="2">
        <v>120</v>
      </c>
      <c r="U146" s="2">
        <v>-5.388111604925486</v>
      </c>
      <c r="V146" s="2">
        <v>3.7077721862019657</v>
      </c>
    </row>
    <row r="147" spans="1:22" x14ac:dyDescent="0.25">
      <c r="A147" s="1">
        <v>36923</v>
      </c>
      <c r="B147">
        <v>1.415</v>
      </c>
      <c r="C147">
        <v>5.0210999999999997</v>
      </c>
      <c r="E147">
        <f t="shared" si="10"/>
        <v>-0.246</v>
      </c>
      <c r="F147">
        <f t="shared" si="11"/>
        <v>1.415</v>
      </c>
      <c r="H147" s="2">
        <v>121</v>
      </c>
      <c r="I147" s="2">
        <v>-1.1862683018311278E-2</v>
      </c>
      <c r="J147" s="2">
        <v>0.21886268301831135</v>
      </c>
      <c r="K147">
        <f t="shared" si="9"/>
        <v>4.7900874017973834E-2</v>
      </c>
      <c r="Q147">
        <f t="shared" si="12"/>
        <v>-2.8814371594834385</v>
      </c>
      <c r="R147">
        <f t="shared" si="13"/>
        <v>0.34712953109520095</v>
      </c>
      <c r="T147" s="2">
        <v>121</v>
      </c>
      <c r="U147" s="2">
        <v>-5.2603486991511863</v>
      </c>
      <c r="V147" s="2">
        <v>2.2218382506338035</v>
      </c>
    </row>
    <row r="148" spans="1:22" x14ac:dyDescent="0.25">
      <c r="A148" s="1">
        <v>36951</v>
      </c>
      <c r="B148">
        <v>1.169</v>
      </c>
      <c r="C148">
        <v>4.9381000000000004</v>
      </c>
      <c r="E148">
        <f t="shared" si="10"/>
        <v>0.14599999999999991</v>
      </c>
      <c r="F148">
        <f t="shared" si="11"/>
        <v>1.169</v>
      </c>
      <c r="H148" s="2">
        <v>122</v>
      </c>
      <c r="I148" s="2">
        <v>-1.295842449938249E-2</v>
      </c>
      <c r="J148" s="2">
        <v>-0.28804157550061743</v>
      </c>
      <c r="K148">
        <f t="shared" si="9"/>
        <v>8.296794921687789E-2</v>
      </c>
      <c r="Q148">
        <f t="shared" si="12"/>
        <v>-3.7423815281151134</v>
      </c>
      <c r="R148">
        <f t="shared" si="13"/>
        <v>0.15614868248993138</v>
      </c>
      <c r="T148" s="2">
        <v>122</v>
      </c>
      <c r="U148" s="2">
        <v>-5.2076937077910239</v>
      </c>
      <c r="V148" s="2">
        <v>2.7182956495476409</v>
      </c>
    </row>
    <row r="149" spans="1:22" x14ac:dyDescent="0.25">
      <c r="A149" s="1">
        <v>36982</v>
      </c>
      <c r="B149">
        <v>1.3149999999999999</v>
      </c>
      <c r="C149">
        <v>5.1013999999999999</v>
      </c>
      <c r="E149">
        <f t="shared" si="10"/>
        <v>-6.4999999999999947E-2</v>
      </c>
      <c r="F149">
        <f t="shared" si="11"/>
        <v>1.3149999999999999</v>
      </c>
      <c r="H149" s="2">
        <v>123</v>
      </c>
      <c r="I149" s="2">
        <v>-1.1365099930288605E-2</v>
      </c>
      <c r="J149" s="2">
        <v>-0.2416349000697115</v>
      </c>
      <c r="K149">
        <f t="shared" si="9"/>
        <v>5.8387424931699461E-2</v>
      </c>
      <c r="Q149">
        <f t="shared" si="12"/>
        <v>-5.7545864774196396</v>
      </c>
      <c r="R149">
        <f t="shared" si="13"/>
        <v>0.27383666562972786</v>
      </c>
      <c r="T149" s="2">
        <v>123</v>
      </c>
      <c r="U149" s="2">
        <v>-5.2861739797290754</v>
      </c>
      <c r="V149" s="2">
        <v>2.4454255277935943</v>
      </c>
    </row>
    <row r="150" spans="1:22" x14ac:dyDescent="0.25">
      <c r="A150" s="1">
        <v>37012</v>
      </c>
      <c r="B150">
        <v>1.25</v>
      </c>
      <c r="C150">
        <v>5.2625000000000002</v>
      </c>
      <c r="E150">
        <f t="shared" si="10"/>
        <v>-9.8000000000000087E-2</v>
      </c>
      <c r="F150">
        <f t="shared" si="11"/>
        <v>1.25</v>
      </c>
      <c r="H150" s="2">
        <v>124</v>
      </c>
      <c r="I150" s="2">
        <v>-1.0025860342312679E-2</v>
      </c>
      <c r="J150" s="2">
        <v>-0.21897413965768719</v>
      </c>
      <c r="K150">
        <f t="shared" si="9"/>
        <v>4.7949673838824293E-2</v>
      </c>
      <c r="Q150">
        <f t="shared" si="12"/>
        <v>-4.8241083975650563</v>
      </c>
      <c r="R150">
        <f t="shared" si="13"/>
        <v>0.22314355131420976</v>
      </c>
      <c r="T150" s="2">
        <v>124</v>
      </c>
      <c r="U150" s="2">
        <v>-5.3629479083112006</v>
      </c>
      <c r="V150" s="2">
        <v>2.3252617202333874</v>
      </c>
    </row>
    <row r="151" spans="1:22" x14ac:dyDescent="0.25">
      <c r="A151" s="1">
        <v>37043</v>
      </c>
      <c r="B151">
        <v>1.1519999999999999</v>
      </c>
      <c r="C151">
        <v>5.2083000000000004</v>
      </c>
      <c r="E151">
        <f t="shared" si="10"/>
        <v>0.15300000000000002</v>
      </c>
      <c r="F151">
        <f t="shared" si="11"/>
        <v>1.1519999999999999</v>
      </c>
      <c r="H151" s="2">
        <v>125</v>
      </c>
      <c r="I151" s="2">
        <v>-8.8136632448957367E-3</v>
      </c>
      <c r="J151" s="2">
        <v>0.30681366324489556</v>
      </c>
      <c r="K151">
        <f t="shared" si="9"/>
        <v>9.4134623953752175E-2</v>
      </c>
      <c r="Q151">
        <f t="shared" si="12"/>
        <v>-3.6545628464750397</v>
      </c>
      <c r="R151">
        <f t="shared" si="13"/>
        <v>0.14149956227369942</v>
      </c>
      <c r="T151" s="2">
        <v>125</v>
      </c>
      <c r="U151" s="2">
        <v>-5.4440182285289787</v>
      </c>
      <c r="V151" s="2">
        <v>3.0810348028209864</v>
      </c>
    </row>
    <row r="152" spans="1:22" x14ac:dyDescent="0.25">
      <c r="A152" s="1">
        <v>37073</v>
      </c>
      <c r="B152">
        <v>1.3049999999999999</v>
      </c>
      <c r="C152">
        <v>5.25</v>
      </c>
      <c r="E152">
        <f t="shared" si="10"/>
        <v>3.8000000000000034E-2</v>
      </c>
      <c r="F152">
        <f t="shared" si="11"/>
        <v>1.3049999999999999</v>
      </c>
      <c r="H152" s="2">
        <v>126</v>
      </c>
      <c r="I152" s="2">
        <v>-1.039110750266975E-2</v>
      </c>
      <c r="J152" s="2">
        <v>8.1391107502669924E-2</v>
      </c>
      <c r="K152">
        <f t="shared" si="9"/>
        <v>6.624512380511172E-3</v>
      </c>
      <c r="Q152">
        <f t="shared" si="12"/>
        <v>-6.1297294423280295</v>
      </c>
      <c r="R152">
        <f t="shared" si="13"/>
        <v>0.26620304077465667</v>
      </c>
      <c r="T152" s="2">
        <v>126</v>
      </c>
      <c r="U152" s="2">
        <v>-5.340841731300169</v>
      </c>
      <c r="V152" s="2">
        <v>0.32410129898803142</v>
      </c>
    </row>
    <row r="153" spans="1:22" x14ac:dyDescent="0.25">
      <c r="A153" s="1">
        <v>37104</v>
      </c>
      <c r="B153">
        <v>1.343</v>
      </c>
      <c r="C153">
        <v>5.0582000000000003</v>
      </c>
      <c r="E153">
        <f t="shared" si="10"/>
        <v>3.0000000000001137E-3</v>
      </c>
      <c r="F153">
        <f t="shared" si="11"/>
        <v>1.343</v>
      </c>
      <c r="H153" s="2">
        <v>127</v>
      </c>
      <c r="I153" s="2">
        <v>-1.0766941537240069E-2</v>
      </c>
      <c r="J153" s="2">
        <v>0.18576694153723988</v>
      </c>
      <c r="K153">
        <f t="shared" si="9"/>
        <v>3.4509356568100301E-2</v>
      </c>
      <c r="Q153">
        <f t="shared" si="12"/>
        <v>-8.8689478539357314</v>
      </c>
      <c r="R153">
        <f t="shared" si="13"/>
        <v>0.29490591754110052</v>
      </c>
      <c r="T153" s="2">
        <v>127</v>
      </c>
      <c r="U153" s="2">
        <v>-5.3190497850307912</v>
      </c>
      <c r="V153" s="2">
        <v>1.9526360948678496</v>
      </c>
    </row>
    <row r="154" spans="1:22" x14ac:dyDescent="0.25">
      <c r="A154" s="1">
        <v>37135</v>
      </c>
      <c r="B154">
        <v>1.3460000000000001</v>
      </c>
      <c r="C154">
        <v>5.0373999999999999</v>
      </c>
      <c r="E154">
        <f t="shared" si="10"/>
        <v>1.6999999999999904E-2</v>
      </c>
      <c r="F154">
        <f t="shared" si="11"/>
        <v>1.3460000000000001</v>
      </c>
      <c r="H154" s="2">
        <v>128</v>
      </c>
      <c r="I154" s="2">
        <v>-1.1693293030899304E-2</v>
      </c>
      <c r="J154" s="2">
        <v>-0.10730670696910069</v>
      </c>
      <c r="K154">
        <f t="shared" si="9"/>
        <v>1.1514729360552443E-2</v>
      </c>
      <c r="Q154">
        <f t="shared" si="12"/>
        <v>-7.3087872124382081</v>
      </c>
      <c r="R154">
        <f t="shared" si="13"/>
        <v>0.2971372312225361</v>
      </c>
      <c r="T154" s="2">
        <v>128</v>
      </c>
      <c r="U154" s="2">
        <v>-5.2689947587061274</v>
      </c>
      <c r="V154" s="2">
        <v>0.80464522500412539</v>
      </c>
    </row>
    <row r="155" spans="1:22" x14ac:dyDescent="0.25">
      <c r="A155" s="1">
        <v>37165</v>
      </c>
      <c r="B155">
        <v>1.363</v>
      </c>
      <c r="C155">
        <v>4.8169000000000004</v>
      </c>
      <c r="E155">
        <f t="shared" si="10"/>
        <v>-3.499999999999992E-2</v>
      </c>
      <c r="F155">
        <f t="shared" si="11"/>
        <v>1.363</v>
      </c>
      <c r="H155" s="2">
        <v>129</v>
      </c>
      <c r="I155" s="2">
        <v>-1.1063374015211024E-2</v>
      </c>
      <c r="J155" s="2">
        <v>-5.5936625984788921E-2</v>
      </c>
      <c r="K155">
        <f t="shared" si="9"/>
        <v>3.128906126562163E-3</v>
      </c>
      <c r="Q155">
        <f t="shared" si="12"/>
        <v>-7.2967939147649403</v>
      </c>
      <c r="R155">
        <f t="shared" si="13"/>
        <v>0.30968815271439554</v>
      </c>
      <c r="T155" s="2">
        <v>129</v>
      </c>
      <c r="U155" s="2">
        <v>-5.3024933538240822</v>
      </c>
      <c r="V155" s="2">
        <v>-0.46496522940097051</v>
      </c>
    </row>
    <row r="156" spans="1:22" x14ac:dyDescent="0.25">
      <c r="A156" s="1">
        <v>37196</v>
      </c>
      <c r="B156">
        <v>1.3280000000000001</v>
      </c>
      <c r="C156">
        <v>4.6666999999999996</v>
      </c>
      <c r="E156">
        <f t="shared" si="10"/>
        <v>6.0000000000000053E-3</v>
      </c>
      <c r="F156">
        <f t="shared" si="11"/>
        <v>1.3280000000000001</v>
      </c>
      <c r="H156" s="2">
        <v>130</v>
      </c>
      <c r="I156" s="2">
        <v>-1.0708713729067202E-2</v>
      </c>
      <c r="J156" s="2">
        <v>0.1357087137290672</v>
      </c>
      <c r="K156">
        <f t="shared" ref="K156:K219" si="14">J156^2</f>
        <v>1.8416854981997913E-2</v>
      </c>
      <c r="Q156">
        <f t="shared" si="12"/>
        <v>-8.4287032844607417</v>
      </c>
      <c r="R156">
        <f t="shared" si="13"/>
        <v>0.28367405105424215</v>
      </c>
      <c r="T156" s="2">
        <v>130</v>
      </c>
      <c r="U156" s="2">
        <v>-5.3223658444937438</v>
      </c>
      <c r="V156" s="2">
        <v>1.3280274790697804</v>
      </c>
    </row>
    <row r="157" spans="1:22" x14ac:dyDescent="0.25">
      <c r="A157" s="1">
        <v>37226</v>
      </c>
      <c r="B157">
        <v>1.3340000000000001</v>
      </c>
      <c r="C157">
        <v>4.9588000000000001</v>
      </c>
      <c r="E157">
        <f t="shared" si="10"/>
        <v>8.5999999999999854E-2</v>
      </c>
      <c r="F157">
        <f t="shared" si="11"/>
        <v>1.3340000000000001</v>
      </c>
      <c r="H157" s="2">
        <v>131</v>
      </c>
      <c r="I157" s="2">
        <v>-1.1370393367395228E-2</v>
      </c>
      <c r="J157" s="2">
        <v>-3.8629606632604813E-2</v>
      </c>
      <c r="K157">
        <f t="shared" si="14"/>
        <v>1.4922465085897858E-3</v>
      </c>
      <c r="Q157">
        <f t="shared" si="12"/>
        <v>-4.7116835061012132</v>
      </c>
      <c r="R157">
        <f t="shared" si="13"/>
        <v>0.28818194749343201</v>
      </c>
      <c r="T157" s="2">
        <v>131</v>
      </c>
      <c r="U157" s="2">
        <v>-5.2858922695780501</v>
      </c>
      <c r="V157" s="2">
        <v>-1.2221670243655538</v>
      </c>
    </row>
    <row r="158" spans="1:22" x14ac:dyDescent="0.25">
      <c r="A158" s="1">
        <v>37257</v>
      </c>
      <c r="B158">
        <v>1.42</v>
      </c>
      <c r="C158">
        <v>5.0228999999999999</v>
      </c>
      <c r="E158">
        <f t="shared" si="10"/>
        <v>8.0999999999999961E-2</v>
      </c>
      <c r="F158">
        <f t="shared" si="11"/>
        <v>1.42</v>
      </c>
      <c r="H158" s="2">
        <v>132</v>
      </c>
      <c r="I158" s="2">
        <v>-1.1105721512064017E-2</v>
      </c>
      <c r="J158" s="2">
        <v>-6.489427848793583E-2</v>
      </c>
      <c r="K158">
        <f t="shared" si="14"/>
        <v>4.2112673804697714E-3</v>
      </c>
      <c r="Q158">
        <f t="shared" si="12"/>
        <v>-4.809924596611256</v>
      </c>
      <c r="R158">
        <f t="shared" si="13"/>
        <v>0.35065687161316933</v>
      </c>
      <c r="T158" s="2">
        <v>132</v>
      </c>
      <c r="U158" s="2">
        <v>-5.3001712784775474</v>
      </c>
      <c r="V158" s="2">
        <v>-0.17015592118775569</v>
      </c>
    </row>
    <row r="159" spans="1:22" x14ac:dyDescent="0.25">
      <c r="A159" s="1">
        <v>37288</v>
      </c>
      <c r="B159">
        <v>1.5009999999999999</v>
      </c>
      <c r="C159">
        <v>5.0660999999999996</v>
      </c>
      <c r="E159">
        <f t="shared" si="10"/>
        <v>-7.9999999999999849E-2</v>
      </c>
      <c r="F159">
        <f t="shared" si="11"/>
        <v>1.5009999999999999</v>
      </c>
      <c r="H159" s="2">
        <v>133</v>
      </c>
      <c r="I159" s="2">
        <v>-1.0703420291960579E-2</v>
      </c>
      <c r="J159" s="2">
        <v>0.11570342029196057</v>
      </c>
      <c r="K159">
        <f t="shared" si="14"/>
        <v>1.3387281467258073E-2</v>
      </c>
      <c r="Q159">
        <f t="shared" si="12"/>
        <v>-5.3099005956199443</v>
      </c>
      <c r="R159">
        <f t="shared" si="13"/>
        <v>0.40613155265132483</v>
      </c>
      <c r="T159" s="2">
        <v>133</v>
      </c>
      <c r="U159" s="2">
        <v>-5.3226683727179935</v>
      </c>
      <c r="V159" s="2">
        <v>1.0093947331429156</v>
      </c>
    </row>
    <row r="160" spans="1:22" x14ac:dyDescent="0.25">
      <c r="A160" s="1">
        <v>37316</v>
      </c>
      <c r="B160">
        <v>1.421</v>
      </c>
      <c r="C160">
        <v>5.3164999999999996</v>
      </c>
      <c r="E160">
        <f t="shared" si="10"/>
        <v>-2.7000000000000135E-2</v>
      </c>
      <c r="F160">
        <f t="shared" si="11"/>
        <v>1.421</v>
      </c>
      <c r="H160" s="2">
        <v>134</v>
      </c>
      <c r="I160" s="2">
        <v>-1.1259231188156121E-2</v>
      </c>
      <c r="J160" s="2">
        <v>3.4259231188156034E-2</v>
      </c>
      <c r="K160">
        <f t="shared" si="14"/>
        <v>1.173694921603523E-3</v>
      </c>
      <c r="Q160">
        <f t="shared" si="12"/>
        <v>-8.0654672753648864</v>
      </c>
      <c r="R160">
        <f t="shared" si="13"/>
        <v>0.35136084911496362</v>
      </c>
      <c r="T160" s="2">
        <v>134</v>
      </c>
      <c r="U160" s="2">
        <v>-5.2918409975171476</v>
      </c>
      <c r="V160" s="2">
        <v>-1.4551069657303213</v>
      </c>
    </row>
    <row r="161" spans="1:22" x14ac:dyDescent="0.25">
      <c r="A161" s="1">
        <v>37347</v>
      </c>
      <c r="B161">
        <v>1.3939999999999999</v>
      </c>
      <c r="C161">
        <v>5.2972000000000001</v>
      </c>
      <c r="E161">
        <f t="shared" si="10"/>
        <v>-2.8999999999999915E-2</v>
      </c>
      <c r="F161">
        <f t="shared" si="11"/>
        <v>1.3939999999999999</v>
      </c>
      <c r="H161" s="2">
        <v>135</v>
      </c>
      <c r="I161" s="2">
        <v>-1.1380980241608477E-2</v>
      </c>
      <c r="J161" s="2">
        <v>-6.7619019758391477E-2</v>
      </c>
      <c r="K161">
        <f t="shared" si="14"/>
        <v>4.5723318330857373E-3</v>
      </c>
      <c r="Q161">
        <f t="shared" si="12"/>
        <v>-7.8372162266030561</v>
      </c>
      <c r="R161">
        <f t="shared" si="13"/>
        <v>0.33217731233833209</v>
      </c>
      <c r="T161" s="2">
        <v>135</v>
      </c>
      <c r="U161" s="2">
        <v>-5.2853293141016771</v>
      </c>
      <c r="V161" s="2">
        <v>-0.10273833117430797</v>
      </c>
    </row>
    <row r="162" spans="1:22" x14ac:dyDescent="0.25">
      <c r="A162" s="1">
        <v>37377</v>
      </c>
      <c r="B162">
        <v>1.365</v>
      </c>
      <c r="C162">
        <v>5.3030999999999997</v>
      </c>
      <c r="E162">
        <f t="shared" si="10"/>
        <v>-3.6999999999999922E-2</v>
      </c>
      <c r="F162">
        <f t="shared" si="11"/>
        <v>1.365</v>
      </c>
      <c r="H162" s="2">
        <v>136</v>
      </c>
      <c r="I162" s="2">
        <v>-1.0962798710185163E-2</v>
      </c>
      <c r="J162" s="2">
        <v>-2.4037201289814757E-2</v>
      </c>
      <c r="K162">
        <f t="shared" si="14"/>
        <v>5.7778704584707219E-4</v>
      </c>
      <c r="Q162">
        <f t="shared" si="12"/>
        <v>-7.1495135821243405</v>
      </c>
      <c r="R162">
        <f t="shared" si="13"/>
        <v>0.31115442863692305</v>
      </c>
      <c r="T162" s="2">
        <v>136</v>
      </c>
      <c r="U162" s="2">
        <v>-5.308050883756354</v>
      </c>
      <c r="V162" s="2">
        <v>-2.1491404300849872</v>
      </c>
    </row>
    <row r="163" spans="1:22" x14ac:dyDescent="0.25">
      <c r="A163" s="1">
        <v>37408</v>
      </c>
      <c r="B163">
        <v>1.3280000000000001</v>
      </c>
      <c r="C163">
        <v>5.1649000000000003</v>
      </c>
      <c r="E163">
        <f t="shared" si="10"/>
        <v>-3.2000000000000028E-2</v>
      </c>
      <c r="F163">
        <f t="shared" si="11"/>
        <v>1.3280000000000001</v>
      </c>
      <c r="H163" s="2">
        <v>137</v>
      </c>
      <c r="I163" s="2">
        <v>-1.0777528411453317E-2</v>
      </c>
      <c r="J163" s="2">
        <v>-3.022247158854683E-2</v>
      </c>
      <c r="K163">
        <f t="shared" si="14"/>
        <v>9.1339778892052031E-4</v>
      </c>
      <c r="Q163">
        <f t="shared" si="12"/>
        <v>-7.5256464900250979</v>
      </c>
      <c r="R163">
        <f t="shared" si="13"/>
        <v>0.28367405105424215</v>
      </c>
      <c r="T163" s="2">
        <v>137</v>
      </c>
      <c r="U163" s="2">
        <v>-5.3184491670317771</v>
      </c>
      <c r="V163" s="2">
        <v>-1.6805740935053457</v>
      </c>
    </row>
    <row r="164" spans="1:22" x14ac:dyDescent="0.25">
      <c r="A164" s="1">
        <v>37438</v>
      </c>
      <c r="B164">
        <v>1.296</v>
      </c>
      <c r="C164">
        <v>5.0274000000000001</v>
      </c>
      <c r="E164">
        <f t="shared" si="10"/>
        <v>-4.1000000000000147E-2</v>
      </c>
      <c r="F164">
        <f t="shared" si="11"/>
        <v>1.296</v>
      </c>
      <c r="H164" s="2">
        <v>138</v>
      </c>
      <c r="I164" s="2">
        <v>-1.0560497490081724E-2</v>
      </c>
      <c r="J164" s="2">
        <v>3.556049749008186E-2</v>
      </c>
      <c r="K164">
        <f t="shared" si="14"/>
        <v>1.2645489817421183E-3</v>
      </c>
      <c r="Q164">
        <f t="shared" si="12"/>
        <v>-6.8599662464176179</v>
      </c>
      <c r="R164">
        <f t="shared" si="13"/>
        <v>0.25928259793008296</v>
      </c>
      <c r="T164" s="2">
        <v>138</v>
      </c>
      <c r="U164" s="2">
        <v>-5.3309049826458077</v>
      </c>
      <c r="V164" s="2">
        <v>-1.3415739318952387</v>
      </c>
    </row>
    <row r="165" spans="1:22" x14ac:dyDescent="0.25">
      <c r="A165" s="1">
        <v>37469</v>
      </c>
      <c r="B165">
        <v>1.2549999999999999</v>
      </c>
      <c r="C165">
        <v>4.7310999999999996</v>
      </c>
      <c r="E165">
        <f t="shared" si="10"/>
        <v>-0.12599999999999989</v>
      </c>
      <c r="F165">
        <f t="shared" si="11"/>
        <v>1.2549999999999999</v>
      </c>
      <c r="H165" s="2">
        <v>139</v>
      </c>
      <c r="I165" s="2">
        <v>-1.069283341774733E-2</v>
      </c>
      <c r="J165" s="2">
        <v>7.1692833417747279E-2</v>
      </c>
      <c r="K165">
        <f t="shared" si="14"/>
        <v>5.1398623634648609E-3</v>
      </c>
      <c r="Q165">
        <f t="shared" si="12"/>
        <v>-4.2808556469037313</v>
      </c>
      <c r="R165">
        <f t="shared" si="13"/>
        <v>0.22713557258374711</v>
      </c>
      <c r="T165" s="2">
        <v>139</v>
      </c>
      <c r="U165" s="2">
        <v>-5.3232739662518842</v>
      </c>
      <c r="V165" s="2">
        <v>5.2829379708583701E-2</v>
      </c>
    </row>
    <row r="166" spans="1:22" x14ac:dyDescent="0.25">
      <c r="A166" s="1">
        <v>37500</v>
      </c>
      <c r="B166">
        <v>1.129</v>
      </c>
      <c r="C166">
        <v>4.5232999999999999</v>
      </c>
      <c r="E166">
        <f t="shared" si="10"/>
        <v>-3.400000000000003E-2</v>
      </c>
      <c r="F166">
        <f t="shared" si="11"/>
        <v>1.129</v>
      </c>
      <c r="H166" s="2">
        <v>140</v>
      </c>
      <c r="I166" s="2">
        <v>-1.1015733081251406E-2</v>
      </c>
      <c r="J166" s="2">
        <v>0.13701573308125128</v>
      </c>
      <c r="K166">
        <f t="shared" si="14"/>
        <v>1.8773311111792697E-2</v>
      </c>
      <c r="Q166">
        <f t="shared" si="12"/>
        <v>-7.2785418127215546</v>
      </c>
      <c r="R166">
        <f t="shared" si="13"/>
        <v>0.12133228516752496</v>
      </c>
      <c r="T166" s="2">
        <v>140</v>
      </c>
      <c r="U166" s="2">
        <v>-5.3051183457800493</v>
      </c>
      <c r="V166" s="2">
        <v>1.3299560169664031</v>
      </c>
    </row>
    <row r="167" spans="1:22" x14ac:dyDescent="0.25">
      <c r="A167" s="1">
        <v>37530</v>
      </c>
      <c r="B167">
        <v>1.095</v>
      </c>
      <c r="C167">
        <v>4.6234999999999999</v>
      </c>
      <c r="E167">
        <f t="shared" si="10"/>
        <v>-0.11599999999999999</v>
      </c>
      <c r="F167">
        <f t="shared" si="11"/>
        <v>1.095</v>
      </c>
      <c r="H167" s="2">
        <v>141</v>
      </c>
      <c r="I167" s="2">
        <v>-1.1682706156686056E-2</v>
      </c>
      <c r="J167" s="2">
        <v>-4.9317293843313889E-2</v>
      </c>
      <c r="K167">
        <f t="shared" si="14"/>
        <v>2.4321954720277661E-3</v>
      </c>
      <c r="Q167">
        <f t="shared" si="12"/>
        <v>-4.4429050070948755</v>
      </c>
      <c r="R167">
        <f t="shared" si="13"/>
        <v>9.0754363268464117E-2</v>
      </c>
      <c r="T167" s="2">
        <v>141</v>
      </c>
      <c r="U167" s="2">
        <v>-5.2695400187219299</v>
      </c>
      <c r="V167" s="2">
        <v>-0.74990171633824687</v>
      </c>
    </row>
    <row r="168" spans="1:22" x14ac:dyDescent="0.25">
      <c r="A168" s="1">
        <v>37561</v>
      </c>
      <c r="B168">
        <v>0.97899999999999998</v>
      </c>
      <c r="C168">
        <v>4.5923999999999996</v>
      </c>
      <c r="E168">
        <f t="shared" si="10"/>
        <v>-4.0000000000000036E-3</v>
      </c>
      <c r="F168">
        <f t="shared" si="11"/>
        <v>0.97899999999999998</v>
      </c>
      <c r="H168" s="2">
        <v>142</v>
      </c>
      <c r="I168" s="2">
        <v>-1.135980649318198E-2</v>
      </c>
      <c r="J168" s="2">
        <v>-3.9640193506817953E-2</v>
      </c>
      <c r="K168">
        <f t="shared" si="14"/>
        <v>1.5713449412579721E-3</v>
      </c>
      <c r="Q168">
        <f t="shared" si="12"/>
        <v>-11.662441117665653</v>
      </c>
      <c r="R168">
        <f t="shared" si="13"/>
        <v>-2.1223636451626688E-2</v>
      </c>
      <c r="T168" s="2">
        <v>142</v>
      </c>
      <c r="U168" s="2">
        <v>-5.2864558450495673</v>
      </c>
      <c r="V168" s="2">
        <v>-1.1699383985280614</v>
      </c>
    </row>
    <row r="169" spans="1:22" x14ac:dyDescent="0.25">
      <c r="A169" s="1">
        <v>37591</v>
      </c>
      <c r="B169">
        <v>0.97499999999999998</v>
      </c>
      <c r="C169">
        <v>4.4065000000000003</v>
      </c>
      <c r="E169">
        <f t="shared" si="10"/>
        <v>-0.13900000000000001</v>
      </c>
      <c r="F169">
        <f t="shared" si="11"/>
        <v>0.97499999999999998</v>
      </c>
      <c r="H169" s="2">
        <v>143</v>
      </c>
      <c r="I169" s="2">
        <v>-1.1089841200744145E-2</v>
      </c>
      <c r="J169" s="2">
        <v>-0.12891015879925577</v>
      </c>
      <c r="K169">
        <f t="shared" si="14"/>
        <v>1.6617829041649341E-2</v>
      </c>
      <c r="Q169">
        <f t="shared" si="12"/>
        <v>-4.0485938002391357</v>
      </c>
      <c r="R169">
        <f t="shared" si="13"/>
        <v>-2.5317807984289897E-2</v>
      </c>
      <c r="T169" s="2">
        <v>143</v>
      </c>
      <c r="U169" s="2">
        <v>-5.3010408224020065</v>
      </c>
      <c r="V169" s="2">
        <v>1.2035931960444737</v>
      </c>
    </row>
    <row r="170" spans="1:22" x14ac:dyDescent="0.25">
      <c r="A170" s="1">
        <v>37622</v>
      </c>
      <c r="B170">
        <v>0.83599999999999997</v>
      </c>
      <c r="C170">
        <v>4.2702999999999998</v>
      </c>
      <c r="E170">
        <f t="shared" si="10"/>
        <v>-8.0000000000000071E-3</v>
      </c>
      <c r="F170">
        <f t="shared" si="11"/>
        <v>0.83599999999999997</v>
      </c>
      <c r="H170" s="2">
        <v>144</v>
      </c>
      <c r="I170" s="2">
        <v>-1.0348760005816757E-2</v>
      </c>
      <c r="J170" s="2">
        <v>-0.10565123999418334</v>
      </c>
      <c r="K170">
        <f t="shared" si="14"/>
        <v>1.1162184512308526E-2</v>
      </c>
      <c r="Q170">
        <f t="shared" si="12"/>
        <v>-12.615126828569219</v>
      </c>
      <c r="R170">
        <f t="shared" si="13"/>
        <v>-0.17912666589743548</v>
      </c>
      <c r="T170" s="2">
        <v>144</v>
      </c>
      <c r="U170" s="2">
        <v>-5.3433563627800629</v>
      </c>
      <c r="V170" s="2">
        <v>0.8479506795683438</v>
      </c>
    </row>
    <row r="171" spans="1:22" x14ac:dyDescent="0.25">
      <c r="A171" s="1">
        <v>37653</v>
      </c>
      <c r="B171">
        <v>0.82799999999999996</v>
      </c>
      <c r="C171">
        <v>4.0608000000000004</v>
      </c>
      <c r="E171">
        <f t="shared" si="10"/>
        <v>-0.10399999999999998</v>
      </c>
      <c r="F171">
        <f t="shared" si="11"/>
        <v>0.82799999999999996</v>
      </c>
      <c r="H171" s="2">
        <v>145</v>
      </c>
      <c r="I171" s="2">
        <v>-9.7347213014483489E-3</v>
      </c>
      <c r="J171" s="2">
        <v>-8.3265278698551617E-2</v>
      </c>
      <c r="K171">
        <f t="shared" si="14"/>
        <v>6.9331066367474738E-3</v>
      </c>
      <c r="Q171">
        <f t="shared" si="12"/>
        <v>-4.6483363637498183</v>
      </c>
      <c r="R171">
        <f t="shared" si="13"/>
        <v>-0.18874212459687742</v>
      </c>
      <c r="T171" s="2">
        <v>145</v>
      </c>
      <c r="U171" s="2">
        <v>-5.3812793742444818</v>
      </c>
      <c r="V171" s="2">
        <v>0.40962577581941328</v>
      </c>
    </row>
    <row r="172" spans="1:22" x14ac:dyDescent="0.25">
      <c r="A172" s="1">
        <v>37681</v>
      </c>
      <c r="B172">
        <v>0.72399999999999998</v>
      </c>
      <c r="C172">
        <v>4.1272000000000002</v>
      </c>
      <c r="E172">
        <f t="shared" si="10"/>
        <v>-6.0999999999999943E-2</v>
      </c>
      <c r="F172">
        <f t="shared" si="11"/>
        <v>0.72399999999999998</v>
      </c>
      <c r="H172" s="2">
        <v>146</v>
      </c>
      <c r="I172" s="2">
        <v>-9.242431650532297E-3</v>
      </c>
      <c r="J172" s="2">
        <v>-0.23675756834946771</v>
      </c>
      <c r="K172">
        <f t="shared" si="14"/>
        <v>5.6054146170752869E-2</v>
      </c>
      <c r="Q172">
        <f t="shared" si="12"/>
        <v>-5.7857978950578239</v>
      </c>
      <c r="R172">
        <f t="shared" si="13"/>
        <v>-0.32296388659642072</v>
      </c>
      <c r="T172" s="2">
        <v>146</v>
      </c>
      <c r="U172" s="2">
        <v>-5.4138531892793198</v>
      </c>
      <c r="V172" s="2">
        <v>2.5323504419275138</v>
      </c>
    </row>
    <row r="173" spans="1:22" x14ac:dyDescent="0.25">
      <c r="A173" s="1">
        <v>37712</v>
      </c>
      <c r="B173">
        <v>0.66300000000000003</v>
      </c>
      <c r="C173">
        <v>4.2289000000000003</v>
      </c>
      <c r="E173">
        <f t="shared" si="10"/>
        <v>-8.6000000000000076E-2</v>
      </c>
      <c r="F173">
        <f t="shared" si="11"/>
        <v>0.66300000000000003</v>
      </c>
      <c r="H173" s="2">
        <v>147</v>
      </c>
      <c r="I173" s="2">
        <v>-7.9402461223027423E-3</v>
      </c>
      <c r="J173" s="2">
        <v>0.15394024612230264</v>
      </c>
      <c r="K173">
        <f t="shared" si="14"/>
        <v>2.3697599376195113E-2</v>
      </c>
      <c r="Q173">
        <f t="shared" si="12"/>
        <v>-5.0330860963910125</v>
      </c>
      <c r="R173">
        <f t="shared" si="13"/>
        <v>-0.41098028879627452</v>
      </c>
      <c r="T173" s="2">
        <v>147</v>
      </c>
      <c r="U173" s="2">
        <v>-5.5115831459986699</v>
      </c>
      <c r="V173" s="2">
        <v>1.7692741314337073</v>
      </c>
    </row>
    <row r="174" spans="1:22" x14ac:dyDescent="0.25">
      <c r="A174" s="1">
        <v>37742</v>
      </c>
      <c r="B174">
        <v>0.57699999999999996</v>
      </c>
      <c r="C174">
        <v>3.9186999999999999</v>
      </c>
      <c r="E174">
        <f t="shared" si="10"/>
        <v>-4.7999999999999932E-2</v>
      </c>
      <c r="F174">
        <f t="shared" si="11"/>
        <v>0.57699999999999996</v>
      </c>
      <c r="H174" s="2">
        <v>148</v>
      </c>
      <c r="I174" s="2">
        <v>-8.7130879398698759E-3</v>
      </c>
      <c r="J174" s="2">
        <v>-5.6286912060130069E-2</v>
      </c>
      <c r="K174">
        <f t="shared" si="14"/>
        <v>3.168216469264816E-3</v>
      </c>
      <c r="Q174">
        <f t="shared" si="12"/>
        <v>-6.2841319678791843</v>
      </c>
      <c r="R174">
        <f t="shared" si="13"/>
        <v>-0.54991301247403757</v>
      </c>
      <c r="T174" s="2">
        <v>148</v>
      </c>
      <c r="U174" s="2">
        <v>-5.4513590890702588</v>
      </c>
      <c r="V174" s="2">
        <v>-0.30347175302184937</v>
      </c>
    </row>
    <row r="175" spans="1:22" x14ac:dyDescent="0.25">
      <c r="A175" s="1">
        <v>37773</v>
      </c>
      <c r="B175">
        <v>0.52900000000000003</v>
      </c>
      <c r="C175">
        <v>3.7233000000000001</v>
      </c>
      <c r="E175">
        <f t="shared" si="10"/>
        <v>0.42699999999999994</v>
      </c>
      <c r="F175">
        <f t="shared" si="11"/>
        <v>0.52900000000000003</v>
      </c>
      <c r="H175" s="2">
        <v>149</v>
      </c>
      <c r="I175" s="2">
        <v>-8.3690145279393027E-3</v>
      </c>
      <c r="J175" s="2">
        <v>-8.963098547206079E-2</v>
      </c>
      <c r="K175">
        <f t="shared" si="14"/>
        <v>8.0337135566927731E-3</v>
      </c>
      <c r="Q175">
        <f t="shared" si="12"/>
        <v>-1.6807324630492115</v>
      </c>
      <c r="R175">
        <f t="shared" si="13"/>
        <v>-0.63676684712383758</v>
      </c>
      <c r="T175" s="2">
        <v>149</v>
      </c>
      <c r="U175" s="2">
        <v>-5.4773000978373974</v>
      </c>
      <c r="V175" s="2">
        <v>0.65305111579360098</v>
      </c>
    </row>
    <row r="176" spans="1:22" x14ac:dyDescent="0.25">
      <c r="A176" s="1">
        <v>37803</v>
      </c>
      <c r="B176">
        <v>0.95599999999999996</v>
      </c>
      <c r="C176">
        <v>4.0625999999999998</v>
      </c>
      <c r="E176">
        <f t="shared" si="10"/>
        <v>0.44999999999999996</v>
      </c>
      <c r="F176">
        <f t="shared" si="11"/>
        <v>0.95599999999999996</v>
      </c>
      <c r="H176" s="2">
        <v>150</v>
      </c>
      <c r="I176" s="2">
        <v>-7.8502576914901302E-3</v>
      </c>
      <c r="J176" s="2">
        <v>0.16085025769149017</v>
      </c>
      <c r="K176">
        <f t="shared" si="14"/>
        <v>2.5872805399418792E-2</v>
      </c>
      <c r="Q176">
        <f t="shared" si="12"/>
        <v>-1.5669634451299475</v>
      </c>
      <c r="R176">
        <f t="shared" si="13"/>
        <v>-4.4997365930735805E-2</v>
      </c>
      <c r="T176" s="2">
        <v>150</v>
      </c>
      <c r="U176" s="2">
        <v>-5.5190794886694894</v>
      </c>
      <c r="V176" s="2">
        <v>1.8645841653171202</v>
      </c>
    </row>
    <row r="177" spans="1:22" x14ac:dyDescent="0.25">
      <c r="A177" s="1">
        <v>37834</v>
      </c>
      <c r="B177">
        <v>1.4059999999999999</v>
      </c>
      <c r="C177">
        <v>4.2046999999999999</v>
      </c>
      <c r="E177">
        <f t="shared" si="10"/>
        <v>1.4000000000000012E-2</v>
      </c>
      <c r="F177">
        <f t="shared" si="11"/>
        <v>1.4059999999999999</v>
      </c>
      <c r="H177" s="2">
        <v>151</v>
      </c>
      <c r="I177" s="2">
        <v>-8.660153568803633E-3</v>
      </c>
      <c r="J177" s="2">
        <v>4.6660153568803667E-2</v>
      </c>
      <c r="K177">
        <f t="shared" si="14"/>
        <v>2.1771699310643416E-3</v>
      </c>
      <c r="Q177">
        <f t="shared" si="12"/>
        <v>-7.527655127202169</v>
      </c>
      <c r="R177">
        <f t="shared" si="13"/>
        <v>0.34074879338847308</v>
      </c>
      <c r="T177" s="2">
        <v>151</v>
      </c>
      <c r="U177" s="2">
        <v>-5.4552654170196124</v>
      </c>
      <c r="V177" s="2">
        <v>-0.67417308632940287</v>
      </c>
    </row>
    <row r="178" spans="1:22" x14ac:dyDescent="0.25">
      <c r="A178" s="1">
        <v>37865</v>
      </c>
      <c r="B178">
        <v>1.42</v>
      </c>
      <c r="C178">
        <v>4.2319000000000004</v>
      </c>
      <c r="E178">
        <f t="shared" si="10"/>
        <v>1.7000000000000126E-2</v>
      </c>
      <c r="F178">
        <f t="shared" si="11"/>
        <v>1.42</v>
      </c>
      <c r="H178" s="2">
        <v>152</v>
      </c>
      <c r="I178" s="2">
        <v>-8.8613041788553545E-3</v>
      </c>
      <c r="J178" s="2">
        <v>1.1861304178855468E-2</v>
      </c>
      <c r="K178">
        <f t="shared" si="14"/>
        <v>1.4069053682333419E-4</v>
      </c>
      <c r="Q178">
        <f t="shared" si="12"/>
        <v>-7.2787391866572291</v>
      </c>
      <c r="R178">
        <f t="shared" si="13"/>
        <v>0.35065687161316933</v>
      </c>
      <c r="T178" s="2">
        <v>152</v>
      </c>
      <c r="U178" s="2">
        <v>-5.4405773950289715</v>
      </c>
      <c r="V178" s="2">
        <v>-3.4271693879801832</v>
      </c>
    </row>
    <row r="179" spans="1:22" x14ac:dyDescent="0.25">
      <c r="A179" s="1">
        <v>37895</v>
      </c>
      <c r="B179">
        <v>1.4370000000000001</v>
      </c>
      <c r="C179">
        <v>4.3080999999999996</v>
      </c>
      <c r="E179">
        <f t="shared" si="10"/>
        <v>-0.10400000000000009</v>
      </c>
      <c r="F179">
        <f t="shared" si="11"/>
        <v>1.4370000000000001</v>
      </c>
      <c r="H179" s="2">
        <v>153</v>
      </c>
      <c r="I179" s="2">
        <v>-8.8771844901752266E-3</v>
      </c>
      <c r="J179" s="2">
        <v>2.5877184490175131E-2</v>
      </c>
      <c r="K179">
        <f t="shared" si="14"/>
        <v>6.696286771385603E-4</v>
      </c>
      <c r="Q179">
        <f t="shared" si="12"/>
        <v>-4.7153266036920458</v>
      </c>
      <c r="R179">
        <f t="shared" si="13"/>
        <v>0.36255760709688789</v>
      </c>
      <c r="T179" s="2">
        <v>153</v>
      </c>
      <c r="U179" s="2">
        <v>-5.4394355727409955</v>
      </c>
      <c r="V179" s="2">
        <v>-1.8687989596247299</v>
      </c>
    </row>
    <row r="180" spans="1:22" x14ac:dyDescent="0.25">
      <c r="A180" s="1">
        <v>37926</v>
      </c>
      <c r="B180">
        <v>1.333</v>
      </c>
      <c r="C180">
        <v>4.4378000000000002</v>
      </c>
      <c r="E180">
        <f t="shared" si="10"/>
        <v>-2.9999999999998916E-3</v>
      </c>
      <c r="F180">
        <f t="shared" si="11"/>
        <v>1.333</v>
      </c>
      <c r="H180" s="2">
        <v>154</v>
      </c>
      <c r="I180" s="2">
        <v>-8.967172920987837E-3</v>
      </c>
      <c r="J180" s="2">
        <v>-2.6032827079012083E-2</v>
      </c>
      <c r="K180">
        <f t="shared" si="14"/>
        <v>6.7770808572574482E-4</v>
      </c>
      <c r="Q180">
        <f t="shared" si="12"/>
        <v>-10.29691066269322</v>
      </c>
      <c r="R180">
        <f t="shared" si="13"/>
        <v>0.28743204119657156</v>
      </c>
      <c r="T180" s="2">
        <v>154</v>
      </c>
      <c r="U180" s="2">
        <v>-5.4330129339102164</v>
      </c>
      <c r="V180" s="2">
        <v>-1.8643420989558397</v>
      </c>
    </row>
    <row r="181" spans="1:22" x14ac:dyDescent="0.25">
      <c r="A181" s="1">
        <v>37956</v>
      </c>
      <c r="B181">
        <v>1.33</v>
      </c>
      <c r="C181">
        <v>4.3559999999999999</v>
      </c>
      <c r="E181">
        <f t="shared" si="10"/>
        <v>0</v>
      </c>
      <c r="F181">
        <f t="shared" si="11"/>
        <v>1.33</v>
      </c>
      <c r="H181" s="2">
        <v>155</v>
      </c>
      <c r="I181" s="2">
        <v>-8.7819026222559909E-3</v>
      </c>
      <c r="J181" s="2">
        <v>1.4781902622255996E-2</v>
      </c>
      <c r="K181">
        <f t="shared" si="14"/>
        <v>2.185046451338587E-4</v>
      </c>
      <c r="Q181">
        <f t="shared" si="12"/>
        <v>-9.4677147764360345</v>
      </c>
      <c r="R181">
        <f t="shared" si="13"/>
        <v>0.28517894223366247</v>
      </c>
      <c r="T181" s="2">
        <v>155</v>
      </c>
      <c r="U181" s="2">
        <v>-5.4463250384898449</v>
      </c>
      <c r="V181" s="2">
        <v>-2.9814324226538167</v>
      </c>
    </row>
    <row r="182" spans="1:22" x14ac:dyDescent="0.25">
      <c r="A182" s="1">
        <v>37987</v>
      </c>
      <c r="B182">
        <v>1.33</v>
      </c>
      <c r="C182">
        <v>4.2567000000000004</v>
      </c>
      <c r="E182">
        <f t="shared" si="10"/>
        <v>-0.11899999999999999</v>
      </c>
      <c r="F182">
        <f t="shared" si="11"/>
        <v>1.33</v>
      </c>
      <c r="H182" s="2">
        <v>156</v>
      </c>
      <c r="I182" s="2">
        <v>-8.8136632448957367E-3</v>
      </c>
      <c r="J182" s="2">
        <v>9.4813663244895596E-2</v>
      </c>
      <c r="K182">
        <f t="shared" si="14"/>
        <v>8.989630737916466E-3</v>
      </c>
      <c r="Q182">
        <f t="shared" si="12"/>
        <v>-4.4107804623921769</v>
      </c>
      <c r="R182">
        <f t="shared" si="13"/>
        <v>0.28517894223366247</v>
      </c>
      <c r="T182" s="2">
        <v>156</v>
      </c>
      <c r="U182" s="2">
        <v>-5.4440182285289787</v>
      </c>
      <c r="V182" s="2">
        <v>0.73248333307343394</v>
      </c>
    </row>
    <row r="183" spans="1:22" x14ac:dyDescent="0.25">
      <c r="A183" s="1">
        <v>38018</v>
      </c>
      <c r="B183">
        <v>1.2110000000000001</v>
      </c>
      <c r="C183">
        <v>4.1833</v>
      </c>
      <c r="E183">
        <f t="shared" si="10"/>
        <v>0.20699999999999985</v>
      </c>
      <c r="F183">
        <f t="shared" si="11"/>
        <v>1.2110000000000001</v>
      </c>
      <c r="H183" s="2">
        <v>157</v>
      </c>
      <c r="I183" s="2">
        <v>-9.2688988360654177E-3</v>
      </c>
      <c r="J183" s="2">
        <v>9.0268898836065384E-2</v>
      </c>
      <c r="K183">
        <f t="shared" si="14"/>
        <v>8.1484740970758068E-3</v>
      </c>
      <c r="Q183">
        <f t="shared" si="12"/>
        <v>-3.0727227896291267</v>
      </c>
      <c r="R183">
        <f t="shared" si="13"/>
        <v>0.19144646457095527</v>
      </c>
      <c r="T183" s="2">
        <v>157</v>
      </c>
      <c r="U183" s="2">
        <v>-5.4120481557449462</v>
      </c>
      <c r="V183" s="2">
        <v>0.60229655579429497</v>
      </c>
    </row>
    <row r="184" spans="1:22" x14ac:dyDescent="0.25">
      <c r="A184" s="1">
        <v>38047</v>
      </c>
      <c r="B184">
        <v>1.4179999999999999</v>
      </c>
      <c r="C184">
        <v>4.0194000000000001</v>
      </c>
      <c r="E184">
        <f t="shared" si="10"/>
        <v>0.10200000000000009</v>
      </c>
      <c r="F184">
        <f t="shared" si="11"/>
        <v>1.4179999999999999</v>
      </c>
      <c r="H184" s="2">
        <v>158</v>
      </c>
      <c r="I184" s="2">
        <v>-9.697667241701978E-3</v>
      </c>
      <c r="J184" s="2">
        <v>-7.0302332758297864E-2</v>
      </c>
      <c r="K184">
        <f t="shared" si="14"/>
        <v>4.9424179912584409E-3</v>
      </c>
      <c r="Q184">
        <f t="shared" si="12"/>
        <v>-4.3918012929258365</v>
      </c>
      <c r="R184">
        <f t="shared" si="13"/>
        <v>0.3492474281099357</v>
      </c>
      <c r="T184" s="2">
        <v>158</v>
      </c>
      <c r="U184" s="2">
        <v>-5.3836602926870949</v>
      </c>
      <c r="V184" s="2">
        <v>7.3517098371768341E-2</v>
      </c>
    </row>
    <row r="185" spans="1:22" x14ac:dyDescent="0.25">
      <c r="A185" s="1">
        <v>38078</v>
      </c>
      <c r="B185">
        <v>1.52</v>
      </c>
      <c r="C185">
        <v>4.2423999999999999</v>
      </c>
      <c r="E185">
        <f t="shared" si="10"/>
        <v>-1.5000000000000124E-2</v>
      </c>
      <c r="F185">
        <f t="shared" si="11"/>
        <v>1.52</v>
      </c>
      <c r="H185" s="2">
        <v>159</v>
      </c>
      <c r="I185" s="2">
        <v>-9.2741922731720411E-3</v>
      </c>
      <c r="J185" s="2">
        <v>-1.7725807726828094E-2</v>
      </c>
      <c r="K185">
        <f t="shared" si="14"/>
        <v>3.1420425956847858E-4</v>
      </c>
      <c r="Q185">
        <f t="shared" si="12"/>
        <v>-10.517517477422443</v>
      </c>
      <c r="R185">
        <f t="shared" si="13"/>
        <v>0.41871033485818504</v>
      </c>
      <c r="T185" s="2">
        <v>159</v>
      </c>
      <c r="U185" s="2">
        <v>-5.4116879118184791</v>
      </c>
      <c r="V185" s="2">
        <v>-2.6546615849396957</v>
      </c>
    </row>
    <row r="186" spans="1:22" x14ac:dyDescent="0.25">
      <c r="A186" s="1">
        <v>38108</v>
      </c>
      <c r="B186">
        <v>1.5049999999999999</v>
      </c>
      <c r="C186">
        <v>4.3861999999999997</v>
      </c>
      <c r="E186">
        <f t="shared" si="10"/>
        <v>0.30200000000000005</v>
      </c>
      <c r="F186">
        <f t="shared" si="11"/>
        <v>1.5049999999999999</v>
      </c>
      <c r="H186" s="2">
        <v>160</v>
      </c>
      <c r="I186" s="2">
        <v>-9.1312694712931877E-3</v>
      </c>
      <c r="J186" s="2">
        <v>-1.9868730528706725E-2</v>
      </c>
      <c r="K186">
        <f t="shared" si="14"/>
        <v>3.9476645282236262E-4</v>
      </c>
      <c r="Q186">
        <f t="shared" si="12"/>
        <v>-2.3313072962513708</v>
      </c>
      <c r="R186">
        <f t="shared" si="13"/>
        <v>0.40879289820083897</v>
      </c>
      <c r="T186" s="2">
        <v>160</v>
      </c>
      <c r="U186" s="2">
        <v>-5.4215046354983452</v>
      </c>
      <c r="V186" s="2">
        <v>-2.4164745195788706</v>
      </c>
    </row>
    <row r="187" spans="1:22" x14ac:dyDescent="0.25">
      <c r="A187" s="1">
        <v>38139</v>
      </c>
      <c r="B187">
        <v>1.8069999999999999</v>
      </c>
      <c r="C187">
        <v>4.4425999999999997</v>
      </c>
      <c r="E187">
        <f t="shared" si="10"/>
        <v>1.0000000000001119E-3</v>
      </c>
      <c r="F187">
        <f t="shared" si="11"/>
        <v>1.8069999999999999</v>
      </c>
      <c r="H187" s="2">
        <v>161</v>
      </c>
      <c r="I187" s="2">
        <v>-8.9777597952010874E-3</v>
      </c>
      <c r="J187" s="2">
        <v>-2.8022240204798834E-2</v>
      </c>
      <c r="K187">
        <f t="shared" si="14"/>
        <v>7.8524594609544424E-4</v>
      </c>
      <c r="Q187">
        <f t="shared" si="12"/>
        <v>-8.7934751848944881</v>
      </c>
      <c r="R187">
        <f t="shared" si="13"/>
        <v>0.59166801161009142</v>
      </c>
      <c r="T187" s="2">
        <v>161</v>
      </c>
      <c r="U187" s="2">
        <v>-5.4322626016989304</v>
      </c>
      <c r="V187" s="2">
        <v>-1.7177735240802097</v>
      </c>
    </row>
    <row r="188" spans="1:22" x14ac:dyDescent="0.25">
      <c r="A188" s="1">
        <v>38169</v>
      </c>
      <c r="B188">
        <v>1.8080000000000001</v>
      </c>
      <c r="C188">
        <v>4.3395999999999999</v>
      </c>
      <c r="E188">
        <f t="shared" si="10"/>
        <v>-0.21999999999999997</v>
      </c>
      <c r="F188">
        <f t="shared" si="11"/>
        <v>1.8080000000000001</v>
      </c>
      <c r="H188" s="2">
        <v>162</v>
      </c>
      <c r="I188" s="2">
        <v>-8.7819026222559909E-3</v>
      </c>
      <c r="J188" s="2">
        <v>-2.3218097377744037E-2</v>
      </c>
      <c r="K188">
        <f t="shared" si="14"/>
        <v>5.3908004584240457E-4</v>
      </c>
      <c r="Q188">
        <f t="shared" si="12"/>
        <v>-3.1339329812954122</v>
      </c>
      <c r="R188">
        <f t="shared" si="13"/>
        <v>0.59222126196998481</v>
      </c>
      <c r="T188" s="2">
        <v>162</v>
      </c>
      <c r="U188" s="2">
        <v>-5.4463250384898449</v>
      </c>
      <c r="V188" s="2">
        <v>-2.079923847179777</v>
      </c>
    </row>
    <row r="189" spans="1:22" x14ac:dyDescent="0.25">
      <c r="A189" s="1">
        <v>38200</v>
      </c>
      <c r="B189">
        <v>1.5880000000000001</v>
      </c>
      <c r="C189">
        <v>4.1679000000000004</v>
      </c>
      <c r="E189">
        <f t="shared" si="10"/>
        <v>-0.19500000000000006</v>
      </c>
      <c r="F189">
        <f t="shared" si="11"/>
        <v>1.5880000000000001</v>
      </c>
      <c r="H189" s="2">
        <v>163</v>
      </c>
      <c r="I189" s="2">
        <v>-8.6125126348440169E-3</v>
      </c>
      <c r="J189" s="2">
        <v>-3.2387487365156134E-2</v>
      </c>
      <c r="K189">
        <f t="shared" si="14"/>
        <v>1.0489493378281482E-3</v>
      </c>
      <c r="Q189">
        <f t="shared" si="12"/>
        <v>-3.3765098693920716</v>
      </c>
      <c r="R189">
        <f t="shared" si="13"/>
        <v>0.462475362824944</v>
      </c>
      <c r="T189" s="2">
        <v>163</v>
      </c>
      <c r="U189" s="2">
        <v>-5.4588067908516908</v>
      </c>
      <c r="V189" s="2">
        <v>-1.4015737492541671</v>
      </c>
    </row>
    <row r="190" spans="1:22" x14ac:dyDescent="0.25">
      <c r="A190" s="1">
        <v>38231</v>
      </c>
      <c r="B190">
        <v>1.393</v>
      </c>
      <c r="C190">
        <v>4.1139999999999999</v>
      </c>
      <c r="E190">
        <f t="shared" si="10"/>
        <v>9.000000000000008E-2</v>
      </c>
      <c r="F190">
        <f t="shared" si="11"/>
        <v>1.393</v>
      </c>
      <c r="H190" s="2">
        <v>164</v>
      </c>
      <c r="I190" s="2">
        <v>-8.3954817134724233E-3</v>
      </c>
      <c r="J190" s="2">
        <v>-0.11760451828652746</v>
      </c>
      <c r="K190">
        <f t="shared" si="14"/>
        <v>1.3830822721406172E-2</v>
      </c>
      <c r="Q190">
        <f t="shared" si="12"/>
        <v>-4.6227275051537422</v>
      </c>
      <c r="R190">
        <f t="shared" si="13"/>
        <v>0.33145969479766868</v>
      </c>
      <c r="T190" s="2">
        <v>164</v>
      </c>
      <c r="U190" s="2">
        <v>-5.4752572748593664</v>
      </c>
      <c r="V190" s="2">
        <v>1.1942937294765992</v>
      </c>
    </row>
    <row r="191" spans="1:22" x14ac:dyDescent="0.25">
      <c r="A191" s="1">
        <v>38261</v>
      </c>
      <c r="B191">
        <v>1.4830000000000001</v>
      </c>
      <c r="C191">
        <v>3.9794</v>
      </c>
      <c r="E191">
        <f t="shared" si="10"/>
        <v>-3.1000000000000139E-2</v>
      </c>
      <c r="F191">
        <f t="shared" si="11"/>
        <v>1.4830000000000001</v>
      </c>
      <c r="H191" s="2">
        <v>165</v>
      </c>
      <c r="I191" s="2">
        <v>-7.7285086380377739E-3</v>
      </c>
      <c r="J191" s="2">
        <v>-2.6271491361962256E-2</v>
      </c>
      <c r="K191">
        <f t="shared" si="14"/>
        <v>6.9019125838165748E-4</v>
      </c>
      <c r="Q191">
        <f t="shared" si="12"/>
        <v>-7.6889516584634849</v>
      </c>
      <c r="R191">
        <f t="shared" si="13"/>
        <v>0.39406706315579509</v>
      </c>
      <c r="T191" s="2">
        <v>165</v>
      </c>
      <c r="U191" s="2">
        <v>-5.5293996183218992</v>
      </c>
      <c r="V191" s="2">
        <v>-1.7495401240454385</v>
      </c>
    </row>
    <row r="192" spans="1:22" x14ac:dyDescent="0.25">
      <c r="A192" s="1">
        <v>38292</v>
      </c>
      <c r="B192">
        <v>1.452</v>
      </c>
      <c r="C192">
        <v>3.8687</v>
      </c>
      <c r="E192">
        <f t="shared" si="10"/>
        <v>-5.4999999999999938E-2</v>
      </c>
      <c r="F192">
        <f t="shared" si="11"/>
        <v>1.452</v>
      </c>
      <c r="H192" s="2">
        <v>166</v>
      </c>
      <c r="I192" s="2">
        <v>-7.5485317764125504E-3</v>
      </c>
      <c r="J192" s="2">
        <v>-0.10845146822358744</v>
      </c>
      <c r="K192">
        <f t="shared" si="14"/>
        <v>1.1761720959851795E-2</v>
      </c>
      <c r="Q192">
        <f t="shared" si="12"/>
        <v>-6.1773751647225303</v>
      </c>
      <c r="R192">
        <f t="shared" si="13"/>
        <v>0.37294191640260432</v>
      </c>
      <c r="T192" s="2">
        <v>166</v>
      </c>
      <c r="U192" s="2">
        <v>-5.5450471505513717</v>
      </c>
      <c r="V192" s="2">
        <v>1.1020513188052776</v>
      </c>
    </row>
    <row r="193" spans="1:22" x14ac:dyDescent="0.25">
      <c r="A193" s="1">
        <v>38322</v>
      </c>
      <c r="B193">
        <v>1.397</v>
      </c>
      <c r="C193">
        <v>3.6892999999999998</v>
      </c>
      <c r="E193">
        <f t="shared" si="10"/>
        <v>-8.6999999999999966E-2</v>
      </c>
      <c r="F193">
        <f t="shared" si="11"/>
        <v>1.397</v>
      </c>
      <c r="H193" s="2">
        <v>167</v>
      </c>
      <c r="I193" s="2">
        <v>-6.9344930720441423E-3</v>
      </c>
      <c r="J193" s="2">
        <v>2.9344930720441387E-3</v>
      </c>
      <c r="K193">
        <f t="shared" si="14"/>
        <v>8.611249589875046E-6</v>
      </c>
      <c r="Q193">
        <f t="shared" si="12"/>
        <v>-5.1058695394334803</v>
      </c>
      <c r="R193">
        <f t="shared" si="13"/>
        <v>0.33432708027482477</v>
      </c>
      <c r="T193" s="2">
        <v>167</v>
      </c>
      <c r="U193" s="2">
        <v>-5.6023492577840335</v>
      </c>
      <c r="V193" s="2">
        <v>-6.0574384944348756</v>
      </c>
    </row>
    <row r="194" spans="1:22" x14ac:dyDescent="0.25">
      <c r="A194" s="1">
        <v>38353</v>
      </c>
      <c r="B194">
        <v>1.31</v>
      </c>
      <c r="C194">
        <v>3.6335999999999999</v>
      </c>
      <c r="E194">
        <f t="shared" si="10"/>
        <v>0.10899999999999999</v>
      </c>
      <c r="F194">
        <f t="shared" si="11"/>
        <v>1.31</v>
      </c>
      <c r="H194" s="2">
        <v>168</v>
      </c>
      <c r="I194" s="2">
        <v>-6.9133193236176451E-3</v>
      </c>
      <c r="J194" s="2">
        <v>-0.13208668067638238</v>
      </c>
      <c r="K194">
        <f t="shared" si="14"/>
        <v>1.7446891212104607E-2</v>
      </c>
      <c r="Q194">
        <f t="shared" si="12"/>
        <v>-4.2794598872252978</v>
      </c>
      <c r="R194">
        <f t="shared" si="13"/>
        <v>0.27002713721306021</v>
      </c>
      <c r="T194" s="2">
        <v>168</v>
      </c>
      <c r="U194" s="2">
        <v>-5.6044443537562785</v>
      </c>
      <c r="V194" s="2">
        <v>1.5557921026312078</v>
      </c>
    </row>
    <row r="195" spans="1:22" x14ac:dyDescent="0.25">
      <c r="A195" s="1">
        <v>38384</v>
      </c>
      <c r="B195">
        <v>1.419</v>
      </c>
      <c r="C195">
        <v>3.6153</v>
      </c>
      <c r="E195">
        <f t="shared" ref="E195:E258" si="15">B196-B195</f>
        <v>-9.4000000000000083E-2</v>
      </c>
      <c r="F195">
        <f t="shared" ref="F195:F258" si="16">IF(B195 &lt; 0, 0.001, B195)</f>
        <v>1.419</v>
      </c>
      <c r="H195" s="2">
        <v>169</v>
      </c>
      <c r="I195" s="2">
        <v>-6.1775315657968807E-3</v>
      </c>
      <c r="J195" s="2">
        <v>-1.8224684342031264E-3</v>
      </c>
      <c r="K195">
        <f t="shared" si="14"/>
        <v>3.3213911936667951E-6</v>
      </c>
      <c r="Q195">
        <f t="shared" ref="Q195:Q258" si="17">LN(K220)</f>
        <v>-4.9364201625794752</v>
      </c>
      <c r="R195">
        <f t="shared" ref="R195:R258" si="18">LN(F195)</f>
        <v>0.34995239817790563</v>
      </c>
      <c r="T195" s="2">
        <v>169</v>
      </c>
      <c r="U195" s="2">
        <v>-5.6831524186574507</v>
      </c>
      <c r="V195" s="2">
        <v>-6.9348593640656135</v>
      </c>
    </row>
    <row r="196" spans="1:22" x14ac:dyDescent="0.25">
      <c r="A196" s="1">
        <v>38412</v>
      </c>
      <c r="B196">
        <v>1.325</v>
      </c>
      <c r="C196">
        <v>3.7625000000000002</v>
      </c>
      <c r="E196">
        <f t="shared" si="15"/>
        <v>-6.800000000000006E-2</v>
      </c>
      <c r="F196">
        <f t="shared" si="16"/>
        <v>1.325</v>
      </c>
      <c r="H196" s="2">
        <v>170</v>
      </c>
      <c r="I196" s="2">
        <v>-6.1351840689438872E-3</v>
      </c>
      <c r="J196" s="2">
        <v>-9.7864815931056087E-2</v>
      </c>
      <c r="K196">
        <f t="shared" si="14"/>
        <v>9.5775221972194888E-3</v>
      </c>
      <c r="Q196">
        <f t="shared" si="17"/>
        <v>-5.6525199085732307</v>
      </c>
      <c r="R196">
        <f t="shared" si="18"/>
        <v>0.28141245943818549</v>
      </c>
      <c r="T196" s="2">
        <v>170</v>
      </c>
      <c r="U196" s="2">
        <v>-5.6880729034568214</v>
      </c>
      <c r="V196" s="2">
        <v>1.0396843038123587</v>
      </c>
    </row>
    <row r="197" spans="1:22" x14ac:dyDescent="0.25">
      <c r="A197" s="1">
        <v>38443</v>
      </c>
      <c r="B197">
        <v>1.2569999999999999</v>
      </c>
      <c r="C197">
        <v>3.5709</v>
      </c>
      <c r="E197">
        <f t="shared" si="15"/>
        <v>-1.8999999999999906E-2</v>
      </c>
      <c r="F197">
        <f t="shared" si="16"/>
        <v>1.2569999999999999</v>
      </c>
      <c r="H197" s="2">
        <v>171</v>
      </c>
      <c r="I197" s="2">
        <v>-5.5846666098549689E-3</v>
      </c>
      <c r="J197" s="2">
        <v>-5.5415333390144976E-2</v>
      </c>
      <c r="K197">
        <f t="shared" si="14"/>
        <v>3.0708591747409166E-3</v>
      </c>
      <c r="Q197">
        <f t="shared" si="17"/>
        <v>-9.0949479001635893</v>
      </c>
      <c r="R197">
        <f t="shared" si="18"/>
        <v>0.22872792960811028</v>
      </c>
      <c r="T197" s="2">
        <v>171</v>
      </c>
      <c r="U197" s="2">
        <v>-5.7567577327829405</v>
      </c>
      <c r="V197" s="2">
        <v>-2.9099109524430844E-2</v>
      </c>
    </row>
    <row r="198" spans="1:22" x14ac:dyDescent="0.25">
      <c r="A198" s="1">
        <v>38473</v>
      </c>
      <c r="B198">
        <v>1.238</v>
      </c>
      <c r="C198">
        <v>3.4074</v>
      </c>
      <c r="E198">
        <f t="shared" si="15"/>
        <v>-9.4999999999999973E-2</v>
      </c>
      <c r="F198">
        <f t="shared" si="16"/>
        <v>1.238</v>
      </c>
      <c r="H198" s="2">
        <v>172</v>
      </c>
      <c r="I198" s="2">
        <v>-5.2617669463508928E-3</v>
      </c>
      <c r="J198" s="2">
        <v>-8.0738233053649189E-2</v>
      </c>
      <c r="K198">
        <f t="shared" si="14"/>
        <v>6.5186622766253708E-3</v>
      </c>
      <c r="Q198">
        <f t="shared" si="17"/>
        <v>-4.8907295137290774</v>
      </c>
      <c r="R198">
        <f t="shared" si="18"/>
        <v>0.21349717426240436</v>
      </c>
      <c r="T198" s="2">
        <v>172</v>
      </c>
      <c r="U198" s="2">
        <v>-5.8017980561473186</v>
      </c>
      <c r="V198" s="2">
        <v>0.76868490792412114</v>
      </c>
    </row>
    <row r="199" spans="1:22" x14ac:dyDescent="0.25">
      <c r="A199" s="1">
        <v>38504</v>
      </c>
      <c r="B199">
        <v>1.143</v>
      </c>
      <c r="C199">
        <v>3.2541000000000002</v>
      </c>
      <c r="E199">
        <f t="shared" si="15"/>
        <v>0.15199999999999991</v>
      </c>
      <c r="F199">
        <f t="shared" si="16"/>
        <v>1.143</v>
      </c>
      <c r="H199" s="2">
        <v>173</v>
      </c>
      <c r="I199" s="2">
        <v>-4.8065313551812101E-3</v>
      </c>
      <c r="J199" s="2">
        <v>-4.3193468644818725E-2</v>
      </c>
      <c r="K199">
        <f t="shared" si="14"/>
        <v>1.8656757335709384E-3</v>
      </c>
      <c r="Q199">
        <f t="shared" si="17"/>
        <v>-3.6676317411609305</v>
      </c>
      <c r="R199">
        <f t="shared" si="18"/>
        <v>0.13365638481267361</v>
      </c>
      <c r="T199" s="2">
        <v>173</v>
      </c>
      <c r="U199" s="2">
        <v>-5.8728936092935555</v>
      </c>
      <c r="V199" s="2">
        <v>-0.41125359363489089</v>
      </c>
    </row>
    <row r="200" spans="1:22" x14ac:dyDescent="0.25">
      <c r="A200" s="1">
        <v>38534</v>
      </c>
      <c r="B200">
        <v>1.2949999999999999</v>
      </c>
      <c r="C200">
        <v>3.3159999999999998</v>
      </c>
      <c r="E200">
        <f t="shared" si="15"/>
        <v>7.0000000000000062E-2</v>
      </c>
      <c r="F200">
        <f t="shared" si="16"/>
        <v>1.2949999999999999</v>
      </c>
      <c r="H200" s="2">
        <v>174</v>
      </c>
      <c r="I200" s="2">
        <v>-4.552446374063249E-3</v>
      </c>
      <c r="J200" s="2">
        <v>0.4315524463740632</v>
      </c>
      <c r="K200">
        <f t="shared" si="14"/>
        <v>0.1862375139714387</v>
      </c>
      <c r="Q200">
        <f t="shared" si="17"/>
        <v>-5.0865834729304451</v>
      </c>
      <c r="R200">
        <f t="shared" si="18"/>
        <v>0.25851069515150099</v>
      </c>
      <c r="T200" s="2">
        <v>174</v>
      </c>
      <c r="U200" s="2">
        <v>-5.917339016061951</v>
      </c>
      <c r="V200" s="2">
        <v>4.2366061041753369</v>
      </c>
    </row>
    <row r="201" spans="1:22" x14ac:dyDescent="0.25">
      <c r="A201" s="1">
        <v>38565</v>
      </c>
      <c r="B201">
        <v>1.365</v>
      </c>
      <c r="C201">
        <v>3.3155000000000001</v>
      </c>
      <c r="E201">
        <f t="shared" si="15"/>
        <v>8.4999999999999964E-2</v>
      </c>
      <c r="F201">
        <f t="shared" si="16"/>
        <v>1.365</v>
      </c>
      <c r="H201" s="2">
        <v>175</v>
      </c>
      <c r="I201" s="2">
        <v>-6.8127440185917851E-3</v>
      </c>
      <c r="J201" s="2">
        <v>0.45681274401859173</v>
      </c>
      <c r="K201">
        <f t="shared" si="14"/>
        <v>0.20867788309779542</v>
      </c>
      <c r="Q201">
        <f t="shared" si="17"/>
        <v>-4.7293942452584607</v>
      </c>
      <c r="R201">
        <f t="shared" si="18"/>
        <v>0.31115442863692305</v>
      </c>
      <c r="T201" s="2">
        <v>175</v>
      </c>
      <c r="U201" s="2">
        <v>-5.6145149046016005</v>
      </c>
      <c r="V201" s="2">
        <v>4.0475676220903978</v>
      </c>
    </row>
    <row r="202" spans="1:22" x14ac:dyDescent="0.25">
      <c r="A202" s="1">
        <v>38596</v>
      </c>
      <c r="B202">
        <v>1.45</v>
      </c>
      <c r="C202">
        <v>3.1555</v>
      </c>
      <c r="E202">
        <f t="shared" si="15"/>
        <v>6.2999999999999945E-2</v>
      </c>
      <c r="F202">
        <f t="shared" si="16"/>
        <v>1.45</v>
      </c>
      <c r="H202" s="2">
        <v>176</v>
      </c>
      <c r="I202" s="2">
        <v>-9.1947907165726775E-3</v>
      </c>
      <c r="J202" s="2">
        <v>2.319479071657269E-2</v>
      </c>
      <c r="K202">
        <f t="shared" si="14"/>
        <v>5.3799831638560666E-4</v>
      </c>
      <c r="Q202">
        <f t="shared" si="17"/>
        <v>-5.2503328583271847</v>
      </c>
      <c r="R202">
        <f t="shared" si="18"/>
        <v>0.37156355643248301</v>
      </c>
      <c r="T202" s="2">
        <v>176</v>
      </c>
      <c r="U202" s="2">
        <v>-5.417118381702906</v>
      </c>
      <c r="V202" s="2">
        <v>-2.1098742725453574</v>
      </c>
    </row>
    <row r="203" spans="1:22" x14ac:dyDescent="0.25">
      <c r="A203" s="1">
        <v>38626</v>
      </c>
      <c r="B203">
        <v>1.5129999999999999</v>
      </c>
      <c r="C203">
        <v>3.3233999999999999</v>
      </c>
      <c r="E203">
        <f t="shared" si="15"/>
        <v>-5.8999999999999941E-2</v>
      </c>
      <c r="F203">
        <f t="shared" si="16"/>
        <v>1.5129999999999999</v>
      </c>
      <c r="H203" s="2">
        <v>177</v>
      </c>
      <c r="I203" s="2">
        <v>-9.2688988360654177E-3</v>
      </c>
      <c r="J203" s="2">
        <v>2.6268898836065542E-2</v>
      </c>
      <c r="K203">
        <f t="shared" si="14"/>
        <v>6.9005504605944561E-4</v>
      </c>
      <c r="Q203">
        <f t="shared" si="17"/>
        <v>-6.022146229146748</v>
      </c>
      <c r="R203">
        <f t="shared" si="18"/>
        <v>0.41409443480621883</v>
      </c>
      <c r="T203" s="2">
        <v>177</v>
      </c>
      <c r="U203" s="2">
        <v>-5.4120481557449462</v>
      </c>
      <c r="V203" s="2">
        <v>-1.8660966179924792</v>
      </c>
    </row>
    <row r="204" spans="1:22" x14ac:dyDescent="0.25">
      <c r="A204" s="1">
        <v>38657</v>
      </c>
      <c r="B204">
        <v>1.454</v>
      </c>
      <c r="C204">
        <v>3.5272999999999999</v>
      </c>
      <c r="E204">
        <f t="shared" si="15"/>
        <v>3.400000000000003E-2</v>
      </c>
      <c r="F204">
        <f t="shared" si="16"/>
        <v>1.454</v>
      </c>
      <c r="H204" s="2">
        <v>178</v>
      </c>
      <c r="I204" s="2">
        <v>-9.3588872668780299E-3</v>
      </c>
      <c r="J204" s="2">
        <v>-9.4641112733122063E-2</v>
      </c>
      <c r="K204">
        <f t="shared" si="14"/>
        <v>8.9569402193635187E-3</v>
      </c>
      <c r="Q204">
        <f t="shared" si="17"/>
        <v>-6.2723406067557725</v>
      </c>
      <c r="R204">
        <f t="shared" si="18"/>
        <v>0.37431837911132759</v>
      </c>
      <c r="T204" s="2">
        <v>178</v>
      </c>
      <c r="U204" s="2">
        <v>-5.4059582343091268</v>
      </c>
      <c r="V204" s="2">
        <v>0.69046342439562558</v>
      </c>
    </row>
    <row r="205" spans="1:22" x14ac:dyDescent="0.25">
      <c r="A205" s="1">
        <v>38687</v>
      </c>
      <c r="B205">
        <v>1.488</v>
      </c>
      <c r="C205">
        <v>3.4089999999999998</v>
      </c>
      <c r="E205">
        <f t="shared" si="15"/>
        <v>5.8999999999999941E-2</v>
      </c>
      <c r="F205">
        <f t="shared" si="16"/>
        <v>1.488</v>
      </c>
      <c r="H205" s="2">
        <v>179</v>
      </c>
      <c r="I205" s="2">
        <v>-8.8083698077891116E-3</v>
      </c>
      <c r="J205" s="2">
        <v>5.8083698077892199E-3</v>
      </c>
      <c r="K205">
        <f t="shared" si="14"/>
        <v>3.3737159824037379E-5</v>
      </c>
      <c r="Q205">
        <f t="shared" si="17"/>
        <v>-5.3580844828606624</v>
      </c>
      <c r="R205">
        <f t="shared" si="18"/>
        <v>0.39743293641090011</v>
      </c>
      <c r="T205" s="2">
        <v>179</v>
      </c>
      <c r="U205" s="2">
        <v>-5.4444019754359116</v>
      </c>
      <c r="V205" s="2">
        <v>-4.8500872538146576</v>
      </c>
    </row>
    <row r="206" spans="1:22" x14ac:dyDescent="0.25">
      <c r="A206" s="1">
        <v>38718</v>
      </c>
      <c r="B206">
        <v>1.5469999999999999</v>
      </c>
      <c r="C206">
        <v>3.3927</v>
      </c>
      <c r="E206">
        <f t="shared" si="15"/>
        <v>5.1000000000000156E-2</v>
      </c>
      <c r="F206">
        <f t="shared" si="16"/>
        <v>1.5469999999999999</v>
      </c>
      <c r="H206" s="2">
        <v>180</v>
      </c>
      <c r="I206" s="2">
        <v>-8.7924894964692395E-3</v>
      </c>
      <c r="J206" s="2">
        <v>8.7924894964692395E-3</v>
      </c>
      <c r="K206">
        <f t="shared" si="14"/>
        <v>7.7307871545521906E-5</v>
      </c>
      <c r="Q206">
        <f t="shared" si="17"/>
        <v>-5.5956927654449942</v>
      </c>
      <c r="R206">
        <f t="shared" si="18"/>
        <v>0.43631757159092904</v>
      </c>
      <c r="T206" s="2">
        <v>180</v>
      </c>
      <c r="U206" s="2">
        <v>-5.4455549458292136</v>
      </c>
      <c r="V206" s="2">
        <v>-4.0205659386438874</v>
      </c>
    </row>
    <row r="207" spans="1:22" x14ac:dyDescent="0.25">
      <c r="A207" s="1">
        <v>38749</v>
      </c>
      <c r="B207">
        <v>1.5980000000000001</v>
      </c>
      <c r="C207">
        <v>3.5510000000000002</v>
      </c>
      <c r="E207">
        <f t="shared" si="15"/>
        <v>0.16099999999999981</v>
      </c>
      <c r="F207">
        <f t="shared" si="16"/>
        <v>1.5980000000000001</v>
      </c>
      <c r="H207" s="2">
        <v>181</v>
      </c>
      <c r="I207" s="2">
        <v>-8.7924894964692395E-3</v>
      </c>
      <c r="J207" s="2">
        <v>-0.11020751050353075</v>
      </c>
      <c r="K207">
        <f t="shared" si="14"/>
        <v>1.2145695371385842E-2</v>
      </c>
      <c r="Q207">
        <f t="shared" si="17"/>
        <v>-3.5297156039224915</v>
      </c>
      <c r="R207">
        <f t="shared" si="18"/>
        <v>0.46875284734408296</v>
      </c>
      <c r="T207" s="2">
        <v>181</v>
      </c>
      <c r="U207" s="2">
        <v>-5.4455549458292136</v>
      </c>
      <c r="V207" s="2">
        <v>1.0346472660634571</v>
      </c>
    </row>
    <row r="208" spans="1:22" x14ac:dyDescent="0.25">
      <c r="A208" s="1">
        <v>38777</v>
      </c>
      <c r="B208">
        <v>1.7589999999999999</v>
      </c>
      <c r="C208">
        <v>3.7311999999999999</v>
      </c>
      <c r="E208">
        <f t="shared" si="15"/>
        <v>0.19700000000000006</v>
      </c>
      <c r="F208">
        <f t="shared" si="16"/>
        <v>1.7589999999999999</v>
      </c>
      <c r="H208" s="2">
        <v>182</v>
      </c>
      <c r="I208" s="2">
        <v>-8.1625704807809594E-3</v>
      </c>
      <c r="J208" s="2">
        <v>0.2151625704807808</v>
      </c>
      <c r="K208">
        <f t="shared" si="14"/>
        <v>4.6294931735896966E-2</v>
      </c>
      <c r="Q208">
        <f t="shared" si="17"/>
        <v>-3.1398251258434984</v>
      </c>
      <c r="R208">
        <f t="shared" si="18"/>
        <v>0.56474546575542106</v>
      </c>
      <c r="T208" s="2">
        <v>182</v>
      </c>
      <c r="U208" s="2">
        <v>-5.493520336349115</v>
      </c>
      <c r="V208" s="2">
        <v>2.420852891251728</v>
      </c>
    </row>
    <row r="209" spans="1:22" x14ac:dyDescent="0.25">
      <c r="A209" s="1">
        <v>38808</v>
      </c>
      <c r="B209">
        <v>1.956</v>
      </c>
      <c r="C209">
        <v>4.0115999999999996</v>
      </c>
      <c r="E209">
        <f t="shared" si="15"/>
        <v>-0.10699999999999998</v>
      </c>
      <c r="F209">
        <f t="shared" si="16"/>
        <v>1.956</v>
      </c>
      <c r="H209" s="2">
        <v>183</v>
      </c>
      <c r="I209" s="2">
        <v>-9.2583119618521691E-3</v>
      </c>
      <c r="J209" s="2">
        <v>0.11125831196185226</v>
      </c>
      <c r="K209">
        <f t="shared" si="14"/>
        <v>1.2378411980600839E-2</v>
      </c>
      <c r="Q209">
        <f t="shared" si="17"/>
        <v>-4.7099934170491062</v>
      </c>
      <c r="R209">
        <f t="shared" si="18"/>
        <v>0.67090157161262554</v>
      </c>
      <c r="T209" s="2">
        <v>183</v>
      </c>
      <c r="U209" s="2">
        <v>-5.4127694053025612</v>
      </c>
      <c r="V209" s="2">
        <v>1.0211081545734872</v>
      </c>
    </row>
    <row r="210" spans="1:22" x14ac:dyDescent="0.25">
      <c r="A210" s="1">
        <v>38838</v>
      </c>
      <c r="B210">
        <v>1.849</v>
      </c>
      <c r="C210">
        <v>4.0602999999999998</v>
      </c>
      <c r="E210">
        <f t="shared" si="15"/>
        <v>5.2000000000000046E-2</v>
      </c>
      <c r="F210">
        <f t="shared" si="16"/>
        <v>1.849</v>
      </c>
      <c r="H210" s="2">
        <v>184</v>
      </c>
      <c r="I210" s="2">
        <v>-9.7982425467278388E-3</v>
      </c>
      <c r="J210" s="2">
        <v>-5.2017574532722856E-3</v>
      </c>
      <c r="K210">
        <f t="shared" si="14"/>
        <v>2.7058280602673774E-5</v>
      </c>
      <c r="Q210">
        <f t="shared" si="17"/>
        <v>-5.5121781194682535</v>
      </c>
      <c r="R210">
        <f t="shared" si="18"/>
        <v>0.61464495240498773</v>
      </c>
      <c r="T210" s="2">
        <v>184</v>
      </c>
      <c r="U210" s="2">
        <v>-5.3772233967907974</v>
      </c>
      <c r="V210" s="2">
        <v>-5.1436402426336381</v>
      </c>
    </row>
    <row r="211" spans="1:22" x14ac:dyDescent="0.25">
      <c r="A211" s="1">
        <v>38869</v>
      </c>
      <c r="B211">
        <v>1.901</v>
      </c>
      <c r="C211">
        <v>4.0750999999999999</v>
      </c>
      <c r="E211">
        <f t="shared" si="15"/>
        <v>2.6000000000000023E-2</v>
      </c>
      <c r="F211">
        <f t="shared" si="16"/>
        <v>1.901</v>
      </c>
      <c r="H211" s="2">
        <v>185</v>
      </c>
      <c r="I211" s="2">
        <v>-9.7188409901284752E-3</v>
      </c>
      <c r="J211" s="2">
        <v>0.31171884099012853</v>
      </c>
      <c r="K211">
        <f t="shared" si="14"/>
        <v>9.716863582822903E-2</v>
      </c>
      <c r="Q211">
        <f t="shared" si="17"/>
        <v>-6.5500966335475077</v>
      </c>
      <c r="R211">
        <f t="shared" si="18"/>
        <v>0.64238006350629218</v>
      </c>
      <c r="T211" s="2">
        <v>185</v>
      </c>
      <c r="U211" s="2">
        <v>-5.3822984117065218</v>
      </c>
      <c r="V211" s="2">
        <v>3.0510460526661358</v>
      </c>
    </row>
    <row r="212" spans="1:22" x14ac:dyDescent="0.25">
      <c r="A212" s="1">
        <v>38899</v>
      </c>
      <c r="B212">
        <v>1.927</v>
      </c>
      <c r="C212">
        <v>4.0963000000000003</v>
      </c>
      <c r="E212">
        <f t="shared" si="15"/>
        <v>-0.25900000000000012</v>
      </c>
      <c r="F212">
        <f t="shared" si="16"/>
        <v>1.927</v>
      </c>
      <c r="H212" s="2">
        <v>186</v>
      </c>
      <c r="I212" s="2">
        <v>-1.1317458996328985E-2</v>
      </c>
      <c r="J212" s="2">
        <v>1.2317458996329097E-2</v>
      </c>
      <c r="K212">
        <f t="shared" si="14"/>
        <v>1.5171979612624861E-4</v>
      </c>
      <c r="Q212">
        <f t="shared" si="17"/>
        <v>-2.796350694286788</v>
      </c>
      <c r="R212">
        <f t="shared" si="18"/>
        <v>0.65596438943222934</v>
      </c>
      <c r="T212" s="2">
        <v>186</v>
      </c>
      <c r="U212" s="2">
        <v>-5.2887163742977741</v>
      </c>
      <c r="V212" s="2">
        <v>-3.5029342569077606</v>
      </c>
    </row>
    <row r="213" spans="1:22" x14ac:dyDescent="0.25">
      <c r="A213" s="1">
        <v>38930</v>
      </c>
      <c r="B213">
        <v>1.6679999999999999</v>
      </c>
      <c r="C213">
        <v>3.9681999999999999</v>
      </c>
      <c r="E213">
        <f t="shared" si="15"/>
        <v>-4.0000000000000036E-2</v>
      </c>
      <c r="F213">
        <f t="shared" si="16"/>
        <v>1.6679999999999999</v>
      </c>
      <c r="H213" s="2">
        <v>187</v>
      </c>
      <c r="I213" s="2">
        <v>-1.132275243343561E-2</v>
      </c>
      <c r="J213" s="2">
        <v>-0.20867724756656436</v>
      </c>
      <c r="K213">
        <f t="shared" si="14"/>
        <v>4.3546193651957193E-2</v>
      </c>
      <c r="Q213">
        <f t="shared" si="17"/>
        <v>-7.0522747432518411</v>
      </c>
      <c r="R213">
        <f t="shared" si="18"/>
        <v>0.51162530393655492</v>
      </c>
      <c r="T213" s="2">
        <v>187</v>
      </c>
      <c r="U213" s="2">
        <v>-5.2884332614405309</v>
      </c>
      <c r="V213" s="2">
        <v>2.1543924462954034</v>
      </c>
    </row>
    <row r="214" spans="1:22" x14ac:dyDescent="0.25">
      <c r="A214" s="1">
        <v>38961</v>
      </c>
      <c r="B214">
        <v>1.6279999999999999</v>
      </c>
      <c r="C214">
        <v>3.8397999999999999</v>
      </c>
      <c r="E214">
        <f t="shared" si="15"/>
        <v>9.000000000000008E-2</v>
      </c>
      <c r="F214">
        <f t="shared" si="16"/>
        <v>1.6279999999999999</v>
      </c>
      <c r="H214" s="2">
        <v>188</v>
      </c>
      <c r="I214" s="2">
        <v>-1.0158196269978286E-2</v>
      </c>
      <c r="J214" s="2">
        <v>-0.18484180373002176</v>
      </c>
      <c r="K214">
        <f t="shared" si="14"/>
        <v>3.4166492406167891E-2</v>
      </c>
      <c r="Q214">
        <f t="shared" si="17"/>
        <v>-4.5977851623443105</v>
      </c>
      <c r="R214">
        <f t="shared" si="18"/>
        <v>0.4873522675803485</v>
      </c>
      <c r="T214" s="2">
        <v>188</v>
      </c>
      <c r="U214" s="2">
        <v>-5.3548276732392033</v>
      </c>
      <c r="V214" s="2">
        <v>1.978217185467932</v>
      </c>
    </row>
    <row r="215" spans="1:22" x14ac:dyDescent="0.25">
      <c r="A215" s="1">
        <v>38991</v>
      </c>
      <c r="B215">
        <v>1.718</v>
      </c>
      <c r="C215">
        <v>3.8813</v>
      </c>
      <c r="E215">
        <f t="shared" si="15"/>
        <v>-2.8000000000000025E-2</v>
      </c>
      <c r="F215">
        <f t="shared" si="16"/>
        <v>1.718</v>
      </c>
      <c r="H215" s="2">
        <v>189</v>
      </c>
      <c r="I215" s="2">
        <v>-9.1259760341865642E-3</v>
      </c>
      <c r="J215" s="2">
        <v>9.9125976034186644E-2</v>
      </c>
      <c r="K215">
        <f t="shared" si="14"/>
        <v>9.825959124730145E-3</v>
      </c>
      <c r="Q215">
        <f t="shared" si="17"/>
        <v>-8.1310877948414007</v>
      </c>
      <c r="R215">
        <f t="shared" si="18"/>
        <v>0.54116082356206363</v>
      </c>
      <c r="T215" s="2">
        <v>189</v>
      </c>
      <c r="U215" s="2">
        <v>-5.4218718593938418</v>
      </c>
      <c r="V215" s="2">
        <v>0.79929706100141384</v>
      </c>
    </row>
    <row r="216" spans="1:22" x14ac:dyDescent="0.25">
      <c r="A216" s="1">
        <v>39022</v>
      </c>
      <c r="B216">
        <v>1.69</v>
      </c>
      <c r="C216">
        <v>3.8041</v>
      </c>
      <c r="E216">
        <f t="shared" si="15"/>
        <v>-4.4999999999999929E-2</v>
      </c>
      <c r="F216">
        <f t="shared" si="16"/>
        <v>1.69</v>
      </c>
      <c r="H216" s="2">
        <v>190</v>
      </c>
      <c r="I216" s="2">
        <v>-9.6023853737827441E-3</v>
      </c>
      <c r="J216" s="2">
        <v>-2.1397614626217393E-2</v>
      </c>
      <c r="K216">
        <f t="shared" si="14"/>
        <v>4.5785791169211247E-4</v>
      </c>
      <c r="Q216">
        <f t="shared" si="17"/>
        <v>-6.7451106313113893</v>
      </c>
      <c r="R216">
        <f t="shared" si="18"/>
        <v>0.52472852893498212</v>
      </c>
      <c r="T216" s="2">
        <v>190</v>
      </c>
      <c r="U216" s="2">
        <v>-5.3898340113863776</v>
      </c>
      <c r="V216" s="2">
        <v>-2.2998998878623516</v>
      </c>
    </row>
    <row r="217" spans="1:22" x14ac:dyDescent="0.25">
      <c r="A217" s="1">
        <v>39052</v>
      </c>
      <c r="B217">
        <v>1.645</v>
      </c>
      <c r="C217">
        <v>3.9026000000000001</v>
      </c>
      <c r="E217">
        <f t="shared" si="15"/>
        <v>6.0000000000000053E-2</v>
      </c>
      <c r="F217">
        <f t="shared" si="16"/>
        <v>1.645</v>
      </c>
      <c r="H217" s="2">
        <v>191</v>
      </c>
      <c r="I217" s="2">
        <v>-9.4382888234773935E-3</v>
      </c>
      <c r="J217" s="2">
        <v>-4.5561711176522544E-2</v>
      </c>
      <c r="K217">
        <f t="shared" si="14"/>
        <v>2.0758695253328594E-3</v>
      </c>
      <c r="Q217">
        <f t="shared" si="17"/>
        <v>-5.3054224209086573</v>
      </c>
      <c r="R217">
        <f t="shared" si="18"/>
        <v>0.49774038421733524</v>
      </c>
      <c r="T217" s="2">
        <v>191</v>
      </c>
      <c r="U217" s="2">
        <v>-5.4006443082981184</v>
      </c>
      <c r="V217" s="2">
        <v>-0.7770861144508352</v>
      </c>
    </row>
    <row r="218" spans="1:22" x14ac:dyDescent="0.25">
      <c r="A218" s="1">
        <v>39083</v>
      </c>
      <c r="B218">
        <v>1.7050000000000001</v>
      </c>
      <c r="C218">
        <v>4.1028000000000002</v>
      </c>
      <c r="E218">
        <f t="shared" si="15"/>
        <v>-6.5000000000000169E-2</v>
      </c>
      <c r="F218">
        <f t="shared" si="16"/>
        <v>1.7050000000000001</v>
      </c>
      <c r="H218" s="2">
        <v>192</v>
      </c>
      <c r="I218" s="2">
        <v>-9.1471497826130614E-3</v>
      </c>
      <c r="J218" s="2">
        <v>-7.7852850217386901E-2</v>
      </c>
      <c r="K218">
        <f t="shared" si="14"/>
        <v>6.0610662869708797E-3</v>
      </c>
      <c r="Q218">
        <f t="shared" si="17"/>
        <v>-5.8293197030133657</v>
      </c>
      <c r="R218">
        <f t="shared" si="18"/>
        <v>0.53356511073548019</v>
      </c>
      <c r="T218" s="2">
        <v>192</v>
      </c>
      <c r="U218" s="2">
        <v>-5.4204045423270957</v>
      </c>
      <c r="V218" s="2">
        <v>0.31433964066190967</v>
      </c>
    </row>
    <row r="219" spans="1:22" x14ac:dyDescent="0.25">
      <c r="A219" s="1">
        <v>39114</v>
      </c>
      <c r="B219">
        <v>1.64</v>
      </c>
      <c r="C219">
        <v>4.1174999999999997</v>
      </c>
      <c r="E219">
        <f t="shared" si="15"/>
        <v>-1.0999999999999899E-2</v>
      </c>
      <c r="F219">
        <f t="shared" si="16"/>
        <v>1.64</v>
      </c>
      <c r="H219" s="2">
        <v>193</v>
      </c>
      <c r="I219" s="2">
        <v>-8.6866207543367553E-3</v>
      </c>
      <c r="J219" s="2">
        <v>0.11768662075433674</v>
      </c>
      <c r="K219">
        <f t="shared" si="14"/>
        <v>1.3850140704575083E-2</v>
      </c>
      <c r="Q219">
        <f t="shared" si="17"/>
        <v>-14.951908089361631</v>
      </c>
      <c r="R219">
        <f t="shared" si="18"/>
        <v>0.494696241836107</v>
      </c>
      <c r="T219" s="2">
        <v>193</v>
      </c>
      <c r="U219" s="2">
        <v>-5.4533085256237204</v>
      </c>
      <c r="V219" s="2">
        <v>1.1739647482160827</v>
      </c>
    </row>
    <row r="220" spans="1:22" x14ac:dyDescent="0.25">
      <c r="A220" s="1">
        <v>39142</v>
      </c>
      <c r="B220">
        <v>1.629</v>
      </c>
      <c r="C220">
        <v>4.0227000000000004</v>
      </c>
      <c r="E220">
        <f t="shared" si="15"/>
        <v>2.4000000000000021E-2</v>
      </c>
      <c r="F220">
        <f t="shared" si="16"/>
        <v>1.629</v>
      </c>
      <c r="H220" s="2">
        <v>194</v>
      </c>
      <c r="I220" s="2">
        <v>-9.2636053989587942E-3</v>
      </c>
      <c r="J220" s="2">
        <v>-8.4736394601041293E-2</v>
      </c>
      <c r="K220">
        <f t="shared" ref="K220:K283" si="19">J220^2</f>
        <v>7.1802565699833803E-3</v>
      </c>
      <c r="Q220">
        <f t="shared" si="17"/>
        <v>-6.7408382276286725</v>
      </c>
      <c r="R220">
        <f t="shared" si="18"/>
        <v>0.4879663296199081</v>
      </c>
      <c r="T220" s="2">
        <v>194</v>
      </c>
      <c r="U220" s="2">
        <v>-5.4124086534537019</v>
      </c>
      <c r="V220" s="2">
        <v>0.47580439209679692</v>
      </c>
    </row>
    <row r="221" spans="1:22" x14ac:dyDescent="0.25">
      <c r="A221" s="1">
        <v>39173</v>
      </c>
      <c r="B221">
        <v>1.653</v>
      </c>
      <c r="C221">
        <v>4.2458999999999998</v>
      </c>
      <c r="E221">
        <f t="shared" si="15"/>
        <v>8.0000000000000071E-2</v>
      </c>
      <c r="F221">
        <f t="shared" si="16"/>
        <v>1.653</v>
      </c>
      <c r="H221" s="2">
        <v>195</v>
      </c>
      <c r="I221" s="2">
        <v>-8.7660223109361189E-3</v>
      </c>
      <c r="J221" s="2">
        <v>-5.9233977689063938E-2</v>
      </c>
      <c r="K221">
        <f t="shared" si="19"/>
        <v>3.5086641128685243E-3</v>
      </c>
      <c r="Q221">
        <f t="shared" si="17"/>
        <v>-4.8047606984652571</v>
      </c>
      <c r="R221">
        <f t="shared" si="18"/>
        <v>0.50259181883888715</v>
      </c>
      <c r="T221" s="2">
        <v>195</v>
      </c>
      <c r="U221" s="2">
        <v>-5.4474823547986171</v>
      </c>
      <c r="V221" s="2">
        <v>-0.20527275593399086</v>
      </c>
    </row>
    <row r="222" spans="1:22" x14ac:dyDescent="0.25">
      <c r="A222" s="1">
        <v>39203</v>
      </c>
      <c r="B222">
        <v>1.7330000000000001</v>
      </c>
      <c r="C222">
        <v>4.3731</v>
      </c>
      <c r="E222">
        <f t="shared" si="15"/>
        <v>0.16999999999999993</v>
      </c>
      <c r="F222">
        <f t="shared" si="16"/>
        <v>1.7330000000000001</v>
      </c>
      <c r="H222" s="2">
        <v>196</v>
      </c>
      <c r="I222" s="2">
        <v>-8.4060685876856719E-3</v>
      </c>
      <c r="J222" s="2">
        <v>-1.0593931412314234E-2</v>
      </c>
      <c r="K222">
        <f t="shared" si="19"/>
        <v>1.1223138276881826E-4</v>
      </c>
      <c r="Q222">
        <f t="shared" si="17"/>
        <v>-3.4193371648843067</v>
      </c>
      <c r="R222">
        <f t="shared" si="18"/>
        <v>0.54985401073346907</v>
      </c>
      <c r="T222" s="2">
        <v>196</v>
      </c>
      <c r="U222" s="2">
        <v>-5.4744424236100961</v>
      </c>
      <c r="V222" s="2">
        <v>-3.6217069491539693</v>
      </c>
    </row>
    <row r="223" spans="1:22" x14ac:dyDescent="0.25">
      <c r="A223" s="1">
        <v>39234</v>
      </c>
      <c r="B223">
        <v>1.903</v>
      </c>
      <c r="C223">
        <v>4.6608000000000001</v>
      </c>
      <c r="E223">
        <f t="shared" si="15"/>
        <v>-9.4000000000000083E-2</v>
      </c>
      <c r="F223">
        <f t="shared" si="16"/>
        <v>1.903</v>
      </c>
      <c r="H223" s="2">
        <v>197</v>
      </c>
      <c r="I223" s="2">
        <v>-8.3054932826598128E-3</v>
      </c>
      <c r="J223" s="2">
        <v>-8.6694506717340164E-2</v>
      </c>
      <c r="K223">
        <f t="shared" si="19"/>
        <v>7.515937494962939E-3</v>
      </c>
      <c r="Q223">
        <f t="shared" si="17"/>
        <v>-4.9978236267060403</v>
      </c>
      <c r="R223">
        <f t="shared" si="18"/>
        <v>0.64343158831401248</v>
      </c>
      <c r="T223" s="2">
        <v>197</v>
      </c>
      <c r="U223" s="2">
        <v>-5.4822364043762795</v>
      </c>
      <c r="V223" s="2">
        <v>0.59136400053508797</v>
      </c>
    </row>
    <row r="224" spans="1:22" x14ac:dyDescent="0.25">
      <c r="A224" s="1">
        <v>39264</v>
      </c>
      <c r="B224">
        <v>1.8089999999999999</v>
      </c>
      <c r="C224">
        <v>4.6284000000000001</v>
      </c>
      <c r="E224">
        <f t="shared" si="15"/>
        <v>-0.23199999999999998</v>
      </c>
      <c r="F224">
        <f t="shared" si="16"/>
        <v>1.8089999999999999</v>
      </c>
      <c r="H224" s="2">
        <v>198</v>
      </c>
      <c r="I224" s="2">
        <v>-7.8026167575305123E-3</v>
      </c>
      <c r="J224" s="2">
        <v>0.15980261675753044</v>
      </c>
      <c r="K224">
        <f t="shared" si="19"/>
        <v>2.5536876322554147E-2</v>
      </c>
      <c r="Q224">
        <f t="shared" si="17"/>
        <v>-3.0221561013771283</v>
      </c>
      <c r="R224">
        <f t="shared" si="18"/>
        <v>0.59277420641315803</v>
      </c>
      <c r="T224" s="2">
        <v>198</v>
      </c>
      <c r="U224" s="2">
        <v>-5.5230930502355111</v>
      </c>
      <c r="V224" s="2">
        <v>1.8555282755182563</v>
      </c>
    </row>
    <row r="225" spans="1:22" x14ac:dyDescent="0.25">
      <c r="A225" s="1">
        <v>39295</v>
      </c>
      <c r="B225">
        <v>1.577</v>
      </c>
      <c r="C225">
        <v>4.4263000000000003</v>
      </c>
      <c r="E225">
        <f t="shared" si="15"/>
        <v>0.121</v>
      </c>
      <c r="F225">
        <f t="shared" si="16"/>
        <v>1.577</v>
      </c>
      <c r="H225" s="2">
        <v>199</v>
      </c>
      <c r="I225" s="2">
        <v>-8.6072191977373917E-3</v>
      </c>
      <c r="J225" s="2">
        <v>7.8607219197737457E-2</v>
      </c>
      <c r="K225">
        <f t="shared" si="19"/>
        <v>6.1790949100011443E-3</v>
      </c>
      <c r="Q225">
        <f t="shared" si="17"/>
        <v>-4.0635902575569016</v>
      </c>
      <c r="R225">
        <f t="shared" si="18"/>
        <v>0.45552430798090132</v>
      </c>
      <c r="T225" s="2">
        <v>199</v>
      </c>
      <c r="U225" s="2">
        <v>-5.4592017939407089</v>
      </c>
      <c r="V225" s="2">
        <v>0.372788766249041</v>
      </c>
    </row>
    <row r="226" spans="1:22" x14ac:dyDescent="0.25">
      <c r="A226" s="1">
        <v>39326</v>
      </c>
      <c r="B226">
        <v>1.698</v>
      </c>
      <c r="C226">
        <v>4.3693999999999997</v>
      </c>
      <c r="E226">
        <f t="shared" si="15"/>
        <v>-8.1999999999999851E-2</v>
      </c>
      <c r="F226">
        <f t="shared" si="16"/>
        <v>1.698</v>
      </c>
      <c r="H226" s="2">
        <v>200</v>
      </c>
      <c r="I226" s="2">
        <v>-8.9777597952010874E-3</v>
      </c>
      <c r="J226" s="2">
        <v>9.3977759795201052E-2</v>
      </c>
      <c r="K226">
        <f t="shared" si="19"/>
        <v>8.8318193361245079E-3</v>
      </c>
      <c r="Q226">
        <f t="shared" si="17"/>
        <v>-5.2828535509203141</v>
      </c>
      <c r="R226">
        <f t="shared" si="18"/>
        <v>0.52945108788915551</v>
      </c>
      <c r="T226" s="2">
        <v>200</v>
      </c>
      <c r="U226" s="2">
        <v>-5.4322626016989304</v>
      </c>
      <c r="V226" s="2">
        <v>0.70302414181911743</v>
      </c>
    </row>
    <row r="227" spans="1:22" x14ac:dyDescent="0.25">
      <c r="A227" s="1">
        <v>39356</v>
      </c>
      <c r="B227">
        <v>1.6160000000000001</v>
      </c>
      <c r="C227">
        <v>4.4001999999999999</v>
      </c>
      <c r="E227">
        <f t="shared" si="15"/>
        <v>-0.11899999999999999</v>
      </c>
      <c r="F227">
        <f t="shared" si="16"/>
        <v>1.6160000000000001</v>
      </c>
      <c r="H227" s="2">
        <v>201</v>
      </c>
      <c r="I227" s="2">
        <v>-9.4277019492641431E-3</v>
      </c>
      <c r="J227" s="2">
        <v>7.2427701949264095E-2</v>
      </c>
      <c r="K227">
        <f t="shared" si="19"/>
        <v>5.2457720096514343E-3</v>
      </c>
      <c r="Q227">
        <f t="shared" si="17"/>
        <v>-4.4384449586357402</v>
      </c>
      <c r="R227">
        <f t="shared" si="18"/>
        <v>0.47995396009890368</v>
      </c>
      <c r="T227" s="2">
        <v>201</v>
      </c>
      <c r="U227" s="2">
        <v>-5.401349651588859</v>
      </c>
      <c r="V227" s="2">
        <v>0.15123975127363831</v>
      </c>
    </row>
    <row r="228" spans="1:22" x14ac:dyDescent="0.25">
      <c r="A228" s="1">
        <v>39387</v>
      </c>
      <c r="B228">
        <v>1.4970000000000001</v>
      </c>
      <c r="C228">
        <v>4.2515000000000001</v>
      </c>
      <c r="E228">
        <f t="shared" si="15"/>
        <v>2.8999999999999915E-2</v>
      </c>
      <c r="F228">
        <f t="shared" si="16"/>
        <v>1.4970000000000001</v>
      </c>
      <c r="H228" s="2">
        <v>202</v>
      </c>
      <c r="I228" s="2">
        <v>-9.7611884869814695E-3</v>
      </c>
      <c r="J228" s="2">
        <v>-4.9238811513018468E-2</v>
      </c>
      <c r="K228">
        <f t="shared" si="19"/>
        <v>2.4244605592145599E-3</v>
      </c>
      <c r="Q228">
        <f t="shared" si="17"/>
        <v>-6.5050465335300789</v>
      </c>
      <c r="R228">
        <f t="shared" si="18"/>
        <v>0.40346310543749137</v>
      </c>
      <c r="T228" s="2">
        <v>202</v>
      </c>
      <c r="U228" s="2">
        <v>-5.3795854750598702</v>
      </c>
      <c r="V228" s="2">
        <v>-0.64291146667650168</v>
      </c>
    </row>
    <row r="229" spans="1:22" x14ac:dyDescent="0.25">
      <c r="A229" s="1">
        <v>39417</v>
      </c>
      <c r="B229">
        <v>1.526</v>
      </c>
      <c r="C229">
        <v>4.3818000000000001</v>
      </c>
      <c r="E229">
        <f t="shared" si="15"/>
        <v>-9.6999999999999975E-2</v>
      </c>
      <c r="F229">
        <f t="shared" si="16"/>
        <v>1.526</v>
      </c>
      <c r="H229" s="2">
        <v>203</v>
      </c>
      <c r="I229" s="2">
        <v>-9.4488756976906403E-3</v>
      </c>
      <c r="J229" s="2">
        <v>4.3448875697690667E-2</v>
      </c>
      <c r="K229">
        <f t="shared" si="19"/>
        <v>1.8878047993933747E-3</v>
      </c>
      <c r="Q229">
        <f t="shared" si="17"/>
        <v>-4.8797901606342409</v>
      </c>
      <c r="R229">
        <f t="shared" si="18"/>
        <v>0.42264993286226527</v>
      </c>
      <c r="T229" s="2">
        <v>203</v>
      </c>
      <c r="U229" s="2">
        <v>-5.3999399358862679</v>
      </c>
      <c r="V229" s="2">
        <v>-0.87202738843678684</v>
      </c>
    </row>
    <row r="230" spans="1:22" x14ac:dyDescent="0.25">
      <c r="A230" s="1">
        <v>39448</v>
      </c>
      <c r="B230">
        <v>1.429</v>
      </c>
      <c r="C230">
        <v>4.2317</v>
      </c>
      <c r="E230">
        <f t="shared" si="15"/>
        <v>0</v>
      </c>
      <c r="F230">
        <f t="shared" si="16"/>
        <v>1.429</v>
      </c>
      <c r="H230" s="2">
        <v>204</v>
      </c>
      <c r="I230" s="2">
        <v>-9.6288525593158647E-3</v>
      </c>
      <c r="J230" s="2">
        <v>6.8628852559315806E-2</v>
      </c>
      <c r="K230">
        <f t="shared" si="19"/>
        <v>4.7099194036083073E-3</v>
      </c>
      <c r="Q230">
        <f t="shared" si="17"/>
        <v>-9.3519279770655395</v>
      </c>
      <c r="R230">
        <f t="shared" si="18"/>
        <v>0.35697489894773038</v>
      </c>
      <c r="T230" s="2">
        <v>204</v>
      </c>
      <c r="U230" s="2">
        <v>-5.388111604925486</v>
      </c>
      <c r="V230" s="2">
        <v>3.0272245016425003E-2</v>
      </c>
    </row>
    <row r="231" spans="1:22" x14ac:dyDescent="0.25">
      <c r="A231" s="1">
        <v>39479</v>
      </c>
      <c r="B231">
        <v>1.429</v>
      </c>
      <c r="C231">
        <v>4.1394000000000002</v>
      </c>
      <c r="E231">
        <f t="shared" si="15"/>
        <v>-0.18399999999999994</v>
      </c>
      <c r="F231">
        <f t="shared" si="16"/>
        <v>1.429</v>
      </c>
      <c r="H231" s="2">
        <v>205</v>
      </c>
      <c r="I231" s="2">
        <v>-9.9411653486066922E-3</v>
      </c>
      <c r="J231" s="2">
        <v>6.094116534860685E-2</v>
      </c>
      <c r="K231">
        <f t="shared" si="19"/>
        <v>3.7138256340462404E-3</v>
      </c>
      <c r="Q231">
        <f t="shared" si="17"/>
        <v>-3.489559483192302</v>
      </c>
      <c r="R231">
        <f t="shared" si="18"/>
        <v>0.35697489894773038</v>
      </c>
      <c r="T231" s="2">
        <v>205</v>
      </c>
      <c r="U231" s="2">
        <v>-5.368213307578162</v>
      </c>
      <c r="V231" s="2">
        <v>-0.22718623785334913</v>
      </c>
    </row>
    <row r="232" spans="1:22" x14ac:dyDescent="0.25">
      <c r="A232" s="1">
        <v>39508</v>
      </c>
      <c r="B232">
        <v>1.2450000000000001</v>
      </c>
      <c r="C232">
        <v>4.0705</v>
      </c>
      <c r="E232">
        <f t="shared" si="15"/>
        <v>0.35499999999999998</v>
      </c>
      <c r="F232">
        <f t="shared" si="16"/>
        <v>1.2450000000000001</v>
      </c>
      <c r="H232" s="2">
        <v>206</v>
      </c>
      <c r="I232" s="2">
        <v>-1.0211130641044527E-2</v>
      </c>
      <c r="J232" s="2">
        <v>0.17121113064104435</v>
      </c>
      <c r="K232">
        <f t="shared" si="19"/>
        <v>2.9313251255384754E-2</v>
      </c>
      <c r="Q232">
        <f t="shared" si="17"/>
        <v>-2.0248184661812187</v>
      </c>
      <c r="R232">
        <f t="shared" si="18"/>
        <v>0.21913552991667101</v>
      </c>
      <c r="T232" s="2">
        <v>206</v>
      </c>
      <c r="U232" s="2">
        <v>-5.3516153182054804</v>
      </c>
      <c r="V232" s="2">
        <v>1.8220093739048835</v>
      </c>
    </row>
    <row r="233" spans="1:22" x14ac:dyDescent="0.25">
      <c r="A233" s="1">
        <v>39539</v>
      </c>
      <c r="B233">
        <v>1.6</v>
      </c>
      <c r="C233">
        <v>4.2827000000000002</v>
      </c>
      <c r="E233">
        <f t="shared" si="15"/>
        <v>0.17799999999999994</v>
      </c>
      <c r="F233">
        <f t="shared" si="16"/>
        <v>1.6</v>
      </c>
      <c r="H233" s="2">
        <v>207</v>
      </c>
      <c r="I233" s="2">
        <v>-1.1063374015211024E-2</v>
      </c>
      <c r="J233" s="2">
        <v>0.20806337401521108</v>
      </c>
      <c r="K233">
        <f t="shared" si="19"/>
        <v>4.3290367606593612E-2</v>
      </c>
      <c r="Q233">
        <f t="shared" si="17"/>
        <v>-3.340269325103824</v>
      </c>
      <c r="R233">
        <f t="shared" si="18"/>
        <v>0.47000362924573563</v>
      </c>
      <c r="T233" s="2">
        <v>207</v>
      </c>
      <c r="U233" s="2">
        <v>-5.3024933538240822</v>
      </c>
      <c r="V233" s="2">
        <v>2.1627721953820078</v>
      </c>
    </row>
    <row r="234" spans="1:22" x14ac:dyDescent="0.25">
      <c r="A234" s="1">
        <v>39569</v>
      </c>
      <c r="B234">
        <v>1.778</v>
      </c>
      <c r="C234">
        <v>4.4233000000000002</v>
      </c>
      <c r="E234">
        <f t="shared" si="15"/>
        <v>-0.17700000000000005</v>
      </c>
      <c r="F234">
        <f t="shared" si="16"/>
        <v>1.778</v>
      </c>
      <c r="H234" s="2">
        <v>208</v>
      </c>
      <c r="I234" s="2">
        <v>-1.2106181125215993E-2</v>
      </c>
      <c r="J234" s="2">
        <v>-9.4893818874783986E-2</v>
      </c>
      <c r="K234">
        <f t="shared" si="19"/>
        <v>9.0048368606403095E-3</v>
      </c>
      <c r="Q234">
        <f t="shared" si="17"/>
        <v>-3.5935112503544531</v>
      </c>
      <c r="R234">
        <f t="shared" si="18"/>
        <v>0.5754891370917129</v>
      </c>
      <c r="T234" s="2">
        <v>208</v>
      </c>
      <c r="U234" s="2">
        <v>-5.2481704638239313</v>
      </c>
      <c r="V234" s="2">
        <v>0.53791222706083719</v>
      </c>
    </row>
    <row r="235" spans="1:22" x14ac:dyDescent="0.25">
      <c r="A235" s="1">
        <v>39600</v>
      </c>
      <c r="B235">
        <v>1.601</v>
      </c>
      <c r="C235">
        <v>4.8093000000000004</v>
      </c>
      <c r="E235">
        <f t="shared" si="15"/>
        <v>-6.4000000000000057E-2</v>
      </c>
      <c r="F235">
        <f t="shared" si="16"/>
        <v>1.601</v>
      </c>
      <c r="H235" s="2">
        <v>209</v>
      </c>
      <c r="I235" s="2">
        <v>-1.1539783354807202E-2</v>
      </c>
      <c r="J235" s="2">
        <v>6.3539783354807255E-2</v>
      </c>
      <c r="K235">
        <f t="shared" si="19"/>
        <v>4.0373040687758412E-3</v>
      </c>
      <c r="Q235">
        <f t="shared" si="17"/>
        <v>-5.8459680004029719</v>
      </c>
      <c r="R235">
        <f t="shared" si="18"/>
        <v>0.4706284340145776</v>
      </c>
      <c r="T235" s="2">
        <v>209</v>
      </c>
      <c r="U235" s="2">
        <v>-5.2769584653460262</v>
      </c>
      <c r="V235" s="2">
        <v>-0.2348540992549184</v>
      </c>
    </row>
    <row r="236" spans="1:22" x14ac:dyDescent="0.25">
      <c r="A236" s="1">
        <v>39630</v>
      </c>
      <c r="B236">
        <v>1.5369999999999999</v>
      </c>
      <c r="C236">
        <v>4.8144999999999998</v>
      </c>
      <c r="E236">
        <f t="shared" si="15"/>
        <v>-0.10599999999999987</v>
      </c>
      <c r="F236">
        <f t="shared" si="16"/>
        <v>1.5369999999999999</v>
      </c>
      <c r="H236" s="2">
        <v>210</v>
      </c>
      <c r="I236" s="2">
        <v>-1.1815042084351662E-2</v>
      </c>
      <c r="J236" s="2">
        <v>3.7815042084351685E-2</v>
      </c>
      <c r="K236">
        <f t="shared" si="19"/>
        <v>1.429977407841289E-3</v>
      </c>
      <c r="Q236">
        <f t="shared" si="17"/>
        <v>-4.6844870081790386</v>
      </c>
      <c r="R236">
        <f t="shared" si="18"/>
        <v>0.42983246455645874</v>
      </c>
      <c r="T236" s="2">
        <v>210</v>
      </c>
      <c r="U236" s="2">
        <v>-5.2627656746692022</v>
      </c>
      <c r="V236" s="2">
        <v>-1.2866923698137143</v>
      </c>
    </row>
    <row r="237" spans="1:22" x14ac:dyDescent="0.25">
      <c r="A237" s="1">
        <v>39661</v>
      </c>
      <c r="B237">
        <v>1.431</v>
      </c>
      <c r="C237">
        <v>4.4960000000000004</v>
      </c>
      <c r="E237">
        <f t="shared" si="15"/>
        <v>5.0000000000000044E-2</v>
      </c>
      <c r="F237">
        <f t="shared" si="16"/>
        <v>1.431</v>
      </c>
      <c r="H237" s="2">
        <v>211</v>
      </c>
      <c r="I237" s="2">
        <v>-1.1952671449123891E-2</v>
      </c>
      <c r="J237" s="2">
        <v>-0.24704732855087622</v>
      </c>
      <c r="K237">
        <f t="shared" si="19"/>
        <v>6.1032382544124582E-2</v>
      </c>
      <c r="Q237">
        <f t="shared" si="17"/>
        <v>-5.6493772598988929</v>
      </c>
      <c r="R237">
        <f t="shared" si="18"/>
        <v>0.35837350057431389</v>
      </c>
      <c r="T237" s="2">
        <v>211</v>
      </c>
      <c r="U237" s="2">
        <v>-5.2558142154286616</v>
      </c>
      <c r="V237" s="2">
        <v>2.4593638879856488</v>
      </c>
    </row>
    <row r="238" spans="1:22" x14ac:dyDescent="0.25">
      <c r="A238" s="1">
        <v>39692</v>
      </c>
      <c r="B238">
        <v>1.4810000000000001</v>
      </c>
      <c r="C238">
        <v>4.5042999999999997</v>
      </c>
      <c r="E238">
        <f t="shared" si="15"/>
        <v>4.9999999999998934E-3</v>
      </c>
      <c r="F238">
        <f t="shared" si="16"/>
        <v>1.4810000000000001</v>
      </c>
      <c r="H238" s="2">
        <v>212</v>
      </c>
      <c r="I238" s="2">
        <v>-1.0581671238508221E-2</v>
      </c>
      <c r="J238" s="2">
        <v>-2.9418328761491815E-2</v>
      </c>
      <c r="K238">
        <f t="shared" si="19"/>
        <v>8.6543806711921649E-4</v>
      </c>
      <c r="Q238">
        <f t="shared" si="17"/>
        <v>-8.45459130942284</v>
      </c>
      <c r="R238">
        <f t="shared" si="18"/>
        <v>0.39271753528566178</v>
      </c>
      <c r="T238" s="2">
        <v>212</v>
      </c>
      <c r="U238" s="2">
        <v>-5.3296763470581974</v>
      </c>
      <c r="V238" s="2">
        <v>-1.7232789583918917</v>
      </c>
    </row>
    <row r="239" spans="1:22" x14ac:dyDescent="0.25">
      <c r="A239" s="1">
        <v>39722</v>
      </c>
      <c r="B239">
        <v>1.486</v>
      </c>
      <c r="C239">
        <v>4.4157999999999999</v>
      </c>
      <c r="E239">
        <f t="shared" si="15"/>
        <v>-0.10899999999999999</v>
      </c>
      <c r="F239">
        <f t="shared" si="16"/>
        <v>1.486</v>
      </c>
      <c r="H239" s="2">
        <v>213</v>
      </c>
      <c r="I239" s="2">
        <v>-1.0369933754243253E-2</v>
      </c>
      <c r="J239" s="2">
        <v>0.10036993375424333</v>
      </c>
      <c r="K239">
        <f t="shared" si="19"/>
        <v>1.0074123601831195E-2</v>
      </c>
      <c r="Q239">
        <f t="shared" si="17"/>
        <v>-4.6175738832258171</v>
      </c>
      <c r="R239">
        <f t="shared" si="18"/>
        <v>0.39608794629556743</v>
      </c>
      <c r="T239" s="2">
        <v>213</v>
      </c>
      <c r="U239" s="2">
        <v>-5.3420975024246307</v>
      </c>
      <c r="V239" s="2">
        <v>0.74450469725816681</v>
      </c>
    </row>
    <row r="240" spans="1:22" x14ac:dyDescent="0.25">
      <c r="A240" s="1">
        <v>39753</v>
      </c>
      <c r="B240">
        <v>1.377</v>
      </c>
      <c r="C240">
        <v>4.1963999999999997</v>
      </c>
      <c r="E240">
        <f t="shared" si="15"/>
        <v>-0.16300000000000003</v>
      </c>
      <c r="F240">
        <f t="shared" si="16"/>
        <v>1.377</v>
      </c>
      <c r="H240" s="2">
        <v>214</v>
      </c>
      <c r="I240" s="2">
        <v>-1.0846343093839432E-2</v>
      </c>
      <c r="J240" s="2">
        <v>-1.7153656906160594E-2</v>
      </c>
      <c r="K240">
        <f t="shared" si="19"/>
        <v>2.9424794525427105E-4</v>
      </c>
      <c r="Q240">
        <f t="shared" si="17"/>
        <v>-3.7421415424141666</v>
      </c>
      <c r="R240">
        <f t="shared" si="18"/>
        <v>0.31990721974651781</v>
      </c>
      <c r="T240" s="2">
        <v>214</v>
      </c>
      <c r="U240" s="2">
        <v>-5.3145622396711767</v>
      </c>
      <c r="V240" s="2">
        <v>-2.8177446075734922</v>
      </c>
    </row>
    <row r="241" spans="1:22" x14ac:dyDescent="0.25">
      <c r="A241" s="1">
        <v>39783</v>
      </c>
      <c r="B241">
        <v>1.214</v>
      </c>
      <c r="C241">
        <v>3.8881000000000001</v>
      </c>
      <c r="E241">
        <f t="shared" si="15"/>
        <v>5.8000000000000052E-2</v>
      </c>
      <c r="F241">
        <f t="shared" si="16"/>
        <v>1.214</v>
      </c>
      <c r="H241" s="2">
        <v>215</v>
      </c>
      <c r="I241" s="2">
        <v>-1.0698126854853954E-2</v>
      </c>
      <c r="J241" s="2">
        <v>-3.4301873145145975E-2</v>
      </c>
      <c r="K241">
        <f t="shared" si="19"/>
        <v>1.1766185012656867E-3</v>
      </c>
      <c r="Q241">
        <f t="shared" si="17"/>
        <v>-5.4308007715337672</v>
      </c>
      <c r="R241">
        <f t="shared" si="18"/>
        <v>0.19392069263730649</v>
      </c>
      <c r="T241" s="2">
        <v>215</v>
      </c>
      <c r="U241" s="2">
        <v>-5.3229710799000909</v>
      </c>
      <c r="V241" s="2">
        <v>-1.4227345923118042</v>
      </c>
    </row>
    <row r="242" spans="1:22" x14ac:dyDescent="0.25">
      <c r="A242" s="1">
        <v>39814</v>
      </c>
      <c r="B242">
        <v>1.272</v>
      </c>
      <c r="C242">
        <v>4.0994999999999999</v>
      </c>
      <c r="E242">
        <f t="shared" si="15"/>
        <v>4.9999999999998934E-3</v>
      </c>
      <c r="F242">
        <f t="shared" si="16"/>
        <v>1.272</v>
      </c>
      <c r="H242" s="2">
        <v>216</v>
      </c>
      <c r="I242" s="2">
        <v>-1.0459922185055865E-2</v>
      </c>
      <c r="J242" s="2">
        <v>7.0459922185055923E-2</v>
      </c>
      <c r="K242">
        <f t="shared" si="19"/>
        <v>4.9646006343241362E-3</v>
      </c>
      <c r="Q242">
        <f t="shared" si="17"/>
        <v>-8.6122849175151099</v>
      </c>
      <c r="R242">
        <f t="shared" si="18"/>
        <v>0.24059046491793043</v>
      </c>
      <c r="T242" s="2">
        <v>216</v>
      </c>
      <c r="U242" s="2">
        <v>-5.3367816281014067</v>
      </c>
      <c r="V242" s="2">
        <v>3.1637494507485542E-2</v>
      </c>
    </row>
    <row r="243" spans="1:22" x14ac:dyDescent="0.25">
      <c r="A243" s="1">
        <v>39845</v>
      </c>
      <c r="B243">
        <v>1.2769999999999999</v>
      </c>
      <c r="C243">
        <v>4.1962000000000002</v>
      </c>
      <c r="E243">
        <f t="shared" si="15"/>
        <v>4.6000000000000041E-2</v>
      </c>
      <c r="F243">
        <f t="shared" si="16"/>
        <v>1.2769999999999999</v>
      </c>
      <c r="H243" s="2">
        <v>217</v>
      </c>
      <c r="I243" s="2">
        <v>-1.0777528411453317E-2</v>
      </c>
      <c r="J243" s="2">
        <v>-5.4222471588546851E-2</v>
      </c>
      <c r="K243">
        <f t="shared" si="19"/>
        <v>2.9400764251707704E-3</v>
      </c>
      <c r="Q243">
        <f t="shared" si="17"/>
        <v>-5.818671135445288</v>
      </c>
      <c r="R243">
        <f t="shared" si="18"/>
        <v>0.24451357705040216</v>
      </c>
      <c r="T243" s="2">
        <v>217</v>
      </c>
      <c r="U243" s="2">
        <v>-5.3184491670317771</v>
      </c>
      <c r="V243" s="2">
        <v>-0.51125185618551861</v>
      </c>
    </row>
    <row r="244" spans="1:22" x14ac:dyDescent="0.25">
      <c r="A244" s="1">
        <v>39873</v>
      </c>
      <c r="B244">
        <v>1.323</v>
      </c>
      <c r="C244">
        <v>4.1420000000000003</v>
      </c>
      <c r="E244">
        <f t="shared" si="15"/>
        <v>7.8999999999999959E-2</v>
      </c>
      <c r="F244">
        <f t="shared" si="16"/>
        <v>1.323</v>
      </c>
      <c r="H244" s="2">
        <v>218</v>
      </c>
      <c r="I244" s="2">
        <v>-1.0433454999522742E-2</v>
      </c>
      <c r="J244" s="2">
        <v>-5.665450004771564E-4</v>
      </c>
      <c r="K244">
        <f t="shared" si="19"/>
        <v>3.2097323756566113E-7</v>
      </c>
      <c r="Q244">
        <f t="shared" si="17"/>
        <v>-4.8664029525113426</v>
      </c>
      <c r="R244">
        <f t="shared" si="18"/>
        <v>0.27990188513281861</v>
      </c>
      <c r="T244" s="2">
        <v>218</v>
      </c>
      <c r="U244" s="2">
        <v>-5.3383393963558552</v>
      </c>
      <c r="V244" s="2">
        <v>-9.6483247141667086</v>
      </c>
    </row>
    <row r="245" spans="1:22" x14ac:dyDescent="0.25">
      <c r="A245" s="1">
        <v>39904</v>
      </c>
      <c r="B245">
        <v>1.4019999999999999</v>
      </c>
      <c r="C245">
        <v>4.0896999999999997</v>
      </c>
      <c r="E245">
        <f t="shared" si="15"/>
        <v>7.9000000000000181E-2</v>
      </c>
      <c r="F245">
        <f t="shared" si="16"/>
        <v>1.4019999999999999</v>
      </c>
      <c r="H245" s="2">
        <v>219</v>
      </c>
      <c r="I245" s="2">
        <v>-1.0375227191349878E-2</v>
      </c>
      <c r="J245" s="2">
        <v>3.4375227191349902E-2</v>
      </c>
      <c r="K245">
        <f t="shared" si="19"/>
        <v>1.1816562444569216E-3</v>
      </c>
      <c r="Q245">
        <f t="shared" si="17"/>
        <v>-4.8568949761243578</v>
      </c>
      <c r="R245">
        <f t="shared" si="18"/>
        <v>0.33789978861239828</v>
      </c>
      <c r="T245" s="2">
        <v>219</v>
      </c>
      <c r="U245" s="2">
        <v>-5.3417832706208275</v>
      </c>
      <c r="V245" s="2">
        <v>-1.3984928418929288</v>
      </c>
    </row>
    <row r="246" spans="1:22" x14ac:dyDescent="0.25">
      <c r="A246" s="1">
        <v>39934</v>
      </c>
      <c r="B246">
        <v>1.4810000000000001</v>
      </c>
      <c r="C246">
        <v>4.1322999999999999</v>
      </c>
      <c r="E246">
        <f t="shared" si="15"/>
        <v>-0.1180000000000001</v>
      </c>
      <c r="F246">
        <f t="shared" si="16"/>
        <v>1.4810000000000001</v>
      </c>
      <c r="H246" s="2">
        <v>220</v>
      </c>
      <c r="I246" s="2">
        <v>-1.0502269681908859E-2</v>
      </c>
      <c r="J246" s="2">
        <v>9.0502269681908928E-2</v>
      </c>
      <c r="K246">
        <f t="shared" si="19"/>
        <v>8.190660817576972E-3</v>
      </c>
      <c r="Q246">
        <f t="shared" si="17"/>
        <v>-4.4437030664811319</v>
      </c>
      <c r="R246">
        <f t="shared" si="18"/>
        <v>0.39271753528566178</v>
      </c>
      <c r="T246" s="2">
        <v>220</v>
      </c>
      <c r="U246" s="2">
        <v>-5.3342990205569665</v>
      </c>
      <c r="V246" s="2">
        <v>0.52975655250114606</v>
      </c>
    </row>
    <row r="247" spans="1:22" x14ac:dyDescent="0.25">
      <c r="A247" s="1">
        <v>39965</v>
      </c>
      <c r="B247">
        <v>1.363</v>
      </c>
      <c r="C247">
        <v>4.3254999999999999</v>
      </c>
      <c r="E247">
        <f t="shared" si="15"/>
        <v>2.2999999999999909E-2</v>
      </c>
      <c r="F247">
        <f t="shared" si="16"/>
        <v>1.363</v>
      </c>
      <c r="H247" s="2">
        <v>221</v>
      </c>
      <c r="I247" s="2">
        <v>-1.0925744650438796E-2</v>
      </c>
      <c r="J247" s="2">
        <v>0.18092574465043873</v>
      </c>
      <c r="K247">
        <f t="shared" si="19"/>
        <v>3.2734125077315761E-2</v>
      </c>
      <c r="Q247">
        <f t="shared" si="17"/>
        <v>-6.8860914978838128</v>
      </c>
      <c r="R247">
        <f t="shared" si="18"/>
        <v>0.30968815271439554</v>
      </c>
      <c r="T247" s="2">
        <v>221</v>
      </c>
      <c r="U247" s="2">
        <v>-5.3101137056311449</v>
      </c>
      <c r="V247" s="2">
        <v>1.8908935522163515</v>
      </c>
    </row>
    <row r="248" spans="1:22" x14ac:dyDescent="0.25">
      <c r="A248" s="1">
        <v>39995</v>
      </c>
      <c r="B248">
        <v>1.3859999999999999</v>
      </c>
      <c r="C248">
        <v>4.0896999999999997</v>
      </c>
      <c r="E248">
        <f t="shared" si="15"/>
        <v>-7.1999999999999842E-2</v>
      </c>
      <c r="F248">
        <f t="shared" si="16"/>
        <v>1.3859999999999999</v>
      </c>
      <c r="H248" s="2">
        <v>222</v>
      </c>
      <c r="I248" s="2">
        <v>-1.1825628958564911E-2</v>
      </c>
      <c r="J248" s="2">
        <v>-8.2174371041435171E-2</v>
      </c>
      <c r="K248">
        <f t="shared" si="19"/>
        <v>6.7526272560554596E-3</v>
      </c>
      <c r="Q248">
        <f t="shared" si="17"/>
        <v>-5.5320660191004061</v>
      </c>
      <c r="R248">
        <f t="shared" si="18"/>
        <v>0.32642190076771144</v>
      </c>
      <c r="T248" s="2">
        <v>222</v>
      </c>
      <c r="U248" s="2">
        <v>-5.2622275815844857</v>
      </c>
      <c r="V248" s="2">
        <v>0.26410958818901431</v>
      </c>
    </row>
    <row r="249" spans="1:22" x14ac:dyDescent="0.25">
      <c r="A249" s="1">
        <v>40026</v>
      </c>
      <c r="B249">
        <v>1.3140000000000001</v>
      </c>
      <c r="C249">
        <v>3.8915000000000002</v>
      </c>
      <c r="E249">
        <f t="shared" si="15"/>
        <v>-5.600000000000005E-2</v>
      </c>
      <c r="F249">
        <f t="shared" si="16"/>
        <v>1.3140000000000001</v>
      </c>
      <c r="H249" s="2">
        <v>223</v>
      </c>
      <c r="I249" s="2">
        <v>-1.1328045870542234E-2</v>
      </c>
      <c r="J249" s="2">
        <v>-0.22067195412945775</v>
      </c>
      <c r="K249">
        <f t="shared" si="19"/>
        <v>4.8696111339313508E-2</v>
      </c>
      <c r="Q249">
        <f t="shared" si="17"/>
        <v>-6.1028195714106364</v>
      </c>
      <c r="R249">
        <f t="shared" si="18"/>
        <v>0.27307592006241882</v>
      </c>
      <c r="T249" s="2">
        <v>223</v>
      </c>
      <c r="U249" s="2">
        <v>-5.2881503051289735</v>
      </c>
      <c r="V249" s="2">
        <v>2.2658921509842287</v>
      </c>
    </row>
    <row r="250" spans="1:22" x14ac:dyDescent="0.25">
      <c r="A250" s="1">
        <v>40057</v>
      </c>
      <c r="B250">
        <v>1.258</v>
      </c>
      <c r="C250">
        <v>3.8672</v>
      </c>
      <c r="E250">
        <f t="shared" si="15"/>
        <v>0.14599999999999991</v>
      </c>
      <c r="F250">
        <f t="shared" si="16"/>
        <v>1.258</v>
      </c>
      <c r="H250" s="2">
        <v>224</v>
      </c>
      <c r="I250" s="2">
        <v>-1.0099968461805418E-2</v>
      </c>
      <c r="J250" s="2">
        <v>0.13109996846180541</v>
      </c>
      <c r="K250">
        <f t="shared" si="19"/>
        <v>1.7187201730686372E-2</v>
      </c>
      <c r="Q250">
        <f t="shared" si="17"/>
        <v>-3.7362701117109411</v>
      </c>
      <c r="R250">
        <f t="shared" si="18"/>
        <v>0.22952315827824879</v>
      </c>
      <c r="T250" s="2">
        <v>224</v>
      </c>
      <c r="U250" s="2">
        <v>-5.3583847120419064</v>
      </c>
      <c r="V250" s="2">
        <v>1.294934821998674</v>
      </c>
    </row>
    <row r="251" spans="1:22" x14ac:dyDescent="0.25">
      <c r="A251" s="1">
        <v>40087</v>
      </c>
      <c r="B251">
        <v>1.4039999999999999</v>
      </c>
      <c r="C251">
        <v>3.8035999999999999</v>
      </c>
      <c r="E251">
        <f t="shared" si="15"/>
        <v>-0.15100000000000002</v>
      </c>
      <c r="F251">
        <f t="shared" si="16"/>
        <v>1.4039999999999999</v>
      </c>
      <c r="H251" s="2">
        <v>225</v>
      </c>
      <c r="I251" s="2">
        <v>-1.0740474351706948E-2</v>
      </c>
      <c r="J251" s="2">
        <v>-7.125952564829291E-2</v>
      </c>
      <c r="K251">
        <f t="shared" si="19"/>
        <v>5.0779199956197153E-3</v>
      </c>
      <c r="Q251">
        <f t="shared" si="17"/>
        <v>-3.9064525472875409</v>
      </c>
      <c r="R251">
        <f t="shared" si="18"/>
        <v>0.33932530560361934</v>
      </c>
      <c r="T251" s="2">
        <v>225</v>
      </c>
      <c r="U251" s="2">
        <v>-5.3205544214468139</v>
      </c>
      <c r="V251" s="2">
        <v>3.7412468083275918E-2</v>
      </c>
    </row>
    <row r="252" spans="1:22" x14ac:dyDescent="0.25">
      <c r="A252" s="1">
        <v>40118</v>
      </c>
      <c r="B252">
        <v>1.2529999999999999</v>
      </c>
      <c r="C252">
        <v>3.8363999999999998</v>
      </c>
      <c r="E252">
        <f t="shared" si="15"/>
        <v>1.9000000000000128E-2</v>
      </c>
      <c r="F252">
        <f t="shared" si="16"/>
        <v>1.2529999999999999</v>
      </c>
      <c r="H252" s="2">
        <v>226</v>
      </c>
      <c r="I252" s="2">
        <v>-1.0306412508963763E-2</v>
      </c>
      <c r="J252" s="2">
        <v>-0.10869358749103623</v>
      </c>
      <c r="K252">
        <f t="shared" si="19"/>
        <v>1.1814295961671549E-2</v>
      </c>
      <c r="Q252">
        <f t="shared" si="17"/>
        <v>-7.1955274016785991</v>
      </c>
      <c r="R252">
        <f t="shared" si="18"/>
        <v>0.22554067591393115</v>
      </c>
      <c r="T252" s="2">
        <v>226</v>
      </c>
      <c r="U252" s="2">
        <v>-5.3458834122435386</v>
      </c>
      <c r="V252" s="2">
        <v>0.90726276976520825</v>
      </c>
    </row>
    <row r="253" spans="1:22" x14ac:dyDescent="0.25">
      <c r="A253" s="1">
        <v>40148</v>
      </c>
      <c r="B253">
        <v>1.272</v>
      </c>
      <c r="C253">
        <v>3.8727</v>
      </c>
      <c r="E253">
        <f t="shared" si="15"/>
        <v>3.6000000000000032E-2</v>
      </c>
      <c r="F253">
        <f t="shared" si="16"/>
        <v>1.272</v>
      </c>
      <c r="H253" s="2">
        <v>227</v>
      </c>
      <c r="I253" s="2">
        <v>-9.6764934932754825E-3</v>
      </c>
      <c r="J253" s="2">
        <v>3.8676493493275399E-2</v>
      </c>
      <c r="K253">
        <f t="shared" si="19"/>
        <v>1.4958711489353742E-3</v>
      </c>
      <c r="Q253">
        <f t="shared" si="17"/>
        <v>-6.2251853134773789</v>
      </c>
      <c r="R253">
        <f t="shared" si="18"/>
        <v>0.24059046491793043</v>
      </c>
      <c r="T253" s="2">
        <v>227</v>
      </c>
      <c r="U253" s="2">
        <v>-5.3850258077773265</v>
      </c>
      <c r="V253" s="2">
        <v>-1.1195816638023173</v>
      </c>
    </row>
    <row r="254" spans="1:22" x14ac:dyDescent="0.25">
      <c r="A254" s="1">
        <v>40179</v>
      </c>
      <c r="B254">
        <v>1.3080000000000001</v>
      </c>
      <c r="C254">
        <v>4.1020000000000003</v>
      </c>
      <c r="E254">
        <f t="shared" si="15"/>
        <v>-1.3000000000000123E-2</v>
      </c>
      <c r="F254">
        <f t="shared" si="16"/>
        <v>1.3080000000000001</v>
      </c>
      <c r="H254" s="2">
        <v>228</v>
      </c>
      <c r="I254" s="2">
        <v>-9.8300031693675845E-3</v>
      </c>
      <c r="J254" s="2">
        <v>-8.7169996830632396E-2</v>
      </c>
      <c r="K254">
        <f t="shared" si="19"/>
        <v>7.5986083474524615E-3</v>
      </c>
      <c r="Q254">
        <f t="shared" si="17"/>
        <v>-10.887164429204114</v>
      </c>
      <c r="R254">
        <f t="shared" si="18"/>
        <v>0.26849925303500699</v>
      </c>
      <c r="T254" s="2">
        <v>228</v>
      </c>
      <c r="U254" s="2">
        <v>-5.3752074001856815</v>
      </c>
      <c r="V254" s="2">
        <v>0.49521649711822491</v>
      </c>
    </row>
    <row r="255" spans="1:22" x14ac:dyDescent="0.25">
      <c r="A255" s="1">
        <v>40210</v>
      </c>
      <c r="B255">
        <v>1.2949999999999999</v>
      </c>
      <c r="C255">
        <v>4.1074000000000002</v>
      </c>
      <c r="E255">
        <f t="shared" si="15"/>
        <v>6.6000000000000059E-2</v>
      </c>
      <c r="F255">
        <f t="shared" si="16"/>
        <v>1.2949999999999999</v>
      </c>
      <c r="H255" s="2">
        <v>229</v>
      </c>
      <c r="I255" s="2">
        <v>-9.3165397700250355E-3</v>
      </c>
      <c r="J255" s="2">
        <v>9.3165397700250355E-3</v>
      </c>
      <c r="K255">
        <f t="shared" si="19"/>
        <v>8.679791328645814E-5</v>
      </c>
      <c r="Q255">
        <f t="shared" si="17"/>
        <v>-5.1910360087338097</v>
      </c>
      <c r="R255">
        <f t="shared" si="18"/>
        <v>0.25851069515150099</v>
      </c>
      <c r="T255" s="2">
        <v>229</v>
      </c>
      <c r="U255" s="2">
        <v>-5.4088150538791435</v>
      </c>
      <c r="V255" s="2">
        <v>-3.9414202431201915</v>
      </c>
    </row>
    <row r="256" spans="1:22" x14ac:dyDescent="0.25">
      <c r="A256" s="1">
        <v>40238</v>
      </c>
      <c r="B256">
        <v>1.361</v>
      </c>
      <c r="C256">
        <v>3.9860000000000002</v>
      </c>
      <c r="E256">
        <f t="shared" si="15"/>
        <v>-7.4999999999999956E-2</v>
      </c>
      <c r="F256">
        <f t="shared" si="16"/>
        <v>1.361</v>
      </c>
      <c r="H256" s="2">
        <v>230</v>
      </c>
      <c r="I256" s="2">
        <v>-9.3165397700250355E-3</v>
      </c>
      <c r="J256" s="2">
        <v>-0.17468346022997491</v>
      </c>
      <c r="K256">
        <f t="shared" si="19"/>
        <v>3.0514311277917226E-2</v>
      </c>
      <c r="Q256">
        <f t="shared" si="17"/>
        <v>-5.4348859320655727</v>
      </c>
      <c r="R256">
        <f t="shared" si="18"/>
        <v>0.30821972366932904</v>
      </c>
      <c r="T256" s="2">
        <v>230</v>
      </c>
      <c r="U256" s="2">
        <v>-5.4088150538791435</v>
      </c>
      <c r="V256" s="2">
        <v>1.9191652533058905</v>
      </c>
    </row>
    <row r="257" spans="1:22" x14ac:dyDescent="0.25">
      <c r="A257" s="1">
        <v>40269</v>
      </c>
      <c r="B257">
        <v>1.286</v>
      </c>
      <c r="C257">
        <v>4.1562999999999999</v>
      </c>
      <c r="E257">
        <f t="shared" si="15"/>
        <v>-2.9000000000000137E-2</v>
      </c>
      <c r="F257">
        <f t="shared" si="16"/>
        <v>1.286</v>
      </c>
      <c r="H257" s="2">
        <v>231</v>
      </c>
      <c r="I257" s="2">
        <v>-8.342547342406182E-3</v>
      </c>
      <c r="J257" s="2">
        <v>0.36334254734240617</v>
      </c>
      <c r="K257">
        <f t="shared" si="19"/>
        <v>0.13201780670926866</v>
      </c>
      <c r="Q257">
        <f t="shared" si="17"/>
        <v>-7.7804817619437951</v>
      </c>
      <c r="R257">
        <f t="shared" si="18"/>
        <v>0.25153662581542768</v>
      </c>
      <c r="T257" s="2">
        <v>231</v>
      </c>
      <c r="U257" s="2">
        <v>-5.4793511085045514</v>
      </c>
      <c r="V257" s="2">
        <v>3.4545670766362115</v>
      </c>
    </row>
    <row r="258" spans="1:22" x14ac:dyDescent="0.25">
      <c r="A258" s="1">
        <v>40299</v>
      </c>
      <c r="B258">
        <v>1.2569999999999999</v>
      </c>
      <c r="C258">
        <v>3.6783999999999999</v>
      </c>
      <c r="E258">
        <f t="shared" si="15"/>
        <v>-0.17699999999999982</v>
      </c>
      <c r="F258">
        <f t="shared" si="16"/>
        <v>1.2569999999999999</v>
      </c>
      <c r="H258" s="2">
        <v>232</v>
      </c>
      <c r="I258" s="2">
        <v>-1.0221717515257776E-2</v>
      </c>
      <c r="J258" s="2">
        <v>0.18822171751525771</v>
      </c>
      <c r="K258">
        <f t="shared" si="19"/>
        <v>3.542741494439347E-2</v>
      </c>
      <c r="Q258">
        <f t="shared" si="17"/>
        <v>-3.5605244561158913</v>
      </c>
      <c r="R258">
        <f t="shared" si="18"/>
        <v>0.22872792960811028</v>
      </c>
      <c r="T258" s="2">
        <v>232</v>
      </c>
      <c r="U258" s="2">
        <v>-5.350975259990185</v>
      </c>
      <c r="V258" s="2">
        <v>2.0108058727807978</v>
      </c>
    </row>
    <row r="259" spans="1:22" x14ac:dyDescent="0.25">
      <c r="A259" s="1">
        <v>40330</v>
      </c>
      <c r="B259">
        <v>1.08</v>
      </c>
      <c r="C259">
        <v>3.6867999999999999</v>
      </c>
      <c r="E259">
        <f t="shared" ref="E259:E322" si="20">B260-B259</f>
        <v>-5.0000000000001155E-3</v>
      </c>
      <c r="F259">
        <f t="shared" ref="F259:F322" si="21">IF(B259 &lt; 0, 0.001, B259)</f>
        <v>1.08</v>
      </c>
      <c r="H259" s="2">
        <v>233</v>
      </c>
      <c r="I259" s="2">
        <v>-1.1163949320236885E-2</v>
      </c>
      <c r="J259" s="2">
        <v>-0.16583605067976315</v>
      </c>
      <c r="K259">
        <f t="shared" si="19"/>
        <v>2.7501595705060972E-2</v>
      </c>
      <c r="Q259">
        <f t="shared" ref="Q259:Q322" si="22">LN(K284)</f>
        <v>-12.007778656169602</v>
      </c>
      <c r="R259">
        <f t="shared" ref="R259:R322" si="23">LN(F259)</f>
        <v>7.6961041136128394E-2</v>
      </c>
      <c r="T259" s="2">
        <v>233</v>
      </c>
      <c r="U259" s="2">
        <v>-5.2969955327474096</v>
      </c>
      <c r="V259" s="2">
        <v>1.7033518006510096</v>
      </c>
    </row>
    <row r="260" spans="1:22" x14ac:dyDescent="0.25">
      <c r="A260" s="1">
        <v>40360</v>
      </c>
      <c r="B260">
        <v>1.075</v>
      </c>
      <c r="C260">
        <v>3.6097000000000001</v>
      </c>
      <c r="E260">
        <f t="shared" si="20"/>
        <v>-5.2000000000000046E-2</v>
      </c>
      <c r="F260">
        <f t="shared" si="21"/>
        <v>1.075</v>
      </c>
      <c r="H260" s="2">
        <v>234</v>
      </c>
      <c r="I260" s="2">
        <v>-1.0227010952364399E-2</v>
      </c>
      <c r="J260" s="2">
        <v>-5.377298904763566E-2</v>
      </c>
      <c r="K260">
        <f t="shared" si="19"/>
        <v>2.8915343511171448E-3</v>
      </c>
      <c r="Q260">
        <f t="shared" si="22"/>
        <v>-6.2219568960735465</v>
      </c>
      <c r="R260">
        <f t="shared" si="23"/>
        <v>7.2320661579626078E-2</v>
      </c>
      <c r="T260" s="2">
        <v>234</v>
      </c>
      <c r="U260" s="2">
        <v>-5.3506555308473782</v>
      </c>
      <c r="V260" s="2">
        <v>-0.49566265178712321</v>
      </c>
    </row>
    <row r="261" spans="1:22" x14ac:dyDescent="0.25">
      <c r="A261" s="1">
        <v>40391</v>
      </c>
      <c r="B261">
        <v>1.0229999999999999</v>
      </c>
      <c r="C261">
        <v>3.4363999999999999</v>
      </c>
      <c r="E261">
        <f t="shared" si="20"/>
        <v>-0.12499999999999989</v>
      </c>
      <c r="F261">
        <f t="shared" si="21"/>
        <v>1.0229999999999999</v>
      </c>
      <c r="H261" s="2">
        <v>235</v>
      </c>
      <c r="I261" s="2">
        <v>-9.8882309775404492E-3</v>
      </c>
      <c r="J261" s="2">
        <v>-9.6111769022459423E-2</v>
      </c>
      <c r="K261">
        <f t="shared" si="19"/>
        <v>9.2374721446265903E-3</v>
      </c>
      <c r="Q261">
        <f t="shared" si="22"/>
        <v>-4.2769806846902299</v>
      </c>
      <c r="R261">
        <f t="shared" si="23"/>
        <v>2.2739486969489339E-2</v>
      </c>
      <c r="T261" s="2">
        <v>235</v>
      </c>
      <c r="U261" s="2">
        <v>-5.3715319085500797</v>
      </c>
      <c r="V261" s="2">
        <v>0.68686080381257764</v>
      </c>
    </row>
    <row r="262" spans="1:22" x14ac:dyDescent="0.25">
      <c r="A262" s="1">
        <v>40422</v>
      </c>
      <c r="B262">
        <v>0.89800000000000002</v>
      </c>
      <c r="C262">
        <v>3.4921000000000002</v>
      </c>
      <c r="E262">
        <f t="shared" si="20"/>
        <v>5.0000000000000044E-3</v>
      </c>
      <c r="F262">
        <f t="shared" si="21"/>
        <v>0.89800000000000002</v>
      </c>
      <c r="H262" s="2">
        <v>236</v>
      </c>
      <c r="I262" s="2">
        <v>-9.3271266442382841E-3</v>
      </c>
      <c r="J262" s="2">
        <v>5.932712664423833E-2</v>
      </c>
      <c r="K262">
        <f t="shared" si="19"/>
        <v>3.5197079558614936E-3</v>
      </c>
      <c r="Q262">
        <f t="shared" si="22"/>
        <v>-8.9298211407877499</v>
      </c>
      <c r="R262">
        <f t="shared" si="23"/>
        <v>-0.10758521067993743</v>
      </c>
      <c r="T262" s="2">
        <v>236</v>
      </c>
      <c r="U262" s="2">
        <v>-5.4080993523968655</v>
      </c>
      <c r="V262" s="2">
        <v>-0.24101140154851119</v>
      </c>
    </row>
    <row r="263" spans="1:22" x14ac:dyDescent="0.25">
      <c r="A263" s="1">
        <v>40452</v>
      </c>
      <c r="B263">
        <v>0.90300000000000002</v>
      </c>
      <c r="C263">
        <v>3.3281999999999998</v>
      </c>
      <c r="E263">
        <f t="shared" si="20"/>
        <v>0.25800000000000001</v>
      </c>
      <c r="F263">
        <f t="shared" si="21"/>
        <v>0.90300000000000002</v>
      </c>
      <c r="H263" s="2">
        <v>237</v>
      </c>
      <c r="I263" s="2">
        <v>-9.5917984995694955E-3</v>
      </c>
      <c r="J263" s="2">
        <v>1.4591798499569389E-2</v>
      </c>
      <c r="K263">
        <f t="shared" si="19"/>
        <v>2.1292058345203548E-4</v>
      </c>
      <c r="Q263">
        <f t="shared" si="22"/>
        <v>-2.659584653529445</v>
      </c>
      <c r="R263">
        <f t="shared" si="23"/>
        <v>-0.10203272556515161</v>
      </c>
      <c r="T263" s="2">
        <v>237</v>
      </c>
      <c r="U263" s="2">
        <v>-5.3905246005281828</v>
      </c>
      <c r="V263" s="2">
        <v>-3.062922603974263</v>
      </c>
    </row>
    <row r="264" spans="1:22" x14ac:dyDescent="0.25">
      <c r="A264" s="1">
        <v>40483</v>
      </c>
      <c r="B264">
        <v>1.161</v>
      </c>
      <c r="C264">
        <v>3.7164999999999999</v>
      </c>
      <c r="E264">
        <f t="shared" si="20"/>
        <v>-2.8000000000000025E-2</v>
      </c>
      <c r="F264">
        <f t="shared" si="21"/>
        <v>1.161</v>
      </c>
      <c r="H264" s="2">
        <v>238</v>
      </c>
      <c r="I264" s="2">
        <v>-9.6182656851026161E-3</v>
      </c>
      <c r="J264" s="2">
        <v>-9.9381734314897371E-2</v>
      </c>
      <c r="K264">
        <f t="shared" si="19"/>
        <v>9.8767291154368501E-3</v>
      </c>
      <c r="Q264">
        <f t="shared" si="22"/>
        <v>-7.8138618467682655</v>
      </c>
      <c r="R264">
        <f t="shared" si="23"/>
        <v>0.14928170271575447</v>
      </c>
      <c r="T264" s="2">
        <v>238</v>
      </c>
      <c r="U264" s="2">
        <v>-5.3887998719780166</v>
      </c>
      <c r="V264" s="2">
        <v>0.77105705673026392</v>
      </c>
    </row>
    <row r="265" spans="1:22" x14ac:dyDescent="0.25">
      <c r="A265" s="1">
        <v>40513</v>
      </c>
      <c r="B265">
        <v>1.133</v>
      </c>
      <c r="C265">
        <v>4.0713999999999997</v>
      </c>
      <c r="E265">
        <f t="shared" si="20"/>
        <v>8.0000000000000071E-2</v>
      </c>
      <c r="F265">
        <f t="shared" si="21"/>
        <v>1.133</v>
      </c>
      <c r="H265" s="2">
        <v>239</v>
      </c>
      <c r="I265" s="2">
        <v>-9.0412810404805772E-3</v>
      </c>
      <c r="J265" s="2">
        <v>-0.15395871895951946</v>
      </c>
      <c r="K265">
        <f t="shared" si="19"/>
        <v>2.3703287143656295E-2</v>
      </c>
      <c r="Q265">
        <f t="shared" si="22"/>
        <v>-4.8665340723403689</v>
      </c>
      <c r="R265">
        <f t="shared" si="23"/>
        <v>0.12486898204586927</v>
      </c>
      <c r="T265" s="2">
        <v>239</v>
      </c>
      <c r="U265" s="2">
        <v>-5.4277835667456289</v>
      </c>
      <c r="V265" s="2">
        <v>1.6855455424516022</v>
      </c>
    </row>
    <row r="266" spans="1:22" x14ac:dyDescent="0.25">
      <c r="A266" s="1">
        <v>40544</v>
      </c>
      <c r="B266">
        <v>1.2130000000000001</v>
      </c>
      <c r="C266">
        <v>3.9390000000000001</v>
      </c>
      <c r="E266">
        <f t="shared" si="20"/>
        <v>2.8000000000000025E-2</v>
      </c>
      <c r="F266">
        <f t="shared" si="21"/>
        <v>1.2130000000000001</v>
      </c>
      <c r="H266" s="2">
        <v>240</v>
      </c>
      <c r="I266" s="2">
        <v>-8.1784507921008314E-3</v>
      </c>
      <c r="J266" s="2">
        <v>6.6178450792100885E-2</v>
      </c>
      <c r="K266">
        <f t="shared" si="19"/>
        <v>4.3795873492425185E-3</v>
      </c>
      <c r="Q266">
        <f t="shared" si="22"/>
        <v>-6.6388758894702562</v>
      </c>
      <c r="R266">
        <f t="shared" si="23"/>
        <v>0.19309662996191315</v>
      </c>
      <c r="T266" s="2">
        <v>240</v>
      </c>
      <c r="U266" s="2">
        <v>-5.4922542083388759</v>
      </c>
      <c r="V266" s="2">
        <v>6.1634174343967452E-2</v>
      </c>
    </row>
    <row r="267" spans="1:22" x14ac:dyDescent="0.25">
      <c r="A267" s="1">
        <v>40575</v>
      </c>
      <c r="B267">
        <v>1.2410000000000001</v>
      </c>
      <c r="C267">
        <v>4.4733000000000001</v>
      </c>
      <c r="E267">
        <f t="shared" si="20"/>
        <v>-2.7000000000000135E-2</v>
      </c>
      <c r="F267">
        <f t="shared" si="21"/>
        <v>1.2410000000000001</v>
      </c>
      <c r="H267" s="2">
        <v>241</v>
      </c>
      <c r="I267" s="2">
        <v>-8.4854701442850355E-3</v>
      </c>
      <c r="J267" s="2">
        <v>1.3485470144284929E-2</v>
      </c>
      <c r="K267">
        <f t="shared" si="19"/>
        <v>1.8185790501240018E-4</v>
      </c>
      <c r="Q267">
        <f t="shared" si="22"/>
        <v>-7.9607507635067973</v>
      </c>
      <c r="R267">
        <f t="shared" si="23"/>
        <v>0.21591750622247025</v>
      </c>
      <c r="T267" s="2">
        <v>241</v>
      </c>
      <c r="U267" s="2">
        <v>-5.468372050214664</v>
      </c>
      <c r="V267" s="2">
        <v>-3.1429497907579327</v>
      </c>
    </row>
    <row r="268" spans="1:22" x14ac:dyDescent="0.25">
      <c r="A268" s="1">
        <v>40603</v>
      </c>
      <c r="B268">
        <v>1.214</v>
      </c>
      <c r="C268">
        <v>4.4874999999999998</v>
      </c>
      <c r="E268">
        <f t="shared" si="20"/>
        <v>1.0000000000001119E-3</v>
      </c>
      <c r="F268">
        <f t="shared" si="21"/>
        <v>1.214</v>
      </c>
      <c r="H268" s="2">
        <v>242</v>
      </c>
      <c r="I268" s="2">
        <v>-8.5119373298181561E-3</v>
      </c>
      <c r="J268" s="2">
        <v>5.4511937329818197E-2</v>
      </c>
      <c r="K268">
        <f t="shared" si="19"/>
        <v>2.9715513114500266E-3</v>
      </c>
      <c r="Q268">
        <f t="shared" si="22"/>
        <v>-9.381793695243088</v>
      </c>
      <c r="R268">
        <f t="shared" si="23"/>
        <v>0.19392069263730649</v>
      </c>
      <c r="T268" s="2">
        <v>242</v>
      </c>
      <c r="U268" s="2">
        <v>-5.4663644898665362</v>
      </c>
      <c r="V268" s="2">
        <v>-0.35206672369262648</v>
      </c>
    </row>
    <row r="269" spans="1:22" x14ac:dyDescent="0.25">
      <c r="A269" s="1">
        <v>40634</v>
      </c>
      <c r="B269">
        <v>1.2150000000000001</v>
      </c>
      <c r="C269">
        <v>4.6574</v>
      </c>
      <c r="E269">
        <f t="shared" si="20"/>
        <v>-9.6999999999999975E-2</v>
      </c>
      <c r="F269">
        <f t="shared" si="21"/>
        <v>1.2150000000000001</v>
      </c>
      <c r="H269" s="2">
        <v>243</v>
      </c>
      <c r="I269" s="2">
        <v>-8.7554354367228686E-3</v>
      </c>
      <c r="J269" s="2">
        <v>8.7755435436722831E-2</v>
      </c>
      <c r="K269">
        <f t="shared" si="19"/>
        <v>7.7010164486888289E-3</v>
      </c>
      <c r="Q269">
        <f t="shared" si="22"/>
        <v>-4.8423711705112806</v>
      </c>
      <c r="R269">
        <f t="shared" si="23"/>
        <v>0.19474407679251185</v>
      </c>
      <c r="T269" s="2">
        <v>243</v>
      </c>
      <c r="U269" s="2">
        <v>-5.4482553556652649</v>
      </c>
      <c r="V269" s="2">
        <v>0.58201074207194292</v>
      </c>
    </row>
    <row r="270" spans="1:22" x14ac:dyDescent="0.25">
      <c r="A270" s="1">
        <v>40664</v>
      </c>
      <c r="B270">
        <v>1.1180000000000001</v>
      </c>
      <c r="C270">
        <v>4.3655999999999997</v>
      </c>
      <c r="E270">
        <f t="shared" si="20"/>
        <v>-3.400000000000003E-2</v>
      </c>
      <c r="F270">
        <f t="shared" si="21"/>
        <v>1.1180000000000001</v>
      </c>
      <c r="H270" s="2">
        <v>244</v>
      </c>
      <c r="I270" s="2">
        <v>-9.173616968146182E-3</v>
      </c>
      <c r="J270" s="2">
        <v>8.8173616968146365E-2</v>
      </c>
      <c r="K270">
        <f t="shared" si="19"/>
        <v>7.7745867292453889E-3</v>
      </c>
      <c r="Q270">
        <f t="shared" si="22"/>
        <v>-7.2741139426122912</v>
      </c>
      <c r="R270">
        <f t="shared" si="23"/>
        <v>0.11154137473290751</v>
      </c>
      <c r="T270" s="2">
        <v>244</v>
      </c>
      <c r="U270" s="2">
        <v>-5.4185762928782539</v>
      </c>
      <c r="V270" s="2">
        <v>0.5618548020283054</v>
      </c>
    </row>
    <row r="271" spans="1:22" x14ac:dyDescent="0.25">
      <c r="A271" s="1">
        <v>40695</v>
      </c>
      <c r="B271">
        <v>1.0840000000000001</v>
      </c>
      <c r="C271">
        <v>4.3747999999999996</v>
      </c>
      <c r="E271">
        <f t="shared" si="20"/>
        <v>-9.000000000000119E-3</v>
      </c>
      <c r="F271">
        <f t="shared" si="21"/>
        <v>1.0840000000000001</v>
      </c>
      <c r="H271" s="2">
        <v>245</v>
      </c>
      <c r="I271" s="2">
        <v>-9.5917984995694955E-3</v>
      </c>
      <c r="J271" s="2">
        <v>-0.10840820150043061</v>
      </c>
      <c r="K271">
        <f t="shared" si="19"/>
        <v>1.1752338152557966E-2</v>
      </c>
      <c r="Q271">
        <f t="shared" si="22"/>
        <v>-12.991693903778957</v>
      </c>
      <c r="R271">
        <f t="shared" si="23"/>
        <v>8.0657903017454541E-2</v>
      </c>
      <c r="T271" s="2">
        <v>245</v>
      </c>
      <c r="U271" s="2">
        <v>-5.3905246005281828</v>
      </c>
      <c r="V271" s="2">
        <v>0.94666748696068836</v>
      </c>
    </row>
    <row r="272" spans="1:22" x14ac:dyDescent="0.25">
      <c r="A272" s="1">
        <v>40725</v>
      </c>
      <c r="B272">
        <v>1.075</v>
      </c>
      <c r="C272">
        <v>4.5978000000000003</v>
      </c>
      <c r="E272">
        <f t="shared" si="20"/>
        <v>-5.2000000000000046E-2</v>
      </c>
      <c r="F272">
        <f t="shared" si="21"/>
        <v>1.075</v>
      </c>
      <c r="H272" s="2">
        <v>246</v>
      </c>
      <c r="I272" s="2">
        <v>-8.967172920987837E-3</v>
      </c>
      <c r="J272" s="2">
        <v>3.1967172920987746E-2</v>
      </c>
      <c r="K272">
        <f t="shared" si="19"/>
        <v>1.0219001445603323E-3</v>
      </c>
      <c r="Q272">
        <f t="shared" si="22"/>
        <v>-6.2219568960735465</v>
      </c>
      <c r="R272">
        <f t="shared" si="23"/>
        <v>7.2320661579626078E-2</v>
      </c>
      <c r="T272" s="2">
        <v>246</v>
      </c>
      <c r="U272" s="2">
        <v>-5.4330129339102164</v>
      </c>
      <c r="V272" s="2">
        <v>-1.4526217274062319</v>
      </c>
    </row>
    <row r="273" spans="1:22" x14ac:dyDescent="0.25">
      <c r="A273" s="1">
        <v>40756</v>
      </c>
      <c r="B273">
        <v>1.0229999999999999</v>
      </c>
      <c r="C273">
        <v>4.2027000000000001</v>
      </c>
      <c r="E273">
        <f t="shared" si="20"/>
        <v>-4.7999999999999932E-2</v>
      </c>
      <c r="F273">
        <f t="shared" si="21"/>
        <v>1.0229999999999999</v>
      </c>
      <c r="H273" s="2">
        <v>247</v>
      </c>
      <c r="I273" s="2">
        <v>-9.088921974440195E-3</v>
      </c>
      <c r="J273" s="2">
        <v>-6.2911078025559647E-2</v>
      </c>
      <c r="K273">
        <f t="shared" si="19"/>
        <v>3.9578037383380541E-3</v>
      </c>
      <c r="Q273">
        <f t="shared" si="22"/>
        <v>-6.3965492048688075</v>
      </c>
      <c r="R273">
        <f t="shared" si="23"/>
        <v>2.2739486969489339E-2</v>
      </c>
      <c r="T273" s="2">
        <v>247</v>
      </c>
      <c r="U273" s="2">
        <v>-5.4244498319816916</v>
      </c>
      <c r="V273" s="2">
        <v>-0.10785484885451346</v>
      </c>
    </row>
    <row r="274" spans="1:22" x14ac:dyDescent="0.25">
      <c r="A274" s="1">
        <v>40787</v>
      </c>
      <c r="B274">
        <v>0.97499999999999998</v>
      </c>
      <c r="C274">
        <v>4.0350999999999999</v>
      </c>
      <c r="E274">
        <f t="shared" si="20"/>
        <v>6.3000000000000056E-2</v>
      </c>
      <c r="F274">
        <f t="shared" si="21"/>
        <v>0.97499999999999998</v>
      </c>
      <c r="H274" s="2">
        <v>248</v>
      </c>
      <c r="I274" s="2">
        <v>-8.7077945027632525E-3</v>
      </c>
      <c r="J274" s="2">
        <v>-4.7292205497236797E-2</v>
      </c>
      <c r="K274">
        <f t="shared" si="19"/>
        <v>2.2365527007928744E-3</v>
      </c>
      <c r="Q274">
        <f t="shared" si="22"/>
        <v>-5.3209981992618012</v>
      </c>
      <c r="R274">
        <f t="shared" si="23"/>
        <v>-2.5317807984289897E-2</v>
      </c>
      <c r="T274" s="2">
        <v>248</v>
      </c>
      <c r="U274" s="2">
        <v>-5.4517483827188657</v>
      </c>
      <c r="V274" s="2">
        <v>-0.65136165823451186</v>
      </c>
    </row>
    <row r="275" spans="1:22" x14ac:dyDescent="0.25">
      <c r="A275" s="1">
        <v>40817</v>
      </c>
      <c r="B275">
        <v>1.038</v>
      </c>
      <c r="C275">
        <v>4.0761000000000003</v>
      </c>
      <c r="E275">
        <f t="shared" si="20"/>
        <v>2.4000000000000021E-2</v>
      </c>
      <c r="F275">
        <f t="shared" si="21"/>
        <v>1.038</v>
      </c>
      <c r="H275" s="2">
        <v>249</v>
      </c>
      <c r="I275" s="2">
        <v>-8.4113620247922953E-3</v>
      </c>
      <c r="J275" s="2">
        <v>0.15441136202479219</v>
      </c>
      <c r="K275">
        <f t="shared" si="19"/>
        <v>2.3842868722351435E-2</v>
      </c>
      <c r="Q275">
        <f t="shared" si="22"/>
        <v>-6.9316762409221075</v>
      </c>
      <c r="R275">
        <f t="shared" si="23"/>
        <v>3.7295784743696929E-2</v>
      </c>
      <c r="T275" s="2">
        <v>249</v>
      </c>
      <c r="U275" s="2">
        <v>-5.4740354840447827</v>
      </c>
      <c r="V275" s="2">
        <v>1.7378478920243672</v>
      </c>
    </row>
    <row r="276" spans="1:22" x14ac:dyDescent="0.25">
      <c r="A276" s="1">
        <v>40848</v>
      </c>
      <c r="B276">
        <v>1.0620000000000001</v>
      </c>
      <c r="C276">
        <v>4.3918999999999997</v>
      </c>
      <c r="E276">
        <f t="shared" si="20"/>
        <v>-9.1000000000000081E-2</v>
      </c>
      <c r="F276">
        <f t="shared" si="21"/>
        <v>1.0620000000000001</v>
      </c>
      <c r="H276" s="2">
        <v>250</v>
      </c>
      <c r="I276" s="2">
        <v>-9.1842038423594306E-3</v>
      </c>
      <c r="J276" s="2">
        <v>-0.14181579615764059</v>
      </c>
      <c r="K276">
        <f t="shared" si="19"/>
        <v>2.0111720039825469E-2</v>
      </c>
      <c r="Q276">
        <f t="shared" si="22"/>
        <v>-4.9627979781036338</v>
      </c>
      <c r="R276">
        <f t="shared" si="23"/>
        <v>6.0153922819747144E-2</v>
      </c>
      <c r="T276" s="2">
        <v>250</v>
      </c>
      <c r="U276" s="2">
        <v>-5.4178468180912676</v>
      </c>
      <c r="V276" s="2">
        <v>1.5112861489159304</v>
      </c>
    </row>
    <row r="277" spans="1:22" x14ac:dyDescent="0.25">
      <c r="A277" s="1">
        <v>40878</v>
      </c>
      <c r="B277">
        <v>0.97099999999999997</v>
      </c>
      <c r="C277">
        <v>4.0907999999999998</v>
      </c>
      <c r="E277">
        <f t="shared" si="20"/>
        <v>-1.2000000000000011E-2</v>
      </c>
      <c r="F277">
        <f t="shared" si="21"/>
        <v>0.97099999999999997</v>
      </c>
      <c r="H277" s="2">
        <v>251</v>
      </c>
      <c r="I277" s="2">
        <v>-8.3848948392591747E-3</v>
      </c>
      <c r="J277" s="2">
        <v>2.7384894839259301E-2</v>
      </c>
      <c r="K277">
        <f t="shared" si="19"/>
        <v>7.4993246535729071E-4</v>
      </c>
      <c r="Q277">
        <f t="shared" si="22"/>
        <v>-10.553951681336134</v>
      </c>
      <c r="R277">
        <f t="shared" si="23"/>
        <v>-2.9428810690812168E-2</v>
      </c>
      <c r="T277" s="2">
        <v>251</v>
      </c>
      <c r="U277" s="2">
        <v>-5.4760734257124559</v>
      </c>
      <c r="V277" s="2">
        <v>-1.718991967422804</v>
      </c>
    </row>
    <row r="278" spans="1:22" x14ac:dyDescent="0.25">
      <c r="A278" s="1">
        <v>40909</v>
      </c>
      <c r="B278">
        <v>0.95899999999999996</v>
      </c>
      <c r="C278">
        <v>3.9047000000000001</v>
      </c>
      <c r="E278">
        <f t="shared" si="20"/>
        <v>3.0000000000000027E-3</v>
      </c>
      <c r="F278">
        <f t="shared" si="21"/>
        <v>0.95899999999999996</v>
      </c>
      <c r="H278" s="2">
        <v>252</v>
      </c>
      <c r="I278" s="2">
        <v>-8.4854701442850355E-3</v>
      </c>
      <c r="J278" s="2">
        <v>4.4485470144285069E-2</v>
      </c>
      <c r="K278">
        <f t="shared" si="19"/>
        <v>1.9789570539580784E-3</v>
      </c>
      <c r="Q278">
        <f t="shared" si="22"/>
        <v>-9.2449126014176688</v>
      </c>
      <c r="R278">
        <f t="shared" si="23"/>
        <v>-4.1864204098698871E-2</v>
      </c>
      <c r="T278" s="2">
        <v>252</v>
      </c>
      <c r="U278" s="2">
        <v>-5.468372050214664</v>
      </c>
      <c r="V278" s="2">
        <v>-0.75652126411947851</v>
      </c>
    </row>
    <row r="279" spans="1:22" x14ac:dyDescent="0.25">
      <c r="A279" s="1">
        <v>40940</v>
      </c>
      <c r="B279">
        <v>0.96199999999999997</v>
      </c>
      <c r="C279">
        <v>3.7446999999999999</v>
      </c>
      <c r="E279">
        <f t="shared" si="20"/>
        <v>4.0000000000000036E-3</v>
      </c>
      <c r="F279">
        <f t="shared" si="21"/>
        <v>0.96199999999999997</v>
      </c>
      <c r="H279" s="2">
        <v>253</v>
      </c>
      <c r="I279" s="2">
        <v>-8.6760338801235067E-3</v>
      </c>
      <c r="J279" s="2">
        <v>-4.3239661198766158E-3</v>
      </c>
      <c r="K279">
        <f t="shared" si="19"/>
        <v>1.8696683005840838E-5</v>
      </c>
      <c r="Q279">
        <f t="shared" si="22"/>
        <v>-9.0481936239629608</v>
      </c>
      <c r="R279">
        <f t="shared" si="23"/>
        <v>-3.8740828316430595E-2</v>
      </c>
      <c r="T279" s="2">
        <v>253</v>
      </c>
      <c r="U279" s="2">
        <v>-5.4540903844105237</v>
      </c>
      <c r="V279" s="2">
        <v>-5.4362286094704313</v>
      </c>
    </row>
    <row r="280" spans="1:22" x14ac:dyDescent="0.25">
      <c r="A280" s="1">
        <v>40969</v>
      </c>
      <c r="B280">
        <v>0.96599999999999997</v>
      </c>
      <c r="C280">
        <v>3.2820999999999998</v>
      </c>
      <c r="E280">
        <f t="shared" si="20"/>
        <v>-5.1999999999999935E-2</v>
      </c>
      <c r="F280">
        <f t="shared" si="21"/>
        <v>0.96599999999999997</v>
      </c>
      <c r="H280" s="2">
        <v>254</v>
      </c>
      <c r="I280" s="2">
        <v>-8.6072191977373917E-3</v>
      </c>
      <c r="J280" s="2">
        <v>7.4607219197737454E-2</v>
      </c>
      <c r="K280">
        <f t="shared" si="19"/>
        <v>5.5662371564192438E-3</v>
      </c>
      <c r="Q280">
        <f t="shared" si="22"/>
        <v>-6.1962246211600087</v>
      </c>
      <c r="R280">
        <f t="shared" si="23"/>
        <v>-3.459144476961909E-2</v>
      </c>
      <c r="T280" s="2">
        <v>254</v>
      </c>
      <c r="U280" s="2">
        <v>-5.4592017939407089</v>
      </c>
      <c r="V280" s="2">
        <v>0.26834536830598221</v>
      </c>
    </row>
    <row r="281" spans="1:22" x14ac:dyDescent="0.25">
      <c r="A281" s="1">
        <v>41000</v>
      </c>
      <c r="B281">
        <v>0.91400000000000003</v>
      </c>
      <c r="C281">
        <v>3.3816999999999999</v>
      </c>
      <c r="E281">
        <f t="shared" si="20"/>
        <v>-6.800000000000006E-2</v>
      </c>
      <c r="F281">
        <f t="shared" si="21"/>
        <v>0.91400000000000003</v>
      </c>
      <c r="H281" s="2">
        <v>255</v>
      </c>
      <c r="I281" s="2">
        <v>-8.9565860467745902E-3</v>
      </c>
      <c r="J281" s="2">
        <v>-6.6043413953225369E-2</v>
      </c>
      <c r="K281">
        <f t="shared" si="19"/>
        <v>4.3617325265970838E-3</v>
      </c>
      <c r="Q281">
        <f t="shared" si="22"/>
        <v>-5.5803788488129218</v>
      </c>
      <c r="R281">
        <f t="shared" si="23"/>
        <v>-8.9924707527987008E-2</v>
      </c>
      <c r="T281" s="2">
        <v>255</v>
      </c>
      <c r="U281" s="2">
        <v>-5.4337643679313121</v>
      </c>
      <c r="V281" s="2">
        <v>-1.3421880357062932E-3</v>
      </c>
    </row>
    <row r="282" spans="1:22" x14ac:dyDescent="0.25">
      <c r="A282" s="1">
        <v>41030</v>
      </c>
      <c r="B282">
        <v>0.84599999999999997</v>
      </c>
      <c r="C282">
        <v>3.5251999999999999</v>
      </c>
      <c r="E282">
        <f t="shared" si="20"/>
        <v>-5.699999999999994E-2</v>
      </c>
      <c r="F282">
        <f t="shared" si="21"/>
        <v>0.84599999999999997</v>
      </c>
      <c r="H282" s="2">
        <v>256</v>
      </c>
      <c r="I282" s="2">
        <v>-8.5595782637777739E-3</v>
      </c>
      <c r="J282" s="2">
        <v>-2.0440421736222361E-2</v>
      </c>
      <c r="K282">
        <f t="shared" si="19"/>
        <v>4.1781084075463156E-4</v>
      </c>
      <c r="Q282">
        <f t="shared" si="22"/>
        <v>-5.9609176549403395</v>
      </c>
      <c r="R282">
        <f t="shared" si="23"/>
        <v>-0.16723591937591381</v>
      </c>
      <c r="T282" s="2">
        <v>256</v>
      </c>
      <c r="U282" s="2">
        <v>-5.4627706098683255</v>
      </c>
      <c r="V282" s="2">
        <v>-2.3183589488084575</v>
      </c>
    </row>
    <row r="283" spans="1:22" x14ac:dyDescent="0.25">
      <c r="A283" s="1">
        <v>41061</v>
      </c>
      <c r="B283">
        <v>0.78900000000000003</v>
      </c>
      <c r="C283">
        <v>3.4055</v>
      </c>
      <c r="E283">
        <f t="shared" si="20"/>
        <v>-9.000000000000008E-3</v>
      </c>
      <c r="F283">
        <f t="shared" si="21"/>
        <v>0.78900000000000003</v>
      </c>
      <c r="H283" s="2">
        <v>257</v>
      </c>
      <c r="I283" s="2">
        <v>-8.4060685876856719E-3</v>
      </c>
      <c r="J283" s="2">
        <v>-0.16859393141231416</v>
      </c>
      <c r="K283">
        <f t="shared" si="19"/>
        <v>2.842391370906009E-2</v>
      </c>
      <c r="Q283">
        <f t="shared" si="22"/>
        <v>-11.571334770448569</v>
      </c>
      <c r="R283">
        <f t="shared" si="23"/>
        <v>-0.23698895813626278</v>
      </c>
      <c r="T283" s="2">
        <v>257</v>
      </c>
      <c r="U283" s="2">
        <v>-5.4744424236100961</v>
      </c>
      <c r="V283" s="2">
        <v>1.9138424918474866</v>
      </c>
    </row>
    <row r="284" spans="1:22" x14ac:dyDescent="0.25">
      <c r="A284" s="1">
        <v>41091</v>
      </c>
      <c r="B284">
        <v>0.78</v>
      </c>
      <c r="C284">
        <v>3.2488000000000001</v>
      </c>
      <c r="E284">
        <f t="shared" si="20"/>
        <v>2.0000000000000018E-2</v>
      </c>
      <c r="F284">
        <f t="shared" si="21"/>
        <v>0.78</v>
      </c>
      <c r="H284" s="2">
        <v>258</v>
      </c>
      <c r="I284" s="2">
        <v>-7.4691302198131877E-3</v>
      </c>
      <c r="J284" s="2">
        <v>2.4691302198130722E-3</v>
      </c>
      <c r="K284">
        <f t="shared" ref="K284:K347" si="24">J284^2</f>
        <v>6.0966040423941501E-6</v>
      </c>
      <c r="Q284">
        <f t="shared" si="22"/>
        <v>-7.3084846832670172</v>
      </c>
      <c r="R284">
        <f t="shared" si="23"/>
        <v>-0.24846135929849961</v>
      </c>
      <c r="T284" s="2">
        <v>258</v>
      </c>
      <c r="U284" s="2">
        <v>-5.5521055586841959</v>
      </c>
      <c r="V284" s="2">
        <v>-6.451795463167314</v>
      </c>
    </row>
    <row r="285" spans="1:22" x14ac:dyDescent="0.25">
      <c r="A285" s="1">
        <v>41122</v>
      </c>
      <c r="B285">
        <v>0.8</v>
      </c>
      <c r="C285">
        <v>3.008</v>
      </c>
      <c r="E285">
        <f t="shared" si="20"/>
        <v>-4.3000000000000038E-2</v>
      </c>
      <c r="F285">
        <f t="shared" si="21"/>
        <v>0.8</v>
      </c>
      <c r="H285" s="2">
        <v>259</v>
      </c>
      <c r="I285" s="2">
        <v>-7.4426630342800662E-3</v>
      </c>
      <c r="J285" s="2">
        <v>-4.4557336965719979E-2</v>
      </c>
      <c r="K285">
        <f t="shared" si="24"/>
        <v>1.9853562774767163E-3</v>
      </c>
      <c r="Q285">
        <f t="shared" si="22"/>
        <v>-6.5929704150823305</v>
      </c>
      <c r="R285">
        <f t="shared" si="23"/>
        <v>-0.22314355131420971</v>
      </c>
      <c r="T285" s="2">
        <v>259</v>
      </c>
      <c r="U285" s="2">
        <v>-5.554480163763869</v>
      </c>
      <c r="V285" s="2">
        <v>-0.66768983870764131</v>
      </c>
    </row>
    <row r="286" spans="1:22" x14ac:dyDescent="0.25">
      <c r="A286" s="1">
        <v>41153</v>
      </c>
      <c r="B286">
        <v>0.75700000000000001</v>
      </c>
      <c r="C286">
        <v>2.4182000000000001</v>
      </c>
      <c r="E286">
        <f t="shared" si="20"/>
        <v>3.0000000000000027E-3</v>
      </c>
      <c r="F286">
        <f t="shared" si="21"/>
        <v>0.75700000000000001</v>
      </c>
      <c r="H286" s="2">
        <v>260</v>
      </c>
      <c r="I286" s="2">
        <v>-7.167404304735607E-3</v>
      </c>
      <c r="J286" s="2">
        <v>-0.11783259569526428</v>
      </c>
      <c r="K286">
        <f t="shared" si="24"/>
        <v>1.3884520608283614E-2</v>
      </c>
      <c r="Q286">
        <f t="shared" si="22"/>
        <v>-9.4752671475517758</v>
      </c>
      <c r="R286">
        <f t="shared" si="23"/>
        <v>-0.27839202554468828</v>
      </c>
      <c r="T286" s="2">
        <v>260</v>
      </c>
      <c r="U286" s="2">
        <v>-5.5798521635435874</v>
      </c>
      <c r="V286" s="2">
        <v>1.3027987283930962</v>
      </c>
    </row>
    <row r="287" spans="1:22" x14ac:dyDescent="0.25">
      <c r="A287" s="1">
        <v>41183</v>
      </c>
      <c r="B287">
        <v>0.76</v>
      </c>
      <c r="C287">
        <v>2.3052999999999999</v>
      </c>
      <c r="E287">
        <f t="shared" si="20"/>
        <v>-4.7000000000000042E-2</v>
      </c>
      <c r="F287">
        <f t="shared" si="21"/>
        <v>0.76</v>
      </c>
      <c r="H287" s="2">
        <v>261</v>
      </c>
      <c r="I287" s="2">
        <v>-6.505724666407582E-3</v>
      </c>
      <c r="J287" s="2">
        <v>1.1505724666407587E-2</v>
      </c>
      <c r="K287">
        <f t="shared" si="24"/>
        <v>1.3238170009917998E-4</v>
      </c>
      <c r="Q287">
        <f t="shared" si="22"/>
        <v>-6.3774319961529695</v>
      </c>
      <c r="R287">
        <f t="shared" si="23"/>
        <v>-0.2744368457017603</v>
      </c>
      <c r="T287" s="2">
        <v>261</v>
      </c>
      <c r="U287" s="2">
        <v>-5.6465427618614621</v>
      </c>
      <c r="V287" s="2">
        <v>-3.2827261976040409</v>
      </c>
    </row>
    <row r="288" spans="1:22" x14ac:dyDescent="0.25">
      <c r="A288" s="1">
        <v>41214</v>
      </c>
      <c r="B288">
        <v>0.71299999999999997</v>
      </c>
      <c r="C288">
        <v>2.2467000000000001</v>
      </c>
      <c r="E288">
        <f t="shared" si="20"/>
        <v>6.800000000000006E-2</v>
      </c>
      <c r="F288">
        <f t="shared" si="21"/>
        <v>0.71299999999999997</v>
      </c>
      <c r="H288" s="2">
        <v>262</v>
      </c>
      <c r="I288" s="2">
        <v>-6.5321918519407026E-3</v>
      </c>
      <c r="J288" s="2">
        <v>0.26453219185194071</v>
      </c>
      <c r="K288">
        <f t="shared" si="24"/>
        <v>6.9977280525991975E-2</v>
      </c>
      <c r="Q288">
        <f t="shared" si="22"/>
        <v>-5.2202204517130726</v>
      </c>
      <c r="R288">
        <f t="shared" si="23"/>
        <v>-0.33827385856784115</v>
      </c>
      <c r="T288" s="2">
        <v>262</v>
      </c>
      <c r="U288" s="2">
        <v>-5.6437014082183312</v>
      </c>
      <c r="V288" s="2">
        <v>2.9841411101669588</v>
      </c>
    </row>
    <row r="289" spans="1:22" x14ac:dyDescent="0.25">
      <c r="A289" s="1">
        <v>41244</v>
      </c>
      <c r="B289">
        <v>0.78100000000000003</v>
      </c>
      <c r="C289">
        <v>2.0989</v>
      </c>
      <c r="E289">
        <f t="shared" si="20"/>
        <v>-6.0000000000000053E-3</v>
      </c>
      <c r="F289">
        <f t="shared" si="21"/>
        <v>0.78100000000000003</v>
      </c>
      <c r="H289" s="2">
        <v>263</v>
      </c>
      <c r="I289" s="2">
        <v>-7.897898625449748E-3</v>
      </c>
      <c r="J289" s="2">
        <v>-2.0102101374550277E-2</v>
      </c>
      <c r="K289">
        <f t="shared" si="24"/>
        <v>4.0409447967269612E-4</v>
      </c>
      <c r="Q289">
        <f t="shared" si="22"/>
        <v>-18.165522504383834</v>
      </c>
      <c r="R289">
        <f t="shared" si="23"/>
        <v>-0.24718012914245105</v>
      </c>
      <c r="T289" s="2">
        <v>263</v>
      </c>
      <c r="U289" s="2">
        <v>-5.5150971613621165</v>
      </c>
      <c r="V289" s="2">
        <v>-2.2993130116034664</v>
      </c>
    </row>
    <row r="290" spans="1:22" x14ac:dyDescent="0.25">
      <c r="A290" s="1">
        <v>41275</v>
      </c>
      <c r="B290">
        <v>0.77500000000000002</v>
      </c>
      <c r="C290">
        <v>2.3925999999999998</v>
      </c>
      <c r="E290">
        <f t="shared" si="20"/>
        <v>-0.10599999999999998</v>
      </c>
      <c r="F290">
        <f t="shared" si="21"/>
        <v>0.77500000000000002</v>
      </c>
      <c r="H290" s="2">
        <v>264</v>
      </c>
      <c r="I290" s="2">
        <v>-7.7496823864642702E-3</v>
      </c>
      <c r="J290" s="2">
        <v>8.7749682386464342E-2</v>
      </c>
      <c r="K290">
        <f t="shared" si="24"/>
        <v>7.7000067589253702E-3</v>
      </c>
      <c r="Q290">
        <f t="shared" si="22"/>
        <v>-4.6022649351766267</v>
      </c>
      <c r="R290">
        <f t="shared" si="23"/>
        <v>-0.25489224962879004</v>
      </c>
      <c r="T290" s="2">
        <v>264</v>
      </c>
      <c r="U290" s="2">
        <v>-5.527589796890199</v>
      </c>
      <c r="V290" s="2">
        <v>0.66117565465748385</v>
      </c>
    </row>
    <row r="291" spans="1:22" x14ac:dyDescent="0.25">
      <c r="A291" s="1">
        <v>41306</v>
      </c>
      <c r="B291">
        <v>0.66900000000000004</v>
      </c>
      <c r="C291">
        <v>2.8576000000000001</v>
      </c>
      <c r="E291">
        <f t="shared" si="20"/>
        <v>-0.17700000000000005</v>
      </c>
      <c r="F291">
        <f t="shared" si="21"/>
        <v>0.66900000000000004</v>
      </c>
      <c r="H291" s="2">
        <v>265</v>
      </c>
      <c r="I291" s="2">
        <v>-8.173157354994208E-3</v>
      </c>
      <c r="J291" s="2">
        <v>3.6173157354994233E-2</v>
      </c>
      <c r="K291">
        <f t="shared" si="24"/>
        <v>1.3084973130291734E-3</v>
      </c>
      <c r="Q291">
        <f t="shared" si="22"/>
        <v>-3.5239376312544493</v>
      </c>
      <c r="R291">
        <f t="shared" si="23"/>
        <v>-0.40197121885390852</v>
      </c>
      <c r="T291" s="2">
        <v>265</v>
      </c>
      <c r="U291" s="2">
        <v>-5.4926759030280996</v>
      </c>
      <c r="V291" s="2">
        <v>-1.1458698316783558</v>
      </c>
    </row>
    <row r="292" spans="1:22" x14ac:dyDescent="0.25">
      <c r="A292" s="1">
        <v>41334</v>
      </c>
      <c r="B292">
        <v>0.49199999999999999</v>
      </c>
      <c r="C292">
        <v>3.0266000000000002</v>
      </c>
      <c r="E292">
        <f t="shared" si="20"/>
        <v>9.6999999999999975E-2</v>
      </c>
      <c r="F292">
        <f t="shared" si="21"/>
        <v>0.49199999999999999</v>
      </c>
      <c r="H292" s="2">
        <v>266</v>
      </c>
      <c r="I292" s="2">
        <v>-8.3213735939796848E-3</v>
      </c>
      <c r="J292" s="2">
        <v>-1.867862640602045E-2</v>
      </c>
      <c r="K292">
        <f t="shared" si="24"/>
        <v>3.4889108441568445E-4</v>
      </c>
      <c r="Q292">
        <f t="shared" si="22"/>
        <v>-4.5782207877591548</v>
      </c>
      <c r="R292">
        <f t="shared" si="23"/>
        <v>-0.70927656248982895</v>
      </c>
      <c r="T292" s="2">
        <v>266</v>
      </c>
      <c r="U292" s="2">
        <v>-5.4809978564306023</v>
      </c>
      <c r="V292" s="2">
        <v>-2.4804190508937918</v>
      </c>
    </row>
    <row r="293" spans="1:22" x14ac:dyDescent="0.25">
      <c r="A293" s="1">
        <v>41365</v>
      </c>
      <c r="B293">
        <v>0.58899999999999997</v>
      </c>
      <c r="C293">
        <v>2.8553999999999999</v>
      </c>
      <c r="E293">
        <f t="shared" si="20"/>
        <v>0.29000000000000004</v>
      </c>
      <c r="F293">
        <f t="shared" si="21"/>
        <v>0.58899999999999997</v>
      </c>
      <c r="H293" s="2">
        <v>267</v>
      </c>
      <c r="I293" s="2">
        <v>-8.1784507921008314E-3</v>
      </c>
      <c r="J293" s="2">
        <v>9.1784507921009433E-3</v>
      </c>
      <c r="K293">
        <f t="shared" si="24"/>
        <v>8.424395894301843E-5</v>
      </c>
      <c r="Q293">
        <f t="shared" si="22"/>
        <v>-2.4424410387004967</v>
      </c>
      <c r="R293">
        <f t="shared" si="23"/>
        <v>-0.52932909533055039</v>
      </c>
      <c r="T293" s="2">
        <v>267</v>
      </c>
      <c r="U293" s="2">
        <v>-5.4922542083388759</v>
      </c>
      <c r="V293" s="2">
        <v>-3.8882366989213732</v>
      </c>
    </row>
    <row r="294" spans="1:22" x14ac:dyDescent="0.25">
      <c r="A294" s="1">
        <v>41395</v>
      </c>
      <c r="B294">
        <v>0.879</v>
      </c>
      <c r="C294">
        <v>2.6848999999999998</v>
      </c>
      <c r="E294">
        <f t="shared" si="20"/>
        <v>-5.7000000000000051E-2</v>
      </c>
      <c r="F294">
        <f t="shared" si="21"/>
        <v>0.879</v>
      </c>
      <c r="H294" s="2">
        <v>268</v>
      </c>
      <c r="I294" s="2">
        <v>-8.1837442292074548E-3</v>
      </c>
      <c r="J294" s="2">
        <v>-8.8816255770792524E-2</v>
      </c>
      <c r="K294">
        <f t="shared" si="24"/>
        <v>7.8883272891428369E-3</v>
      </c>
      <c r="Q294">
        <f t="shared" si="22"/>
        <v>-5.9678109478048844</v>
      </c>
      <c r="R294">
        <f t="shared" si="23"/>
        <v>-0.12897038129696006</v>
      </c>
      <c r="T294" s="2">
        <v>268</v>
      </c>
      <c r="U294" s="2">
        <v>-5.4918328608663973</v>
      </c>
      <c r="V294" s="2">
        <v>0.64932680942146348</v>
      </c>
    </row>
    <row r="295" spans="1:22" x14ac:dyDescent="0.25">
      <c r="A295" s="1">
        <v>41426</v>
      </c>
      <c r="B295">
        <v>0.82199999999999995</v>
      </c>
      <c r="C295">
        <v>3.0703999999999998</v>
      </c>
      <c r="E295">
        <f t="shared" si="20"/>
        <v>-3.1999999999999917E-2</v>
      </c>
      <c r="F295">
        <f t="shared" si="21"/>
        <v>0.82199999999999995</v>
      </c>
      <c r="H295" s="2">
        <v>269</v>
      </c>
      <c r="I295" s="2">
        <v>-7.6702808298649075E-3</v>
      </c>
      <c r="J295" s="2">
        <v>-2.6329719170135123E-2</v>
      </c>
      <c r="K295">
        <f t="shared" si="24"/>
        <v>6.9325411157818097E-4</v>
      </c>
      <c r="Q295">
        <f t="shared" si="22"/>
        <v>-7.3072889968141927</v>
      </c>
      <c r="R295">
        <f t="shared" si="23"/>
        <v>-0.1960148839259572</v>
      </c>
      <c r="T295" s="2">
        <v>269</v>
      </c>
      <c r="U295" s="2">
        <v>-5.5344098864194917</v>
      </c>
      <c r="V295" s="2">
        <v>-1.7400936908873392</v>
      </c>
    </row>
    <row r="296" spans="1:22" x14ac:dyDescent="0.25">
      <c r="A296" s="1">
        <v>41456</v>
      </c>
      <c r="B296">
        <v>0.79</v>
      </c>
      <c r="C296">
        <v>3.1012</v>
      </c>
      <c r="E296">
        <f t="shared" si="20"/>
        <v>-8.2000000000000073E-2</v>
      </c>
      <c r="F296">
        <f t="shared" si="21"/>
        <v>0.79</v>
      </c>
      <c r="H296" s="2">
        <v>270</v>
      </c>
      <c r="I296" s="2">
        <v>-7.4903039682396848E-3</v>
      </c>
      <c r="J296" s="2">
        <v>-1.5096960317604342E-3</v>
      </c>
      <c r="K296">
        <f t="shared" si="24"/>
        <v>2.2791821083132019E-6</v>
      </c>
      <c r="Q296">
        <f t="shared" si="22"/>
        <v>-5.1523086687385167</v>
      </c>
      <c r="R296">
        <f t="shared" si="23"/>
        <v>-0.23572233352106983</v>
      </c>
      <c r="T296" s="2">
        <v>270</v>
      </c>
      <c r="U296" s="2">
        <v>-5.5502137765798754</v>
      </c>
      <c r="V296" s="2">
        <v>-7.4478854690905436</v>
      </c>
    </row>
    <row r="297" spans="1:22" x14ac:dyDescent="0.25">
      <c r="A297" s="1">
        <v>41487</v>
      </c>
      <c r="B297">
        <v>0.70799999999999996</v>
      </c>
      <c r="C297">
        <v>3.0964999999999998</v>
      </c>
      <c r="E297">
        <f t="shared" si="20"/>
        <v>-3.8999999999999924E-2</v>
      </c>
      <c r="F297">
        <f t="shared" si="21"/>
        <v>0.70799999999999996</v>
      </c>
      <c r="H297" s="2">
        <v>271</v>
      </c>
      <c r="I297" s="2">
        <v>-7.4426630342800662E-3</v>
      </c>
      <c r="J297" s="2">
        <v>-4.4557336965719979E-2</v>
      </c>
      <c r="K297">
        <f t="shared" si="24"/>
        <v>1.9853562774767163E-3</v>
      </c>
      <c r="Q297">
        <f t="shared" si="22"/>
        <v>-6.7924179857446854</v>
      </c>
      <c r="R297">
        <f t="shared" si="23"/>
        <v>-0.34531118528841737</v>
      </c>
      <c r="T297" s="2">
        <v>271</v>
      </c>
      <c r="U297" s="2">
        <v>-5.554480163763869</v>
      </c>
      <c r="V297" s="2">
        <v>-0.66768983870764131</v>
      </c>
    </row>
    <row r="298" spans="1:22" x14ac:dyDescent="0.25">
      <c r="A298" s="1">
        <v>41518</v>
      </c>
      <c r="B298">
        <v>0.66900000000000004</v>
      </c>
      <c r="C298">
        <v>3.4064999999999999</v>
      </c>
      <c r="E298">
        <f t="shared" si="20"/>
        <v>-7.900000000000007E-2</v>
      </c>
      <c r="F298">
        <f t="shared" si="21"/>
        <v>0.66900000000000004</v>
      </c>
      <c r="H298" s="2">
        <v>272</v>
      </c>
      <c r="I298" s="2">
        <v>-7.167404304735607E-3</v>
      </c>
      <c r="J298" s="2">
        <v>-4.0832595695264325E-2</v>
      </c>
      <c r="K298">
        <f t="shared" si="24"/>
        <v>1.6673008712129187E-3</v>
      </c>
      <c r="Q298">
        <f t="shared" si="22"/>
        <v>-5.2153293246532755</v>
      </c>
      <c r="R298">
        <f t="shared" si="23"/>
        <v>-0.40197121885390852</v>
      </c>
      <c r="T298" s="2">
        <v>272</v>
      </c>
      <c r="U298" s="2">
        <v>-5.5798521635435874</v>
      </c>
      <c r="V298" s="2">
        <v>-0.81690698804672479</v>
      </c>
    </row>
    <row r="299" spans="1:22" x14ac:dyDescent="0.25">
      <c r="A299" s="1">
        <v>41548</v>
      </c>
      <c r="B299">
        <v>0.59</v>
      </c>
      <c r="C299">
        <v>3.1629999999999998</v>
      </c>
      <c r="E299">
        <f t="shared" si="20"/>
        <v>1.5000000000000013E-2</v>
      </c>
      <c r="F299">
        <f t="shared" si="21"/>
        <v>0.59</v>
      </c>
      <c r="H299" s="2">
        <v>273</v>
      </c>
      <c r="I299" s="2">
        <v>-6.9133193236176451E-3</v>
      </c>
      <c r="J299" s="2">
        <v>6.9913319323617704E-2</v>
      </c>
      <c r="K299">
        <f t="shared" si="24"/>
        <v>4.8878722188461362E-3</v>
      </c>
      <c r="Q299">
        <f t="shared" si="22"/>
        <v>-7.8365504157961876</v>
      </c>
      <c r="R299">
        <f t="shared" si="23"/>
        <v>-0.52763274208237199</v>
      </c>
      <c r="T299" s="2">
        <v>273</v>
      </c>
      <c r="U299" s="2">
        <v>-5.6044443537562785</v>
      </c>
      <c r="V299" s="2">
        <v>0.28355658062828493</v>
      </c>
    </row>
    <row r="300" spans="1:22" x14ac:dyDescent="0.25">
      <c r="A300" s="1">
        <v>41579</v>
      </c>
      <c r="B300">
        <v>0.60499999999999998</v>
      </c>
      <c r="C300">
        <v>3.1711999999999998</v>
      </c>
      <c r="E300">
        <f t="shared" si="20"/>
        <v>8.2999999999999963E-2</v>
      </c>
      <c r="F300">
        <f t="shared" si="21"/>
        <v>0.60499999999999998</v>
      </c>
      <c r="H300" s="2">
        <v>274</v>
      </c>
      <c r="I300" s="2">
        <v>-7.2468058613349706E-3</v>
      </c>
      <c r="J300" s="2">
        <v>3.1246805861334992E-2</v>
      </c>
      <c r="K300">
        <f t="shared" si="24"/>
        <v>9.7636287653595877E-4</v>
      </c>
      <c r="Q300">
        <f t="shared" si="22"/>
        <v>-4.8618656573019212</v>
      </c>
      <c r="R300">
        <f t="shared" si="23"/>
        <v>-0.50252682095129564</v>
      </c>
      <c r="T300" s="2">
        <v>274</v>
      </c>
      <c r="U300" s="2">
        <v>-5.5724033205739572</v>
      </c>
      <c r="V300" s="2">
        <v>-1.3589900829178951</v>
      </c>
    </row>
    <row r="301" spans="1:22" x14ac:dyDescent="0.25">
      <c r="A301" s="1">
        <v>41609</v>
      </c>
      <c r="B301">
        <v>0.68799999999999994</v>
      </c>
      <c r="C301">
        <v>3.3128000000000002</v>
      </c>
      <c r="E301">
        <f t="shared" si="20"/>
        <v>-7.3999999999999955E-2</v>
      </c>
      <c r="F301">
        <f t="shared" si="21"/>
        <v>0.68799999999999994</v>
      </c>
      <c r="H301" s="2">
        <v>275</v>
      </c>
      <c r="I301" s="2">
        <v>-7.373848351893952E-3</v>
      </c>
      <c r="J301" s="2">
        <v>-8.3626151648106134E-2</v>
      </c>
      <c r="K301">
        <f t="shared" si="24"/>
        <v>6.9933332394720446E-3</v>
      </c>
      <c r="Q301">
        <f t="shared" si="22"/>
        <v>-5.3587535680187317</v>
      </c>
      <c r="R301">
        <f t="shared" si="23"/>
        <v>-0.37396644104879345</v>
      </c>
      <c r="T301" s="2">
        <v>275</v>
      </c>
      <c r="U301" s="2">
        <v>-5.5607062061189128</v>
      </c>
      <c r="V301" s="2">
        <v>0.59779744302628135</v>
      </c>
    </row>
    <row r="302" spans="1:22" x14ac:dyDescent="0.25">
      <c r="A302" s="1">
        <v>41640</v>
      </c>
      <c r="B302">
        <v>0.61399999999999999</v>
      </c>
      <c r="C302">
        <v>3.2117</v>
      </c>
      <c r="E302">
        <f t="shared" si="20"/>
        <v>-2.8000000000000025E-2</v>
      </c>
      <c r="F302">
        <f t="shared" si="21"/>
        <v>0.61399999999999999</v>
      </c>
      <c r="H302" s="2">
        <v>276</v>
      </c>
      <c r="I302" s="2">
        <v>-6.8921455751911487E-3</v>
      </c>
      <c r="J302" s="2">
        <v>-5.1078544248088619E-3</v>
      </c>
      <c r="K302">
        <f t="shared" si="24"/>
        <v>2.609017682503947E-5</v>
      </c>
      <c r="Q302">
        <f t="shared" si="22"/>
        <v>-7.5447298349892842</v>
      </c>
      <c r="R302">
        <f t="shared" si="23"/>
        <v>-0.48776035083499458</v>
      </c>
      <c r="T302" s="2">
        <v>276</v>
      </c>
      <c r="U302" s="2">
        <v>-5.6065480626858157</v>
      </c>
      <c r="V302" s="2">
        <v>-4.9489017735229819</v>
      </c>
    </row>
    <row r="303" spans="1:22" x14ac:dyDescent="0.25">
      <c r="A303" s="1">
        <v>41671</v>
      </c>
      <c r="B303">
        <v>0.58599999999999997</v>
      </c>
      <c r="C303">
        <v>3.089</v>
      </c>
      <c r="E303">
        <f t="shared" si="20"/>
        <v>1.9000000000000017E-2</v>
      </c>
      <c r="F303">
        <f t="shared" si="21"/>
        <v>0.58599999999999997</v>
      </c>
      <c r="H303" s="2">
        <v>277</v>
      </c>
      <c r="I303" s="2">
        <v>-6.828624329911658E-3</v>
      </c>
      <c r="J303" s="2">
        <v>9.8286243299116616E-3</v>
      </c>
      <c r="K303">
        <f t="shared" si="24"/>
        <v>9.6601856218531465E-5</v>
      </c>
      <c r="Q303">
        <f t="shared" si="22"/>
        <v>-7.4715922763994831</v>
      </c>
      <c r="R303">
        <f t="shared" si="23"/>
        <v>-0.53443548940512453</v>
      </c>
      <c r="T303" s="2">
        <v>277</v>
      </c>
      <c r="U303" s="2">
        <v>-5.6129115827372562</v>
      </c>
      <c r="V303" s="2">
        <v>-3.6312445396653139</v>
      </c>
    </row>
    <row r="304" spans="1:22" x14ac:dyDescent="0.25">
      <c r="A304" s="1">
        <v>41699</v>
      </c>
      <c r="B304">
        <v>0.60499999999999998</v>
      </c>
      <c r="C304">
        <v>2.8860999999999999</v>
      </c>
      <c r="E304">
        <f t="shared" si="20"/>
        <v>5.0000000000000044E-3</v>
      </c>
      <c r="F304">
        <f t="shared" si="21"/>
        <v>0.60499999999999998</v>
      </c>
      <c r="H304" s="2">
        <v>278</v>
      </c>
      <c r="I304" s="2">
        <v>-6.8445046412315309E-3</v>
      </c>
      <c r="J304" s="2">
        <v>1.0844504641231534E-2</v>
      </c>
      <c r="K304">
        <f t="shared" si="24"/>
        <v>1.176032809136923E-4</v>
      </c>
      <c r="Q304">
        <f t="shared" si="22"/>
        <v>-9.2194113929336012</v>
      </c>
      <c r="R304">
        <f t="shared" si="23"/>
        <v>-0.50252682095129564</v>
      </c>
      <c r="T304" s="2">
        <v>278</v>
      </c>
      <c r="U304" s="2">
        <v>-5.6113132686536797</v>
      </c>
      <c r="V304" s="2">
        <v>-3.4361898216234472</v>
      </c>
    </row>
    <row r="305" spans="1:22" x14ac:dyDescent="0.25">
      <c r="A305" s="1">
        <v>41730</v>
      </c>
      <c r="B305">
        <v>0.61</v>
      </c>
      <c r="C305">
        <v>2.6103999999999998</v>
      </c>
      <c r="E305">
        <f t="shared" si="20"/>
        <v>-4.4000000000000039E-2</v>
      </c>
      <c r="F305">
        <f t="shared" si="21"/>
        <v>0.61</v>
      </c>
      <c r="H305" s="2">
        <v>279</v>
      </c>
      <c r="I305" s="2">
        <v>-6.8656783896580273E-3</v>
      </c>
      <c r="J305" s="2">
        <v>-4.5134321610341907E-2</v>
      </c>
      <c r="K305">
        <f t="shared" si="24"/>
        <v>2.0371069872257763E-3</v>
      </c>
      <c r="Q305">
        <f t="shared" si="22"/>
        <v>-6.4874241530079457</v>
      </c>
      <c r="R305">
        <f t="shared" si="23"/>
        <v>-0.49429632181478012</v>
      </c>
      <c r="T305" s="2">
        <v>279</v>
      </c>
      <c r="U305" s="2">
        <v>-5.6091899192319792</v>
      </c>
      <c r="V305" s="2">
        <v>-0.58720222597941163</v>
      </c>
    </row>
    <row r="306" spans="1:22" x14ac:dyDescent="0.25">
      <c r="A306" s="1">
        <v>41760</v>
      </c>
      <c r="B306">
        <v>0.56599999999999995</v>
      </c>
      <c r="C306">
        <v>2.5548999999999999</v>
      </c>
      <c r="E306">
        <f t="shared" si="20"/>
        <v>-2.9999999999999916E-2</v>
      </c>
      <c r="F306">
        <f t="shared" si="21"/>
        <v>0.56599999999999995</v>
      </c>
      <c r="H306" s="2">
        <v>280</v>
      </c>
      <c r="I306" s="2">
        <v>-6.590419660113569E-3</v>
      </c>
      <c r="J306" s="2">
        <v>-6.1409580339886492E-2</v>
      </c>
      <c r="K306">
        <f t="shared" si="24"/>
        <v>3.7711365575209734E-3</v>
      </c>
      <c r="Q306">
        <f t="shared" si="22"/>
        <v>-7.3577238785211438</v>
      </c>
      <c r="R306">
        <f t="shared" si="23"/>
        <v>-0.56916120077895416</v>
      </c>
      <c r="T306" s="2">
        <v>280</v>
      </c>
      <c r="U306" s="2">
        <v>-5.6375054148118142</v>
      </c>
      <c r="V306" s="2">
        <v>5.7018468548061918E-2</v>
      </c>
    </row>
    <row r="307" spans="1:22" x14ac:dyDescent="0.25">
      <c r="A307" s="1">
        <v>41791</v>
      </c>
      <c r="B307">
        <v>0.53600000000000003</v>
      </c>
      <c r="C307">
        <v>2.2768999999999999</v>
      </c>
      <c r="E307">
        <f t="shared" si="20"/>
        <v>-9.000000000000008E-3</v>
      </c>
      <c r="F307">
        <f t="shared" si="21"/>
        <v>0.53600000000000003</v>
      </c>
      <c r="H307" s="2">
        <v>281</v>
      </c>
      <c r="I307" s="2">
        <v>-6.2304659368631228E-3</v>
      </c>
      <c r="J307" s="2">
        <v>-5.076953406313682E-2</v>
      </c>
      <c r="K307">
        <f t="shared" si="24"/>
        <v>2.5775455889880099E-3</v>
      </c>
      <c r="Q307">
        <f t="shared" si="22"/>
        <v>-10.847534631247663</v>
      </c>
      <c r="R307">
        <f t="shared" si="23"/>
        <v>-0.62362111791133501</v>
      </c>
      <c r="T307" s="2">
        <v>281</v>
      </c>
      <c r="U307" s="2">
        <v>-5.6770676088380592</v>
      </c>
      <c r="V307" s="2">
        <v>-0.28395703035359965</v>
      </c>
    </row>
    <row r="308" spans="1:22" x14ac:dyDescent="0.25">
      <c r="A308" s="1">
        <v>41821</v>
      </c>
      <c r="B308">
        <v>0.52700000000000002</v>
      </c>
      <c r="C308">
        <v>2.1606999999999998</v>
      </c>
      <c r="E308">
        <f t="shared" si="20"/>
        <v>-3.9000000000000035E-2</v>
      </c>
      <c r="F308">
        <f t="shared" si="21"/>
        <v>0.52700000000000002</v>
      </c>
      <c r="H308" s="2">
        <v>282</v>
      </c>
      <c r="I308" s="2">
        <v>-5.928740021785543E-3</v>
      </c>
      <c r="J308" s="2">
        <v>-3.071259978214465E-3</v>
      </c>
      <c r="K308">
        <f t="shared" si="24"/>
        <v>9.4326378537819157E-6</v>
      </c>
      <c r="Q308">
        <f t="shared" si="22"/>
        <v>-6.7360200208965768</v>
      </c>
      <c r="R308">
        <f t="shared" si="23"/>
        <v>-0.64055473044077471</v>
      </c>
      <c r="T308" s="2">
        <v>282</v>
      </c>
      <c r="U308" s="2">
        <v>-5.7127620855820691</v>
      </c>
      <c r="V308" s="2">
        <v>-5.860012333228763</v>
      </c>
    </row>
    <row r="309" spans="1:22" x14ac:dyDescent="0.25">
      <c r="A309" s="1">
        <v>41852</v>
      </c>
      <c r="B309">
        <v>0.48799999999999999</v>
      </c>
      <c r="C309">
        <v>1.9906999999999999</v>
      </c>
      <c r="E309">
        <f t="shared" si="20"/>
        <v>9.000000000000008E-3</v>
      </c>
      <c r="F309">
        <f t="shared" si="21"/>
        <v>0.48799999999999999</v>
      </c>
      <c r="H309" s="2">
        <v>283</v>
      </c>
      <c r="I309" s="2">
        <v>-5.8810990878259252E-3</v>
      </c>
      <c r="J309" s="2">
        <v>2.5881099087825942E-2</v>
      </c>
      <c r="K309">
        <f t="shared" si="24"/>
        <v>6.6983128999386482E-4</v>
      </c>
      <c r="Q309">
        <f t="shared" si="22"/>
        <v>-8.6346639335519502</v>
      </c>
      <c r="R309">
        <f t="shared" si="23"/>
        <v>-0.71743987312898994</v>
      </c>
      <c r="T309" s="2">
        <v>283</v>
      </c>
      <c r="U309" s="2">
        <v>-5.7186328170048295</v>
      </c>
      <c r="V309" s="2">
        <v>-1.5896872648609559</v>
      </c>
    </row>
    <row r="310" spans="1:22" x14ac:dyDescent="0.25">
      <c r="A310" s="1">
        <v>41883</v>
      </c>
      <c r="B310">
        <v>0.497</v>
      </c>
      <c r="C310">
        <v>1.849</v>
      </c>
      <c r="E310">
        <f t="shared" si="20"/>
        <v>-3.1999999999999973E-2</v>
      </c>
      <c r="F310">
        <f t="shared" si="21"/>
        <v>0.497</v>
      </c>
      <c r="H310" s="2">
        <v>284</v>
      </c>
      <c r="I310" s="2">
        <v>-5.9869678299584094E-3</v>
      </c>
      <c r="J310" s="2">
        <v>-3.7013032170041628E-2</v>
      </c>
      <c r="K310">
        <f t="shared" si="24"/>
        <v>1.3699645504205364E-3</v>
      </c>
      <c r="Q310">
        <f t="shared" si="22"/>
        <v>-7.1786515911671742</v>
      </c>
      <c r="R310">
        <f t="shared" si="23"/>
        <v>-0.69916525288550835</v>
      </c>
      <c r="T310" s="2">
        <v>284</v>
      </c>
      <c r="U310" s="2">
        <v>-5.7056770243344994</v>
      </c>
      <c r="V310" s="2">
        <v>-0.88741808411903023</v>
      </c>
    </row>
    <row r="311" spans="1:22" x14ac:dyDescent="0.25">
      <c r="A311" s="1">
        <v>41913</v>
      </c>
      <c r="B311">
        <v>0.46500000000000002</v>
      </c>
      <c r="C311">
        <v>1.6914</v>
      </c>
      <c r="E311">
        <f t="shared" si="20"/>
        <v>-4.500000000000004E-2</v>
      </c>
      <c r="F311">
        <f t="shared" si="21"/>
        <v>0.46500000000000002</v>
      </c>
      <c r="H311" s="2">
        <v>285</v>
      </c>
      <c r="I311" s="2">
        <v>-5.7593500343735681E-3</v>
      </c>
      <c r="J311" s="2">
        <v>8.7593500343735708E-3</v>
      </c>
      <c r="K311">
        <f t="shared" si="24"/>
        <v>7.6726213024680276E-5</v>
      </c>
      <c r="Q311">
        <f t="shared" si="22"/>
        <v>-6.3988164288991536</v>
      </c>
      <c r="R311">
        <f t="shared" si="23"/>
        <v>-0.7657178733947807</v>
      </c>
      <c r="T311" s="2">
        <v>285</v>
      </c>
      <c r="U311" s="2">
        <v>-5.7339491313797186</v>
      </c>
      <c r="V311" s="2">
        <v>-3.740878293212953</v>
      </c>
    </row>
    <row r="312" spans="1:22" x14ac:dyDescent="0.25">
      <c r="A312" s="1">
        <v>41944</v>
      </c>
      <c r="B312">
        <v>0.42</v>
      </c>
      <c r="C312">
        <v>1.6195999999999999</v>
      </c>
      <c r="E312">
        <f t="shared" si="20"/>
        <v>-8.9999999999999969E-2</v>
      </c>
      <c r="F312">
        <f t="shared" si="21"/>
        <v>0.42</v>
      </c>
      <c r="H312" s="2">
        <v>286</v>
      </c>
      <c r="I312" s="2">
        <v>-5.775230345693441E-3</v>
      </c>
      <c r="J312" s="2">
        <v>-4.1224769654306603E-2</v>
      </c>
      <c r="K312">
        <f t="shared" si="24"/>
        <v>1.6994816330506387E-3</v>
      </c>
      <c r="Q312">
        <f t="shared" si="22"/>
        <v>-4.9062453893994036</v>
      </c>
      <c r="R312">
        <f t="shared" si="23"/>
        <v>-0.86750056770472306</v>
      </c>
      <c r="T312" s="2">
        <v>286</v>
      </c>
      <c r="U312" s="2">
        <v>-5.7319251611351127</v>
      </c>
      <c r="V312" s="2">
        <v>-0.64560157023662423</v>
      </c>
    </row>
    <row r="313" spans="1:22" x14ac:dyDescent="0.25">
      <c r="A313" s="1">
        <v>41974</v>
      </c>
      <c r="B313">
        <v>0.33</v>
      </c>
      <c r="C313">
        <v>1.4509000000000001</v>
      </c>
      <c r="E313">
        <f t="shared" si="20"/>
        <v>-5.4999999999999993E-2</v>
      </c>
      <c r="F313">
        <f t="shared" si="21"/>
        <v>0.33</v>
      </c>
      <c r="H313" s="2">
        <v>287</v>
      </c>
      <c r="I313" s="2">
        <v>-5.5264388016821025E-3</v>
      </c>
      <c r="J313" s="2">
        <v>7.3526438801682165E-2</v>
      </c>
      <c r="K313">
        <f t="shared" si="24"/>
        <v>5.406137202857513E-3</v>
      </c>
      <c r="Q313">
        <f t="shared" si="22"/>
        <v>-5.9323101425690892</v>
      </c>
      <c r="R313">
        <f t="shared" si="23"/>
        <v>-1.1086626245216111</v>
      </c>
      <c r="T313" s="2">
        <v>287</v>
      </c>
      <c r="U313" s="2">
        <v>-5.7645922507938741</v>
      </c>
      <c r="V313" s="2">
        <v>0.54441357056941175</v>
      </c>
    </row>
    <row r="314" spans="1:22" x14ac:dyDescent="0.25">
      <c r="A314" s="1">
        <v>42005</v>
      </c>
      <c r="B314">
        <v>0.27500000000000002</v>
      </c>
      <c r="C314">
        <v>1.2699</v>
      </c>
      <c r="E314">
        <f t="shared" si="20"/>
        <v>5.4999999999999993E-2</v>
      </c>
      <c r="F314">
        <f t="shared" si="21"/>
        <v>0.27500000000000002</v>
      </c>
      <c r="H314" s="2">
        <v>288</v>
      </c>
      <c r="I314" s="2">
        <v>-5.8863925249325495E-3</v>
      </c>
      <c r="J314" s="2">
        <v>-1.136074750674558E-4</v>
      </c>
      <c r="K314">
        <f t="shared" si="24"/>
        <v>1.2906658391202591E-8</v>
      </c>
      <c r="Q314">
        <f t="shared" si="22"/>
        <v>-5.6874679305840754</v>
      </c>
      <c r="R314">
        <f t="shared" si="23"/>
        <v>-1.2909841813155656</v>
      </c>
      <c r="T314" s="2">
        <v>288</v>
      </c>
      <c r="U314" s="2">
        <v>-5.7179771776115995</v>
      </c>
      <c r="V314" s="2">
        <v>-12.485560173820152</v>
      </c>
    </row>
    <row r="315" spans="1:22" x14ac:dyDescent="0.25">
      <c r="A315" s="1">
        <v>42036</v>
      </c>
      <c r="B315">
        <v>0.33</v>
      </c>
      <c r="C315">
        <v>1.2146999999999999</v>
      </c>
      <c r="E315">
        <f t="shared" si="20"/>
        <v>7.0000000000000007E-2</v>
      </c>
      <c r="F315">
        <f t="shared" si="21"/>
        <v>0.33</v>
      </c>
      <c r="H315" s="2">
        <v>289</v>
      </c>
      <c r="I315" s="2">
        <v>-5.8546319022928046E-3</v>
      </c>
      <c r="J315" s="2">
        <v>-0.10014536809770717</v>
      </c>
      <c r="K315">
        <f t="shared" si="24"/>
        <v>1.0029094751425266E-2</v>
      </c>
      <c r="Q315">
        <f t="shared" si="22"/>
        <v>-5.2209655310032534</v>
      </c>
      <c r="R315">
        <f t="shared" si="23"/>
        <v>-1.1086626245216111</v>
      </c>
      <c r="T315" s="2">
        <v>289</v>
      </c>
      <c r="U315" s="2">
        <v>-5.7219236738537544</v>
      </c>
      <c r="V315" s="2">
        <v>1.1196170836295467</v>
      </c>
    </row>
    <row r="316" spans="1:22" x14ac:dyDescent="0.25">
      <c r="A316" s="1">
        <v>42064</v>
      </c>
      <c r="B316">
        <v>0.4</v>
      </c>
      <c r="C316">
        <v>0.95540000000000003</v>
      </c>
      <c r="E316">
        <f t="shared" si="20"/>
        <v>-0.06</v>
      </c>
      <c r="F316">
        <f t="shared" si="21"/>
        <v>0.4</v>
      </c>
      <c r="H316" s="2">
        <v>290</v>
      </c>
      <c r="I316" s="2">
        <v>-5.2935275689906386E-3</v>
      </c>
      <c r="J316" s="2">
        <v>-0.17170647243100939</v>
      </c>
      <c r="K316">
        <f t="shared" si="24"/>
        <v>2.9483112674700988E-2</v>
      </c>
      <c r="Q316">
        <f t="shared" si="22"/>
        <v>-5.7601551976076131</v>
      </c>
      <c r="R316">
        <f t="shared" si="23"/>
        <v>-0.916290731874155</v>
      </c>
      <c r="T316" s="2">
        <v>290</v>
      </c>
      <c r="U316" s="2">
        <v>-5.7971878765299438</v>
      </c>
      <c r="V316" s="2">
        <v>2.2732369051923356</v>
      </c>
    </row>
    <row r="317" spans="1:22" x14ac:dyDescent="0.25">
      <c r="A317" s="1">
        <v>42095</v>
      </c>
      <c r="B317">
        <v>0.34</v>
      </c>
      <c r="C317">
        <v>0.85229999999999995</v>
      </c>
      <c r="E317">
        <f t="shared" si="20"/>
        <v>4.9999999999999989E-2</v>
      </c>
      <c r="F317">
        <f t="shared" si="21"/>
        <v>0.34</v>
      </c>
      <c r="H317" s="2">
        <v>291</v>
      </c>
      <c r="I317" s="2">
        <v>-4.3565892011181535E-3</v>
      </c>
      <c r="J317" s="2">
        <v>0.10135658920111813</v>
      </c>
      <c r="K317">
        <f t="shared" si="24"/>
        <v>1.0273158174484216E-2</v>
      </c>
      <c r="Q317">
        <f t="shared" si="22"/>
        <v>-5.8542047634650229</v>
      </c>
      <c r="R317">
        <f t="shared" si="23"/>
        <v>-1.0788096613719298</v>
      </c>
      <c r="T317" s="2">
        <v>291</v>
      </c>
      <c r="U317" s="2">
        <v>-5.9544441572119799</v>
      </c>
      <c r="V317" s="2">
        <v>1.3762149807023007</v>
      </c>
    </row>
    <row r="318" spans="1:22" x14ac:dyDescent="0.25">
      <c r="A318" s="1">
        <v>42125</v>
      </c>
      <c r="B318">
        <v>0.39</v>
      </c>
      <c r="C318">
        <v>1.3351</v>
      </c>
      <c r="E318">
        <f t="shared" si="20"/>
        <v>6.5000000000000002E-2</v>
      </c>
      <c r="F318">
        <f t="shared" si="21"/>
        <v>0.39</v>
      </c>
      <c r="H318" s="2">
        <v>292</v>
      </c>
      <c r="I318" s="2">
        <v>-4.8700526004607017E-3</v>
      </c>
      <c r="J318" s="2">
        <v>0.29487005260046073</v>
      </c>
      <c r="K318">
        <f t="shared" si="24"/>
        <v>8.6948347920598482E-2</v>
      </c>
      <c r="Q318">
        <f t="shared" si="22"/>
        <v>-5.3526188646035893</v>
      </c>
      <c r="R318">
        <f t="shared" si="23"/>
        <v>-0.94160853985844495</v>
      </c>
      <c r="T318" s="2">
        <v>292</v>
      </c>
      <c r="U318" s="2">
        <v>-5.8623602739029188</v>
      </c>
      <c r="V318" s="2">
        <v>3.4199221890076958</v>
      </c>
    </row>
    <row r="319" spans="1:22" x14ac:dyDescent="0.25">
      <c r="A319" s="1">
        <v>42156</v>
      </c>
      <c r="B319">
        <v>0.45500000000000002</v>
      </c>
      <c r="C319">
        <v>1.6688000000000001</v>
      </c>
      <c r="E319">
        <f t="shared" si="20"/>
        <v>-4.500000000000004E-2</v>
      </c>
      <c r="F319">
        <f t="shared" si="21"/>
        <v>0.45500000000000002</v>
      </c>
      <c r="H319" s="2">
        <v>293</v>
      </c>
      <c r="I319" s="2">
        <v>-6.405149361381722E-3</v>
      </c>
      <c r="J319" s="2">
        <v>-5.0594850638618329E-2</v>
      </c>
      <c r="K319">
        <f t="shared" si="24"/>
        <v>2.5598389111440973E-3</v>
      </c>
      <c r="Q319">
        <f t="shared" si="22"/>
        <v>-6.3962224202809255</v>
      </c>
      <c r="R319">
        <f t="shared" si="23"/>
        <v>-0.78745786003118656</v>
      </c>
      <c r="T319" s="2">
        <v>293</v>
      </c>
      <c r="U319" s="2">
        <v>-5.6574861198688255</v>
      </c>
      <c r="V319" s="2">
        <v>-0.31044375607921548</v>
      </c>
    </row>
    <row r="320" spans="1:22" x14ac:dyDescent="0.25">
      <c r="A320" s="1">
        <v>42186</v>
      </c>
      <c r="B320">
        <v>0.41</v>
      </c>
      <c r="C320">
        <v>1.5298</v>
      </c>
      <c r="E320">
        <f t="shared" si="20"/>
        <v>-2.9999999999999971E-2</v>
      </c>
      <c r="F320">
        <f t="shared" si="21"/>
        <v>0.41</v>
      </c>
      <c r="H320" s="2">
        <v>294</v>
      </c>
      <c r="I320" s="2">
        <v>-6.1034234463041414E-3</v>
      </c>
      <c r="J320" s="2">
        <v>-2.5896576553695774E-2</v>
      </c>
      <c r="K320">
        <f t="shared" si="24"/>
        <v>6.7063267720142569E-4</v>
      </c>
      <c r="Q320">
        <f t="shared" si="22"/>
        <v>-7.2933669090654236</v>
      </c>
      <c r="R320">
        <f t="shared" si="23"/>
        <v>-0.89159811928378363</v>
      </c>
      <c r="T320" s="2">
        <v>294</v>
      </c>
      <c r="U320" s="2">
        <v>-5.6917945669620993</v>
      </c>
      <c r="V320" s="2">
        <v>-1.6156877280943602</v>
      </c>
    </row>
    <row r="321" spans="1:22" x14ac:dyDescent="0.25">
      <c r="A321" s="1">
        <v>42217</v>
      </c>
      <c r="B321">
        <v>0.38</v>
      </c>
      <c r="C321">
        <v>1.3932</v>
      </c>
      <c r="E321">
        <f t="shared" si="20"/>
        <v>-3.0000000000000027E-2</v>
      </c>
      <c r="F321">
        <f t="shared" si="21"/>
        <v>0.38</v>
      </c>
      <c r="H321" s="2">
        <v>295</v>
      </c>
      <c r="I321" s="2">
        <v>-5.9340334588921673E-3</v>
      </c>
      <c r="J321" s="2">
        <v>-7.6065966541107907E-2</v>
      </c>
      <c r="K321">
        <f t="shared" si="24"/>
        <v>5.7860312658329473E-3</v>
      </c>
      <c r="Q321">
        <f t="shared" si="22"/>
        <v>-7.2812245101091762</v>
      </c>
      <c r="R321">
        <f t="shared" si="23"/>
        <v>-0.96758402626170559</v>
      </c>
      <c r="T321" s="2">
        <v>295</v>
      </c>
      <c r="U321" s="2">
        <v>-5.7121139202307969</v>
      </c>
      <c r="V321" s="2">
        <v>0.55974691064534454</v>
      </c>
    </row>
    <row r="322" spans="1:22" x14ac:dyDescent="0.25">
      <c r="A322" s="1">
        <v>42248</v>
      </c>
      <c r="B322">
        <v>0.35</v>
      </c>
      <c r="C322">
        <v>1.4823</v>
      </c>
      <c r="E322">
        <f t="shared" si="20"/>
        <v>-4.9999999999999989E-2</v>
      </c>
      <c r="F322">
        <f t="shared" si="21"/>
        <v>0.35</v>
      </c>
      <c r="H322" s="2">
        <v>296</v>
      </c>
      <c r="I322" s="2">
        <v>-5.4999716161489819E-3</v>
      </c>
      <c r="J322" s="2">
        <v>-3.3500028383850938E-2</v>
      </c>
      <c r="K322">
        <f t="shared" si="24"/>
        <v>1.1222519017188184E-3</v>
      </c>
      <c r="Q322">
        <f t="shared" si="22"/>
        <v>-6.1411237685067883</v>
      </c>
      <c r="R322">
        <f t="shared" si="23"/>
        <v>-1.0498221244986778</v>
      </c>
      <c r="T322" s="2">
        <v>296</v>
      </c>
      <c r="U322" s="2">
        <v>-5.7681934371999697</v>
      </c>
      <c r="V322" s="2">
        <v>-1.024313583795041</v>
      </c>
    </row>
    <row r="323" spans="1:22" x14ac:dyDescent="0.25">
      <c r="A323" s="1">
        <v>42278</v>
      </c>
      <c r="B323">
        <v>0.3</v>
      </c>
      <c r="C323">
        <v>1.2024999999999999</v>
      </c>
      <c r="E323">
        <f t="shared" ref="E323:E357" si="25">B324-B323</f>
        <v>0</v>
      </c>
      <c r="F323">
        <f t="shared" ref="F323:F357" si="26">IF(B323 &lt; 0, 0.001, B323)</f>
        <v>0.3</v>
      </c>
      <c r="H323" s="2">
        <v>297</v>
      </c>
      <c r="I323" s="2">
        <v>-5.2935275689906386E-3</v>
      </c>
      <c r="J323" s="2">
        <v>-7.3706472431009432E-2</v>
      </c>
      <c r="K323">
        <f t="shared" si="24"/>
        <v>5.4326440782231531E-3</v>
      </c>
      <c r="Q323">
        <f t="shared" ref="Q323:Q357" si="27">LN(K348)</f>
        <v>-11.403419682104094</v>
      </c>
      <c r="R323">
        <f t="shared" ref="R323:R357" si="28">LN(F323)</f>
        <v>-1.2039728043259361</v>
      </c>
      <c r="T323" s="2">
        <v>297</v>
      </c>
      <c r="U323" s="2">
        <v>-5.7971878765299438</v>
      </c>
      <c r="V323" s="2">
        <v>0.5818274747038954</v>
      </c>
    </row>
    <row r="324" spans="1:22" x14ac:dyDescent="0.25">
      <c r="A324" s="1">
        <v>42309</v>
      </c>
      <c r="B324">
        <v>0.3</v>
      </c>
      <c r="C324">
        <v>1.1552</v>
      </c>
      <c r="E324">
        <f t="shared" si="25"/>
        <v>-2.9999999999999971E-2</v>
      </c>
      <c r="F324">
        <f t="shared" si="26"/>
        <v>0.3</v>
      </c>
      <c r="H324" s="2">
        <v>298</v>
      </c>
      <c r="I324" s="2">
        <v>-4.8753460375673251E-3</v>
      </c>
      <c r="J324" s="2">
        <v>1.987534603756734E-2</v>
      </c>
      <c r="K324">
        <f t="shared" si="24"/>
        <v>3.9502938011304377E-4</v>
      </c>
      <c r="Q324">
        <f t="shared" si="27"/>
        <v>-7.2492006289741573</v>
      </c>
      <c r="R324">
        <f t="shared" si="28"/>
        <v>-1.2039728043259361</v>
      </c>
      <c r="T324" s="2">
        <v>298</v>
      </c>
      <c r="U324" s="2">
        <v>-5.8614922050324747</v>
      </c>
      <c r="V324" s="2">
        <v>-1.9750134958594616</v>
      </c>
    </row>
    <row r="325" spans="1:22" x14ac:dyDescent="0.25">
      <c r="A325" s="1">
        <v>42339</v>
      </c>
      <c r="B325">
        <v>0.27</v>
      </c>
      <c r="C325">
        <v>1.1947000000000001</v>
      </c>
      <c r="E325">
        <f t="shared" si="25"/>
        <v>-0.17500000000000002</v>
      </c>
      <c r="F325">
        <f t="shared" si="26"/>
        <v>0.27</v>
      </c>
      <c r="H325" s="2">
        <v>299</v>
      </c>
      <c r="I325" s="2">
        <v>-4.9547475941666887E-3</v>
      </c>
      <c r="J325" s="2">
        <v>8.7954747594166646E-2</v>
      </c>
      <c r="K325">
        <f t="shared" si="24"/>
        <v>7.7360376243535631E-3</v>
      </c>
      <c r="Q325">
        <f t="shared" si="27"/>
        <v>-3.5226325570857591</v>
      </c>
      <c r="R325">
        <f t="shared" si="28"/>
        <v>-1.3093333199837622</v>
      </c>
      <c r="T325" s="2">
        <v>299</v>
      </c>
      <c r="U325" s="2">
        <v>-5.8486448404749387</v>
      </c>
      <c r="V325" s="2">
        <v>0.98679231381035759</v>
      </c>
    </row>
    <row r="326" spans="1:22" x14ac:dyDescent="0.25">
      <c r="A326" s="1">
        <v>42370</v>
      </c>
      <c r="B326">
        <v>9.5000000000000001E-2</v>
      </c>
      <c r="C326">
        <v>1.1142000000000001</v>
      </c>
      <c r="E326">
        <f t="shared" si="25"/>
        <v>-0.16</v>
      </c>
      <c r="F326">
        <f t="shared" si="26"/>
        <v>9.5000000000000001E-2</v>
      </c>
      <c r="H326" s="2">
        <v>300</v>
      </c>
      <c r="I326" s="2">
        <v>-5.3941028740164976E-3</v>
      </c>
      <c r="J326" s="2">
        <v>-6.8605897125983459E-2</v>
      </c>
      <c r="K326">
        <f t="shared" si="24"/>
        <v>4.7067691204610252E-3</v>
      </c>
      <c r="Q326">
        <f t="shared" si="27"/>
        <v>-3.6935521478577109</v>
      </c>
      <c r="R326">
        <f t="shared" si="28"/>
        <v>-2.353878387381596</v>
      </c>
      <c r="T326" s="2">
        <v>300</v>
      </c>
      <c r="U326" s="2">
        <v>-5.7828570902609719</v>
      </c>
      <c r="V326" s="2">
        <v>0.42406522018819803</v>
      </c>
    </row>
    <row r="327" spans="1:22" x14ac:dyDescent="0.25">
      <c r="A327" s="1">
        <v>42401</v>
      </c>
      <c r="B327">
        <v>-6.5000000000000002E-2</v>
      </c>
      <c r="C327">
        <v>1.0403</v>
      </c>
      <c r="E327">
        <f t="shared" si="25"/>
        <v>1.4999999999999999E-2</v>
      </c>
      <c r="F327">
        <f t="shared" si="26"/>
        <v>1E-3</v>
      </c>
      <c r="H327" s="2">
        <v>301</v>
      </c>
      <c r="I327" s="2">
        <v>-5.0023885281263065E-3</v>
      </c>
      <c r="J327" s="2">
        <v>-2.2997611471873718E-2</v>
      </c>
      <c r="K327">
        <f t="shared" si="24"/>
        <v>5.2889013341125769E-4</v>
      </c>
      <c r="Q327">
        <f t="shared" si="27"/>
        <v>-8.1778173371863385</v>
      </c>
      <c r="R327">
        <f t="shared" si="28"/>
        <v>-6.9077552789821368</v>
      </c>
      <c r="T327" s="2">
        <v>301</v>
      </c>
      <c r="U327" s="2">
        <v>-5.8410884467532496</v>
      </c>
      <c r="V327" s="2">
        <v>-1.7036985518856289</v>
      </c>
    </row>
    <row r="328" spans="1:22" x14ac:dyDescent="0.25">
      <c r="A328" s="1">
        <v>42430</v>
      </c>
      <c r="B328">
        <v>-0.05</v>
      </c>
      <c r="C328">
        <v>0.93140000000000001</v>
      </c>
      <c r="E328">
        <f t="shared" si="25"/>
        <v>-3.5000000000000003E-2</v>
      </c>
      <c r="F328">
        <f t="shared" si="26"/>
        <v>1E-3</v>
      </c>
      <c r="H328" s="2">
        <v>302</v>
      </c>
      <c r="I328" s="2">
        <v>-4.8541722891408288E-3</v>
      </c>
      <c r="J328" s="2">
        <v>2.3854172289140847E-2</v>
      </c>
      <c r="K328">
        <f t="shared" si="24"/>
        <v>5.6902153560001504E-4</v>
      </c>
      <c r="Q328">
        <f t="shared" si="27"/>
        <v>-6.8078528992716807</v>
      </c>
      <c r="R328">
        <f t="shared" si="28"/>
        <v>-6.9077552789821368</v>
      </c>
      <c r="T328" s="2">
        <v>302</v>
      </c>
      <c r="U328" s="2">
        <v>-5.8649733509498825</v>
      </c>
      <c r="V328" s="2">
        <v>-1.6065846443171221</v>
      </c>
    </row>
    <row r="329" spans="1:22" x14ac:dyDescent="0.25">
      <c r="A329" s="1">
        <v>42461</v>
      </c>
      <c r="B329">
        <v>-8.5000000000000006E-2</v>
      </c>
      <c r="C329">
        <v>0.96260000000000001</v>
      </c>
      <c r="E329">
        <f t="shared" si="25"/>
        <v>-3.4999999999999989E-2</v>
      </c>
      <c r="F329">
        <f t="shared" si="26"/>
        <v>1E-3</v>
      </c>
      <c r="H329" s="2">
        <v>303</v>
      </c>
      <c r="I329" s="2">
        <v>-4.9547475941666887E-3</v>
      </c>
      <c r="J329" s="2">
        <v>9.9547475941666932E-3</v>
      </c>
      <c r="K329">
        <f t="shared" si="24"/>
        <v>9.909699966356757E-5</v>
      </c>
      <c r="Q329">
        <f t="shared" si="27"/>
        <v>-6.8078528992716816</v>
      </c>
      <c r="R329">
        <f t="shared" si="28"/>
        <v>-6.9077552789821368</v>
      </c>
      <c r="T329" s="2">
        <v>303</v>
      </c>
      <c r="U329" s="2">
        <v>-5.8486448404749387</v>
      </c>
      <c r="V329" s="2">
        <v>-3.3706505402566718</v>
      </c>
    </row>
    <row r="330" spans="1:22" x14ac:dyDescent="0.25">
      <c r="A330" s="1">
        <v>42491</v>
      </c>
      <c r="B330">
        <v>-0.12</v>
      </c>
      <c r="C330">
        <v>0.97189999999999999</v>
      </c>
      <c r="E330">
        <f t="shared" si="25"/>
        <v>-0.11000000000000001</v>
      </c>
      <c r="F330">
        <f t="shared" si="26"/>
        <v>1E-3</v>
      </c>
      <c r="H330" s="2">
        <v>304</v>
      </c>
      <c r="I330" s="2">
        <v>-4.9812147796998094E-3</v>
      </c>
      <c r="J330" s="2">
        <v>-3.901878522030023E-2</v>
      </c>
      <c r="K330">
        <f t="shared" si="24"/>
        <v>1.5224656000679196E-3</v>
      </c>
      <c r="Q330">
        <f t="shared" si="27"/>
        <v>-4.4467626111255605</v>
      </c>
      <c r="R330">
        <f t="shared" si="28"/>
        <v>-6.9077552789821368</v>
      </c>
      <c r="T330" s="2">
        <v>304</v>
      </c>
      <c r="U330" s="2">
        <v>-5.8444330761526802</v>
      </c>
      <c r="V330" s="2">
        <v>-0.64302294969389973</v>
      </c>
    </row>
    <row r="331" spans="1:22" x14ac:dyDescent="0.25">
      <c r="A331" s="1">
        <v>42522</v>
      </c>
      <c r="B331">
        <v>-0.23</v>
      </c>
      <c r="C331">
        <v>0.87929999999999997</v>
      </c>
      <c r="E331">
        <f t="shared" si="25"/>
        <v>3.5000000000000003E-2</v>
      </c>
      <c r="F331">
        <f t="shared" si="26"/>
        <v>1E-3</v>
      </c>
      <c r="H331" s="2">
        <v>305</v>
      </c>
      <c r="I331" s="2">
        <v>-4.7483035470083446E-3</v>
      </c>
      <c r="J331" s="2">
        <v>-2.5251696452991572E-2</v>
      </c>
      <c r="K331">
        <f t="shared" si="24"/>
        <v>6.3764817375402711E-4</v>
      </c>
      <c r="Q331">
        <f t="shared" si="27"/>
        <v>-6.6068253548534566</v>
      </c>
      <c r="R331">
        <f t="shared" si="28"/>
        <v>-6.9077552789821368</v>
      </c>
      <c r="T331" s="2">
        <v>305</v>
      </c>
      <c r="U331" s="2">
        <v>-5.8827434168721862</v>
      </c>
      <c r="V331" s="2">
        <v>-1.4749987915764171</v>
      </c>
    </row>
    <row r="332" spans="1:22" x14ac:dyDescent="0.25">
      <c r="A332" s="1">
        <v>42552</v>
      </c>
      <c r="B332">
        <v>-0.19500000000000001</v>
      </c>
      <c r="C332">
        <v>0.62129999999999996</v>
      </c>
      <c r="E332">
        <f t="shared" si="25"/>
        <v>0.125</v>
      </c>
      <c r="F332">
        <f t="shared" si="26"/>
        <v>1E-3</v>
      </c>
      <c r="H332" s="2">
        <v>306</v>
      </c>
      <c r="I332" s="2">
        <v>-4.5895004338096183E-3</v>
      </c>
      <c r="J332" s="2">
        <v>-4.4104995661903897E-3</v>
      </c>
      <c r="K332">
        <f t="shared" si="24"/>
        <v>1.9452506423365617E-5</v>
      </c>
      <c r="Q332">
        <f t="shared" si="27"/>
        <v>-4.1309587505886292</v>
      </c>
      <c r="R332">
        <f t="shared" si="28"/>
        <v>-6.9077552789821368</v>
      </c>
      <c r="T332" s="2">
        <v>306</v>
      </c>
      <c r="U332" s="2">
        <v>-5.9106119983721435</v>
      </c>
      <c r="V332" s="2">
        <v>-4.9369068788343835</v>
      </c>
    </row>
    <row r="333" spans="1:22" x14ac:dyDescent="0.25">
      <c r="A333" s="1">
        <v>42583</v>
      </c>
      <c r="B333">
        <v>-7.0000000000000007E-2</v>
      </c>
      <c r="C333">
        <v>0.61329999999999996</v>
      </c>
      <c r="E333">
        <f t="shared" si="25"/>
        <v>-1.4999999999999999E-2</v>
      </c>
      <c r="F333">
        <f t="shared" si="26"/>
        <v>1E-3</v>
      </c>
      <c r="H333" s="2">
        <v>307</v>
      </c>
      <c r="I333" s="2">
        <v>-4.5418594998500005E-3</v>
      </c>
      <c r="J333" s="2">
        <v>-3.4458140500150031E-2</v>
      </c>
      <c r="K333">
        <f t="shared" si="24"/>
        <v>1.1873634467280797E-3</v>
      </c>
      <c r="Q333">
        <f t="shared" si="27"/>
        <v>-8.6486495982730958</v>
      </c>
      <c r="R333">
        <f t="shared" si="28"/>
        <v>-6.9077552789821368</v>
      </c>
      <c r="T333" s="2">
        <v>307</v>
      </c>
      <c r="U333" s="2">
        <v>-5.9192773762447954</v>
      </c>
      <c r="V333" s="2">
        <v>-0.8167359935088756</v>
      </c>
    </row>
    <row r="334" spans="1:22" x14ac:dyDescent="0.25">
      <c r="A334" s="1">
        <v>42614</v>
      </c>
      <c r="B334">
        <v>-8.5000000000000006E-2</v>
      </c>
      <c r="C334">
        <v>0.73540000000000005</v>
      </c>
      <c r="E334">
        <f t="shared" si="25"/>
        <v>3.5000000000000003E-2</v>
      </c>
      <c r="F334">
        <f t="shared" si="26"/>
        <v>1E-3</v>
      </c>
      <c r="H334" s="2">
        <v>308</v>
      </c>
      <c r="I334" s="2">
        <v>-4.3354154526916563E-3</v>
      </c>
      <c r="J334" s="2">
        <v>1.3335415452691665E-2</v>
      </c>
      <c r="K334">
        <f t="shared" si="24"/>
        <v>1.7783330529588765E-4</v>
      </c>
      <c r="Q334">
        <f t="shared" si="27"/>
        <v>-6.6068253548534566</v>
      </c>
      <c r="R334">
        <f t="shared" si="28"/>
        <v>-6.9077552789821368</v>
      </c>
      <c r="T334" s="2">
        <v>308</v>
      </c>
      <c r="U334" s="2">
        <v>-5.9586215394012321</v>
      </c>
      <c r="V334" s="2">
        <v>-2.6761114769890035</v>
      </c>
    </row>
    <row r="335" spans="1:22" x14ac:dyDescent="0.25">
      <c r="A335" s="1">
        <v>42644</v>
      </c>
      <c r="B335">
        <v>-0.05</v>
      </c>
      <c r="C335">
        <v>0.77529999999999999</v>
      </c>
      <c r="E335">
        <f t="shared" si="25"/>
        <v>7.0000000000000007E-2</v>
      </c>
      <c r="F335">
        <f t="shared" si="26"/>
        <v>1E-3</v>
      </c>
      <c r="H335" s="2">
        <v>309</v>
      </c>
      <c r="I335" s="2">
        <v>-4.383056386651275E-3</v>
      </c>
      <c r="J335" s="2">
        <v>-2.7616943613348696E-2</v>
      </c>
      <c r="K335">
        <f t="shared" si="24"/>
        <v>7.6269557454288134E-4</v>
      </c>
      <c r="Q335">
        <f t="shared" si="27"/>
        <v>-5.2689254775741379</v>
      </c>
      <c r="R335">
        <f t="shared" si="28"/>
        <v>-6.9077552789821368</v>
      </c>
      <c r="T335" s="2">
        <v>309</v>
      </c>
      <c r="U335" s="2">
        <v>-5.9492699323762288</v>
      </c>
      <c r="V335" s="2">
        <v>-1.2293540842603532</v>
      </c>
    </row>
    <row r="336" spans="1:22" x14ac:dyDescent="0.25">
      <c r="A336" s="1">
        <v>42675</v>
      </c>
      <c r="B336">
        <v>0.02</v>
      </c>
      <c r="C336">
        <v>1.2343</v>
      </c>
      <c r="E336">
        <f t="shared" si="25"/>
        <v>0.02</v>
      </c>
      <c r="F336">
        <f t="shared" si="26"/>
        <v>0.02</v>
      </c>
      <c r="H336" s="2">
        <v>310</v>
      </c>
      <c r="I336" s="2">
        <v>-4.2136663992393001E-3</v>
      </c>
      <c r="J336" s="2">
        <v>-4.0786333600760741E-2</v>
      </c>
      <c r="K336">
        <f t="shared" si="24"/>
        <v>1.6635250085925445E-3</v>
      </c>
      <c r="Q336">
        <f t="shared" si="27"/>
        <v>-7.646368633357512</v>
      </c>
      <c r="R336">
        <f t="shared" si="28"/>
        <v>-3.912023005428146</v>
      </c>
      <c r="T336" s="2">
        <v>310</v>
      </c>
      <c r="U336" s="2">
        <v>-5.9833266703655639</v>
      </c>
      <c r="V336" s="2">
        <v>-0.41545716547591915</v>
      </c>
    </row>
    <row r="337" spans="1:22" x14ac:dyDescent="0.25">
      <c r="A337" s="1">
        <v>42705</v>
      </c>
      <c r="B337">
        <v>0.04</v>
      </c>
      <c r="C337">
        <v>1.2882</v>
      </c>
      <c r="E337">
        <f t="shared" si="25"/>
        <v>4.5000000000000005E-2</v>
      </c>
      <c r="F337">
        <f t="shared" si="26"/>
        <v>0.04</v>
      </c>
      <c r="H337" s="2">
        <v>311</v>
      </c>
      <c r="I337" s="2">
        <v>-3.9754617294412101E-3</v>
      </c>
      <c r="J337" s="2">
        <v>-8.6024538270558754E-2</v>
      </c>
      <c r="K337">
        <f t="shared" si="24"/>
        <v>7.4002211846628278E-3</v>
      </c>
      <c r="Q337">
        <f t="shared" si="27"/>
        <v>-6.1167497460074651</v>
      </c>
      <c r="R337">
        <f t="shared" si="28"/>
        <v>-3.2188758248682006</v>
      </c>
      <c r="T337" s="2">
        <v>311</v>
      </c>
      <c r="U337" s="2">
        <v>-6.035411569884725</v>
      </c>
      <c r="V337" s="2">
        <v>1.1291909160282501</v>
      </c>
    </row>
    <row r="338" spans="1:22" x14ac:dyDescent="0.25">
      <c r="A338" s="1">
        <v>42736</v>
      </c>
      <c r="B338">
        <v>8.5000000000000006E-2</v>
      </c>
      <c r="C338">
        <v>1.3139000000000001</v>
      </c>
      <c r="E338">
        <f t="shared" si="25"/>
        <v>-3.5000000000000003E-2</v>
      </c>
      <c r="F338">
        <f t="shared" si="26"/>
        <v>8.5000000000000006E-2</v>
      </c>
      <c r="H338" s="2">
        <v>312</v>
      </c>
      <c r="I338" s="2">
        <v>-3.499052389845032E-3</v>
      </c>
      <c r="J338" s="2">
        <v>-5.150094761015496E-2</v>
      </c>
      <c r="K338">
        <f t="shared" si="24"/>
        <v>2.6523476047439257E-3</v>
      </c>
      <c r="Q338">
        <f t="shared" si="27"/>
        <v>-6.8347852570540075</v>
      </c>
      <c r="R338">
        <f t="shared" si="28"/>
        <v>-2.4651040224918206</v>
      </c>
      <c r="T338" s="2">
        <v>312</v>
      </c>
      <c r="U338" s="2">
        <v>-6.1588205794644111</v>
      </c>
      <c r="V338" s="2">
        <v>0.22658276253135057</v>
      </c>
    </row>
    <row r="339" spans="1:22" x14ac:dyDescent="0.25">
      <c r="A339" s="1">
        <v>42767</v>
      </c>
      <c r="B339">
        <v>0.05</v>
      </c>
      <c r="C339">
        <v>1.4452</v>
      </c>
      <c r="E339">
        <f t="shared" si="25"/>
        <v>1.4999999999999999E-2</v>
      </c>
      <c r="F339">
        <f t="shared" si="26"/>
        <v>0.05</v>
      </c>
      <c r="H339" s="2">
        <v>313</v>
      </c>
      <c r="I339" s="2">
        <v>-3.2079133489807004E-3</v>
      </c>
      <c r="J339" s="2">
        <v>5.8207913348980692E-2</v>
      </c>
      <c r="K339">
        <f t="shared" si="24"/>
        <v>3.3881611764424446E-3</v>
      </c>
      <c r="Q339">
        <f t="shared" si="27"/>
        <v>-8.1470977974768282</v>
      </c>
      <c r="R339">
        <f t="shared" si="28"/>
        <v>-2.9957322735539909</v>
      </c>
      <c r="T339" s="2">
        <v>313</v>
      </c>
      <c r="U339" s="2">
        <v>-6.2521193472969161</v>
      </c>
      <c r="V339" s="2">
        <v>0.56457065512646665</v>
      </c>
    </row>
    <row r="340" spans="1:22" x14ac:dyDescent="0.25">
      <c r="A340" s="1">
        <v>42795</v>
      </c>
      <c r="B340">
        <v>6.5000000000000002E-2</v>
      </c>
      <c r="C340">
        <v>1.4599</v>
      </c>
      <c r="E340">
        <f t="shared" si="25"/>
        <v>-0.05</v>
      </c>
      <c r="F340">
        <f t="shared" si="26"/>
        <v>6.5000000000000002E-2</v>
      </c>
      <c r="H340" s="2">
        <v>314</v>
      </c>
      <c r="I340" s="2">
        <v>-3.499052389845032E-3</v>
      </c>
      <c r="J340" s="2">
        <v>7.349905238984504E-2</v>
      </c>
      <c r="K340">
        <f t="shared" si="24"/>
        <v>5.4021107022051863E-3</v>
      </c>
      <c r="Q340">
        <f t="shared" si="27"/>
        <v>-6.0771247140631877</v>
      </c>
      <c r="R340">
        <f t="shared" si="28"/>
        <v>-2.7333680090865</v>
      </c>
      <c r="T340" s="2">
        <v>314</v>
      </c>
      <c r="U340" s="2">
        <v>-6.1588205794644111</v>
      </c>
      <c r="V340" s="2">
        <v>0.93780436817050106</v>
      </c>
    </row>
    <row r="341" spans="1:22" x14ac:dyDescent="0.25">
      <c r="A341" s="1">
        <v>42826</v>
      </c>
      <c r="B341">
        <v>1.4999999999999999E-2</v>
      </c>
      <c r="C341">
        <v>1.2643</v>
      </c>
      <c r="E341">
        <f t="shared" si="25"/>
        <v>2.5000000000000001E-2</v>
      </c>
      <c r="F341">
        <f t="shared" si="26"/>
        <v>1.4999999999999999E-2</v>
      </c>
      <c r="H341" s="2">
        <v>315</v>
      </c>
      <c r="I341" s="2">
        <v>-3.8695929873087264E-3</v>
      </c>
      <c r="J341" s="2">
        <v>-5.6130407012691272E-2</v>
      </c>
      <c r="K341">
        <f t="shared" si="24"/>
        <v>3.1506225914103817E-3</v>
      </c>
      <c r="Q341">
        <f t="shared" si="27"/>
        <v>-7.2363484946598033</v>
      </c>
      <c r="R341">
        <f t="shared" si="28"/>
        <v>-4.1997050778799272</v>
      </c>
      <c r="T341" s="2">
        <v>315</v>
      </c>
      <c r="U341" s="2">
        <v>-6.0603787886788147</v>
      </c>
      <c r="V341" s="2">
        <v>0.3002678227969513</v>
      </c>
    </row>
    <row r="342" spans="1:22" x14ac:dyDescent="0.25">
      <c r="A342" s="1">
        <v>42856</v>
      </c>
      <c r="B342">
        <v>0.04</v>
      </c>
      <c r="C342">
        <v>1.1761999999999999</v>
      </c>
      <c r="E342">
        <f t="shared" si="25"/>
        <v>3.4999999999999996E-2</v>
      </c>
      <c r="F342">
        <f t="shared" si="26"/>
        <v>0.04</v>
      </c>
      <c r="H342" s="2">
        <v>316</v>
      </c>
      <c r="I342" s="2">
        <v>-3.5519867609112741E-3</v>
      </c>
      <c r="J342" s="2">
        <v>5.355198676091126E-2</v>
      </c>
      <c r="K342">
        <f t="shared" si="24"/>
        <v>2.8678152860408149E-3</v>
      </c>
      <c r="Q342">
        <f t="shared" si="27"/>
        <v>-6.5956240266865533</v>
      </c>
      <c r="R342">
        <f t="shared" si="28"/>
        <v>-3.2188758248682006</v>
      </c>
      <c r="T342" s="2">
        <v>316</v>
      </c>
      <c r="U342" s="2">
        <v>-6.1435440278213038</v>
      </c>
      <c r="V342" s="2">
        <v>0.28927301999440047</v>
      </c>
    </row>
    <row r="343" spans="1:22" x14ac:dyDescent="0.25">
      <c r="A343" s="1">
        <v>42887</v>
      </c>
      <c r="B343">
        <v>7.4999999999999997E-2</v>
      </c>
      <c r="C343">
        <v>1.0719000000000001</v>
      </c>
      <c r="E343">
        <f t="shared" si="25"/>
        <v>0</v>
      </c>
      <c r="F343">
        <f t="shared" si="26"/>
        <v>7.4999999999999997E-2</v>
      </c>
      <c r="H343" s="2">
        <v>317</v>
      </c>
      <c r="I343" s="2">
        <v>-3.8166586162424842E-3</v>
      </c>
      <c r="J343" s="2">
        <v>6.881665861624249E-2</v>
      </c>
      <c r="K343">
        <f t="shared" si="24"/>
        <v>4.735732503104462E-3</v>
      </c>
      <c r="Q343">
        <f t="shared" si="27"/>
        <v>-12.285295070637357</v>
      </c>
      <c r="R343">
        <f t="shared" si="28"/>
        <v>-2.5902671654458267</v>
      </c>
      <c r="T343" s="2">
        <v>317</v>
      </c>
      <c r="U343" s="2">
        <v>-6.0733345813491439</v>
      </c>
      <c r="V343" s="2">
        <v>0.72067705974463525</v>
      </c>
    </row>
    <row r="344" spans="1:22" x14ac:dyDescent="0.25">
      <c r="A344" s="1">
        <v>42917</v>
      </c>
      <c r="B344">
        <v>7.4999999999999997E-2</v>
      </c>
      <c r="C344">
        <v>1.2079</v>
      </c>
      <c r="E344">
        <f t="shared" si="25"/>
        <v>-6.5000000000000002E-2</v>
      </c>
      <c r="F344">
        <f t="shared" si="26"/>
        <v>7.4999999999999997E-2</v>
      </c>
      <c r="H344" s="2">
        <v>318</v>
      </c>
      <c r="I344" s="2">
        <v>-4.160732028173058E-3</v>
      </c>
      <c r="J344" s="2">
        <v>-4.0839267971826979E-2</v>
      </c>
      <c r="K344">
        <f t="shared" si="24"/>
        <v>1.6678458084746928E-3</v>
      </c>
      <c r="Q344">
        <f t="shared" si="27"/>
        <v>-5.5339840556697286</v>
      </c>
      <c r="R344">
        <f t="shared" si="28"/>
        <v>-2.5902671654458267</v>
      </c>
      <c r="T344" s="2">
        <v>318</v>
      </c>
      <c r="U344" s="2">
        <v>-5.9944515971243018</v>
      </c>
      <c r="V344" s="2">
        <v>-0.40173392739344838</v>
      </c>
    </row>
    <row r="345" spans="1:22" x14ac:dyDescent="0.25">
      <c r="A345" s="1">
        <v>42948</v>
      </c>
      <c r="B345">
        <v>0.01</v>
      </c>
      <c r="C345">
        <v>1.0443</v>
      </c>
      <c r="E345">
        <f t="shared" si="25"/>
        <v>4.9999999999999996E-2</v>
      </c>
      <c r="F345">
        <f t="shared" si="26"/>
        <v>0.01</v>
      </c>
      <c r="H345" s="2">
        <v>319</v>
      </c>
      <c r="I345" s="2">
        <v>-3.922527358374968E-3</v>
      </c>
      <c r="J345" s="2">
        <v>-2.6077472641625004E-2</v>
      </c>
      <c r="K345">
        <f t="shared" si="24"/>
        <v>6.800345793747006E-4</v>
      </c>
      <c r="Q345">
        <f t="shared" si="27"/>
        <v>-5.920531330495816</v>
      </c>
      <c r="R345">
        <f t="shared" si="28"/>
        <v>-4.6051701859880909</v>
      </c>
      <c r="T345" s="2">
        <v>319</v>
      </c>
      <c r="U345" s="2">
        <v>-6.047742925044485</v>
      </c>
      <c r="V345" s="2">
        <v>-1.2455355830625914</v>
      </c>
    </row>
    <row r="346" spans="1:22" x14ac:dyDescent="0.25">
      <c r="A346" s="1">
        <v>42979</v>
      </c>
      <c r="B346">
        <v>0.06</v>
      </c>
      <c r="C346">
        <v>1.115</v>
      </c>
      <c r="E346">
        <f t="shared" si="25"/>
        <v>5.0000000000000044E-3</v>
      </c>
      <c r="F346">
        <f t="shared" si="26"/>
        <v>0.06</v>
      </c>
      <c r="H346" s="2">
        <v>320</v>
      </c>
      <c r="I346" s="2">
        <v>-3.7637242451762421E-3</v>
      </c>
      <c r="J346" s="2">
        <v>-2.6236275754823783E-2</v>
      </c>
      <c r="K346">
        <f t="shared" si="24"/>
        <v>6.883421654831543E-4</v>
      </c>
      <c r="Q346">
        <f t="shared" si="27"/>
        <v>-9.9038392816338661</v>
      </c>
      <c r="R346">
        <f t="shared" si="28"/>
        <v>-2.8134107167600364</v>
      </c>
      <c r="T346" s="2">
        <v>320</v>
      </c>
      <c r="U346" s="2">
        <v>-6.0866269254794272</v>
      </c>
      <c r="V346" s="2">
        <v>-1.1944894293820632</v>
      </c>
    </row>
    <row r="347" spans="1:22" x14ac:dyDescent="0.25">
      <c r="A347" s="1">
        <v>43009</v>
      </c>
      <c r="B347">
        <v>6.5000000000000002E-2</v>
      </c>
      <c r="C347">
        <v>1.1493</v>
      </c>
      <c r="E347">
        <f t="shared" si="25"/>
        <v>-0.03</v>
      </c>
      <c r="F347">
        <f t="shared" si="26"/>
        <v>6.5000000000000002E-2</v>
      </c>
      <c r="H347" s="2">
        <v>321</v>
      </c>
      <c r="I347" s="2">
        <v>-3.6049211319775158E-3</v>
      </c>
      <c r="J347" s="2">
        <v>-4.6395078868022473E-2</v>
      </c>
      <c r="K347">
        <f t="shared" si="24"/>
        <v>2.1525033431700254E-3</v>
      </c>
      <c r="Q347">
        <f t="shared" si="27"/>
        <v>-7.1579913597382578</v>
      </c>
      <c r="R347">
        <f t="shared" si="28"/>
        <v>-2.7333680090865</v>
      </c>
      <c r="T347" s="2">
        <v>321</v>
      </c>
      <c r="U347" s="2">
        <v>-6.1287103377172309</v>
      </c>
      <c r="V347" s="2">
        <v>-1.2340794862986115E-2</v>
      </c>
    </row>
    <row r="348" spans="1:22" x14ac:dyDescent="0.25">
      <c r="A348" s="1">
        <v>43040</v>
      </c>
      <c r="B348">
        <v>3.5000000000000003E-2</v>
      </c>
      <c r="C348">
        <v>0.9476</v>
      </c>
      <c r="E348">
        <f t="shared" si="25"/>
        <v>9.999999999999995E-3</v>
      </c>
      <c r="F348">
        <f t="shared" si="26"/>
        <v>3.5000000000000003E-2</v>
      </c>
      <c r="H348" s="2">
        <v>322</v>
      </c>
      <c r="I348" s="2">
        <v>-3.3402492766463057E-3</v>
      </c>
      <c r="J348" s="2">
        <v>3.3402492766463057E-3</v>
      </c>
      <c r="K348">
        <f t="shared" ref="K348:K382" si="29">J348^2</f>
        <v>1.1157265230136168E-5</v>
      </c>
      <c r="Q348">
        <f t="shared" si="27"/>
        <v>-8.8561430825373346</v>
      </c>
      <c r="R348">
        <f t="shared" si="28"/>
        <v>-3.3524072174927233</v>
      </c>
      <c r="T348" s="2">
        <v>322</v>
      </c>
      <c r="U348" s="2">
        <v>-6.2075933219420731</v>
      </c>
      <c r="V348" s="2">
        <v>-5.1971012968430346</v>
      </c>
    </row>
    <row r="349" spans="1:22" x14ac:dyDescent="0.25">
      <c r="A349" s="1">
        <v>43070</v>
      </c>
      <c r="B349">
        <v>4.4999999999999998E-2</v>
      </c>
      <c r="C349">
        <v>0.88</v>
      </c>
      <c r="E349">
        <f t="shared" si="25"/>
        <v>3.5000000000000003E-2</v>
      </c>
      <c r="F349">
        <f t="shared" si="26"/>
        <v>4.4999999999999998E-2</v>
      </c>
      <c r="H349" s="2">
        <v>323</v>
      </c>
      <c r="I349" s="2">
        <v>-3.3402492766463057E-3</v>
      </c>
      <c r="J349" s="2">
        <v>-2.6659750723353665E-2</v>
      </c>
      <c r="K349">
        <f t="shared" si="29"/>
        <v>7.1074230863135625E-4</v>
      </c>
      <c r="Q349">
        <f t="shared" si="27"/>
        <v>-6.5941924853920311</v>
      </c>
      <c r="R349">
        <f t="shared" si="28"/>
        <v>-3.1010927892118172</v>
      </c>
      <c r="T349" s="2">
        <v>323</v>
      </c>
      <c r="U349" s="2">
        <v>-6.2075933219420731</v>
      </c>
      <c r="V349" s="2">
        <v>-1.0414476251450857</v>
      </c>
    </row>
    <row r="350" spans="1:22" x14ac:dyDescent="0.25">
      <c r="A350" s="1">
        <v>43101</v>
      </c>
      <c r="B350">
        <v>0.08</v>
      </c>
      <c r="C350">
        <v>1.0339</v>
      </c>
      <c r="E350">
        <f t="shared" si="25"/>
        <v>-3.5000000000000003E-2</v>
      </c>
      <c r="F350">
        <f t="shared" si="26"/>
        <v>0.08</v>
      </c>
      <c r="H350" s="2">
        <v>324</v>
      </c>
      <c r="I350" s="2">
        <v>-3.1814461634475794E-3</v>
      </c>
      <c r="J350" s="2">
        <v>-0.17181855383655242</v>
      </c>
      <c r="K350">
        <f t="shared" si="29"/>
        <v>2.9521615442484262E-2</v>
      </c>
      <c r="Q350">
        <f t="shared" si="27"/>
        <v>-6.8331719488436304</v>
      </c>
      <c r="R350">
        <f t="shared" si="28"/>
        <v>-2.5257286443082556</v>
      </c>
      <c r="T350" s="2">
        <v>324</v>
      </c>
      <c r="U350" s="2">
        <v>-6.2615090873728256</v>
      </c>
      <c r="V350" s="2">
        <v>2.7389044059668159</v>
      </c>
    </row>
    <row r="351" spans="1:22" x14ac:dyDescent="0.25">
      <c r="A351" s="1">
        <v>43132</v>
      </c>
      <c r="B351">
        <v>4.4999999999999998E-2</v>
      </c>
      <c r="C351">
        <v>1.2730999999999999</v>
      </c>
      <c r="E351">
        <f t="shared" si="25"/>
        <v>0</v>
      </c>
      <c r="F351">
        <f t="shared" si="26"/>
        <v>4.4999999999999998E-2</v>
      </c>
      <c r="H351" s="2">
        <v>325</v>
      </c>
      <c r="I351" s="2">
        <v>-2.2550946697883429E-3</v>
      </c>
      <c r="J351" s="2">
        <v>-0.15774490533021165</v>
      </c>
      <c r="K351">
        <f t="shared" si="29"/>
        <v>2.4883455157637437E-2</v>
      </c>
      <c r="Q351">
        <f t="shared" si="27"/>
        <v>-12.438816386475501</v>
      </c>
      <c r="R351">
        <f t="shared" si="28"/>
        <v>-3.1010927892118172</v>
      </c>
      <c r="T351" s="2">
        <v>325</v>
      </c>
      <c r="U351" s="2">
        <v>-6.796030454168057</v>
      </c>
      <c r="V351" s="2">
        <v>3.1025283543823363</v>
      </c>
    </row>
    <row r="352" spans="1:22" x14ac:dyDescent="0.25">
      <c r="A352" s="1">
        <v>43160</v>
      </c>
      <c r="B352">
        <v>4.4999999999999998E-2</v>
      </c>
      <c r="C352">
        <v>1.1717</v>
      </c>
      <c r="E352">
        <f t="shared" si="25"/>
        <v>5.0000000000000044E-3</v>
      </c>
      <c r="F352">
        <f t="shared" si="26"/>
        <v>4.4999999999999998E-2</v>
      </c>
      <c r="H352" s="2">
        <v>326</v>
      </c>
      <c r="I352" s="2">
        <v>-1.7575115817656676E-3</v>
      </c>
      <c r="J352" s="2">
        <v>1.6757511581765666E-2</v>
      </c>
      <c r="K352">
        <f t="shared" si="29"/>
        <v>2.8081419441301043E-4</v>
      </c>
      <c r="Q352">
        <f t="shared" si="27"/>
        <v>-9.9264284721767133</v>
      </c>
      <c r="R352">
        <f t="shared" si="28"/>
        <v>-3.1010927892118172</v>
      </c>
      <c r="T352" s="2">
        <v>326</v>
      </c>
      <c r="U352" s="2">
        <v>-9.1263698299304359</v>
      </c>
      <c r="V352" s="2">
        <v>0.90576065532437866</v>
      </c>
    </row>
    <row r="353" spans="1:22" x14ac:dyDescent="0.25">
      <c r="A353" s="1">
        <v>43191</v>
      </c>
      <c r="B353">
        <v>0.05</v>
      </c>
      <c r="C353">
        <v>1.1286</v>
      </c>
      <c r="E353">
        <f t="shared" si="25"/>
        <v>-2.0000000000000004E-2</v>
      </c>
      <c r="F353">
        <f t="shared" si="26"/>
        <v>0.05</v>
      </c>
      <c r="H353" s="2">
        <v>327</v>
      </c>
      <c r="I353" s="2">
        <v>-1.7575115817656676E-3</v>
      </c>
      <c r="J353" s="2">
        <v>-3.3242488418234337E-2</v>
      </c>
      <c r="K353">
        <f t="shared" si="29"/>
        <v>1.1050630362364441E-3</v>
      </c>
      <c r="Q353">
        <f t="shared" si="27"/>
        <v>-8.0366445898581418</v>
      </c>
      <c r="R353">
        <f t="shared" si="28"/>
        <v>-2.9957322735539909</v>
      </c>
      <c r="T353" s="2">
        <v>327</v>
      </c>
      <c r="U353" s="2">
        <v>-9.1263698299304359</v>
      </c>
      <c r="V353" s="2">
        <v>2.3350058512569944</v>
      </c>
    </row>
    <row r="354" spans="1:22" x14ac:dyDescent="0.25">
      <c r="A354" s="1">
        <v>43221</v>
      </c>
      <c r="B354">
        <v>0.03</v>
      </c>
      <c r="C354">
        <v>1.2359</v>
      </c>
      <c r="E354">
        <f t="shared" si="25"/>
        <v>0</v>
      </c>
      <c r="F354">
        <f t="shared" si="26"/>
        <v>0.03</v>
      </c>
      <c r="H354" s="2">
        <v>328</v>
      </c>
      <c r="I354" s="2">
        <v>-1.7575115817656676E-3</v>
      </c>
      <c r="J354" s="2">
        <v>-3.3242488418234323E-2</v>
      </c>
      <c r="K354">
        <f t="shared" si="29"/>
        <v>1.105063036236443E-3</v>
      </c>
      <c r="Q354">
        <f t="shared" si="27"/>
        <v>-12.520234979682922</v>
      </c>
      <c r="R354">
        <f t="shared" si="28"/>
        <v>-3.5065578973199818</v>
      </c>
      <c r="T354" s="2">
        <v>328</v>
      </c>
      <c r="U354" s="2">
        <v>-9.1263698299304359</v>
      </c>
      <c r="V354" s="2">
        <v>2.3460489136748421</v>
      </c>
    </row>
    <row r="355" spans="1:22" x14ac:dyDescent="0.25">
      <c r="A355" s="1">
        <v>43252</v>
      </c>
      <c r="B355">
        <v>0.03</v>
      </c>
      <c r="C355">
        <v>1.2871999999999999</v>
      </c>
      <c r="E355">
        <f t="shared" si="25"/>
        <v>0.03</v>
      </c>
      <c r="F355">
        <f t="shared" si="26"/>
        <v>0.03</v>
      </c>
      <c r="H355" s="2">
        <v>329</v>
      </c>
      <c r="I355" s="2">
        <v>-1.7575115817656676E-3</v>
      </c>
      <c r="J355" s="2">
        <v>-0.10824248841823435</v>
      </c>
      <c r="K355">
        <f t="shared" si="29"/>
        <v>1.1716436298971598E-2</v>
      </c>
      <c r="Q355">
        <f t="shared" si="27"/>
        <v>-6.8896076697678126</v>
      </c>
      <c r="R355">
        <f t="shared" si="28"/>
        <v>-3.5065578973199818</v>
      </c>
      <c r="T355" s="2">
        <v>329</v>
      </c>
      <c r="U355" s="2">
        <v>-9.1263698299304359</v>
      </c>
      <c r="V355" s="2">
        <v>4.6915145341140212</v>
      </c>
    </row>
    <row r="356" spans="1:22" x14ac:dyDescent="0.25">
      <c r="A356" s="1">
        <v>43282</v>
      </c>
      <c r="B356">
        <v>0.06</v>
      </c>
      <c r="C356">
        <v>1.1987000000000001</v>
      </c>
      <c r="E356">
        <f t="shared" si="25"/>
        <v>0.05</v>
      </c>
      <c r="F356">
        <f t="shared" si="26"/>
        <v>0.06</v>
      </c>
      <c r="H356" s="2">
        <v>330</v>
      </c>
      <c r="I356" s="2">
        <v>-1.7575115817656676E-3</v>
      </c>
      <c r="J356" s="2">
        <v>3.675751158176567E-2</v>
      </c>
      <c r="K356">
        <f t="shared" si="29"/>
        <v>1.3511146576836374E-3</v>
      </c>
      <c r="Q356">
        <f t="shared" si="27"/>
        <v>-5.9103393695044106</v>
      </c>
      <c r="R356">
        <f t="shared" si="28"/>
        <v>-2.8134107167600364</v>
      </c>
      <c r="T356" s="2">
        <v>330</v>
      </c>
      <c r="U356" s="2">
        <v>-9.1263698299304359</v>
      </c>
      <c r="V356" s="2">
        <v>2.4514956883800618</v>
      </c>
    </row>
    <row r="357" spans="1:22" x14ac:dyDescent="0.25">
      <c r="A357" s="1">
        <v>43313</v>
      </c>
      <c r="B357">
        <v>0.11</v>
      </c>
      <c r="C357">
        <v>1.3673999999999999</v>
      </c>
      <c r="E357">
        <f t="shared" si="25"/>
        <v>1.4999999999999999E-2</v>
      </c>
      <c r="F357">
        <f t="shared" si="26"/>
        <v>0.11</v>
      </c>
      <c r="H357" s="2">
        <v>331</v>
      </c>
      <c r="I357" s="2">
        <v>-1.7575115817656676E-3</v>
      </c>
      <c r="J357" s="2">
        <v>0.12675751158176568</v>
      </c>
      <c r="K357">
        <f t="shared" si="29"/>
        <v>1.6067466742401462E-2</v>
      </c>
      <c r="Q357">
        <f t="shared" si="27"/>
        <v>-8.1101135226706909</v>
      </c>
      <c r="R357">
        <f t="shared" si="28"/>
        <v>-2.2072749131897207</v>
      </c>
      <c r="S357" t="s">
        <v>5</v>
      </c>
      <c r="T357" s="2">
        <v>331</v>
      </c>
      <c r="U357" s="2">
        <v>-9.1263698299304359</v>
      </c>
      <c r="V357" s="2">
        <v>4.9788699300659287</v>
      </c>
    </row>
    <row r="358" spans="1:22" x14ac:dyDescent="0.25">
      <c r="A358" s="1">
        <v>43344</v>
      </c>
      <c r="B358">
        <v>0.125</v>
      </c>
      <c r="C358">
        <v>1.3218000000000001</v>
      </c>
      <c r="F358" t="s">
        <v>5</v>
      </c>
      <c r="H358" s="2">
        <v>332</v>
      </c>
      <c r="I358" s="2">
        <v>-1.7575115817656676E-3</v>
      </c>
      <c r="J358" s="2">
        <v>-1.3242488418234333E-2</v>
      </c>
      <c r="K358">
        <f t="shared" si="29"/>
        <v>1.7536349950707044E-4</v>
      </c>
      <c r="T358" s="2">
        <v>332</v>
      </c>
      <c r="U358" s="2">
        <v>-9.1263698299304359</v>
      </c>
      <c r="V358" s="2">
        <v>0.53448608900591488</v>
      </c>
    </row>
    <row r="359" spans="1:22" x14ac:dyDescent="0.25">
      <c r="H359" s="2">
        <v>333</v>
      </c>
      <c r="I359" s="2">
        <v>-1.7575115817656676E-3</v>
      </c>
      <c r="J359" s="2">
        <v>3.675751158176567E-2</v>
      </c>
      <c r="K359">
        <f t="shared" si="29"/>
        <v>1.3511146576836374E-3</v>
      </c>
      <c r="T359" s="2">
        <v>333</v>
      </c>
      <c r="U359" s="2">
        <v>-9.1263698299304359</v>
      </c>
      <c r="V359" s="2">
        <v>2.4943146636279963</v>
      </c>
    </row>
    <row r="360" spans="1:22" x14ac:dyDescent="0.25">
      <c r="H360" s="2">
        <v>334</v>
      </c>
      <c r="I360" s="2">
        <v>-1.7575115817656676E-3</v>
      </c>
      <c r="J360" s="2">
        <v>7.1757511581765673E-2</v>
      </c>
      <c r="K360">
        <f t="shared" si="29"/>
        <v>5.1491404684072348E-3</v>
      </c>
      <c r="T360" s="2">
        <v>334</v>
      </c>
      <c r="U360" s="2">
        <v>-9.1263698299304359</v>
      </c>
      <c r="V360" s="2">
        <v>3.8497593501564102</v>
      </c>
    </row>
    <row r="361" spans="1:22" x14ac:dyDescent="0.25">
      <c r="H361" s="2">
        <v>335</v>
      </c>
      <c r="I361" s="2">
        <v>-1.8580868867915275E-3</v>
      </c>
      <c r="J361" s="2">
        <v>2.1858086886791528E-2</v>
      </c>
      <c r="K361">
        <f t="shared" si="29"/>
        <v>4.7777596235052777E-4</v>
      </c>
      <c r="T361" s="2">
        <v>335</v>
      </c>
      <c r="U361" s="2">
        <v>-7.5933743093046253</v>
      </c>
      <c r="V361" s="2">
        <v>-5.3416445101802879E-2</v>
      </c>
    </row>
    <row r="362" spans="1:22" x14ac:dyDescent="0.25">
      <c r="H362" s="2">
        <v>336</v>
      </c>
      <c r="I362" s="2">
        <v>-1.9639556289240117E-3</v>
      </c>
      <c r="J362" s="2">
        <v>4.6963955628924019E-2</v>
      </c>
      <c r="K362">
        <f t="shared" si="29"/>
        <v>2.2056131283155439E-3</v>
      </c>
      <c r="T362" s="2">
        <v>336</v>
      </c>
      <c r="U362" s="2">
        <v>-7.2386725449603109</v>
      </c>
      <c r="V362" s="2">
        <v>1.121733902844511</v>
      </c>
    </row>
    <row r="363" spans="1:22" x14ac:dyDescent="0.25">
      <c r="H363" s="2">
        <v>337</v>
      </c>
      <c r="I363" s="2">
        <v>-2.2021602987221008E-3</v>
      </c>
      <c r="J363" s="2">
        <v>-3.2797839701277906E-2</v>
      </c>
      <c r="K363">
        <f t="shared" si="29"/>
        <v>1.0756982890707213E-3</v>
      </c>
      <c r="T363" s="2">
        <v>337</v>
      </c>
      <c r="U363" s="2">
        <v>-6.8529475565099336</v>
      </c>
      <c r="V363" s="2">
        <v>1.8408409512944424E-2</v>
      </c>
    </row>
    <row r="364" spans="1:22" x14ac:dyDescent="0.25">
      <c r="H364" s="2">
        <v>338</v>
      </c>
      <c r="I364" s="2">
        <v>-2.0168899999902538E-3</v>
      </c>
      <c r="J364" s="2">
        <v>1.7016889999990254E-2</v>
      </c>
      <c r="K364">
        <f t="shared" si="29"/>
        <v>2.8957454527176829E-4</v>
      </c>
      <c r="T364" s="2">
        <v>338</v>
      </c>
      <c r="U364" s="2">
        <v>-7.1244840817117598</v>
      </c>
      <c r="V364" s="2">
        <v>-1.0231246523885353</v>
      </c>
    </row>
    <row r="365" spans="1:22" x14ac:dyDescent="0.25">
      <c r="H365" s="2">
        <v>339</v>
      </c>
      <c r="I365" s="2">
        <v>-2.0962915565896165E-3</v>
      </c>
      <c r="J365" s="2">
        <v>-4.7903708443410388E-2</v>
      </c>
      <c r="K365">
        <f t="shared" si="29"/>
        <v>2.2947652826312676E-3</v>
      </c>
      <c r="T365" s="2">
        <v>339</v>
      </c>
      <c r="U365" s="2">
        <v>-6.9902253411188306</v>
      </c>
      <c r="V365" s="2">
        <v>0.91327654036026118</v>
      </c>
    </row>
    <row r="366" spans="1:22" x14ac:dyDescent="0.25">
      <c r="H366" s="2">
        <v>340</v>
      </c>
      <c r="I366" s="2">
        <v>-1.8316197012584064E-3</v>
      </c>
      <c r="J366" s="2">
        <v>2.6831619701258407E-2</v>
      </c>
      <c r="K366">
        <f t="shared" si="29"/>
        <v>7.1993581579295825E-4</v>
      </c>
      <c r="T366" s="2">
        <v>340</v>
      </c>
      <c r="U366" s="2">
        <v>-7.7405888425678846</v>
      </c>
      <c r="V366" s="2">
        <v>0.50389317105650999</v>
      </c>
    </row>
    <row r="367" spans="1:22" x14ac:dyDescent="0.25">
      <c r="H367" s="2">
        <v>341</v>
      </c>
      <c r="I367" s="2">
        <v>-1.9639556289240117E-3</v>
      </c>
      <c r="J367" s="2">
        <v>3.696395562892401E-2</v>
      </c>
      <c r="K367">
        <f t="shared" si="29"/>
        <v>1.366334015737063E-3</v>
      </c>
      <c r="T367" s="2">
        <v>341</v>
      </c>
      <c r="U367" s="2">
        <v>-7.2386725449603109</v>
      </c>
      <c r="V367" s="2">
        <v>0.64280851631395564</v>
      </c>
    </row>
    <row r="368" spans="1:22" x14ac:dyDescent="0.25">
      <c r="H368" s="2">
        <v>342</v>
      </c>
      <c r="I368" s="2">
        <v>-2.1492259276558586E-3</v>
      </c>
      <c r="J368" s="2">
        <v>2.1492259276558586E-3</v>
      </c>
      <c r="K368">
        <f t="shared" si="29"/>
        <v>4.6191720881081857E-6</v>
      </c>
      <c r="T368" s="2">
        <v>342</v>
      </c>
      <c r="U368" s="2">
        <v>-6.9169968506307029</v>
      </c>
      <c r="V368" s="2">
        <v>-5.3721404170305505</v>
      </c>
    </row>
    <row r="369" spans="8:22" x14ac:dyDescent="0.25">
      <c r="H369" s="2">
        <v>343</v>
      </c>
      <c r="I369" s="2">
        <v>-2.1492259276558586E-3</v>
      </c>
      <c r="J369" s="2">
        <v>-6.2850774072344143E-2</v>
      </c>
      <c r="K369">
        <f t="shared" si="29"/>
        <v>3.9502198014928465E-3</v>
      </c>
      <c r="T369" s="2">
        <v>343</v>
      </c>
      <c r="U369" s="2">
        <v>-6.9169968506307029</v>
      </c>
      <c r="V369" s="2">
        <v>1.3831440511305191</v>
      </c>
    </row>
    <row r="370" spans="8:22" x14ac:dyDescent="0.25">
      <c r="H370" s="2">
        <v>344</v>
      </c>
      <c r="I370" s="2">
        <v>-1.8051525157252854E-3</v>
      </c>
      <c r="J370" s="2">
        <v>5.1805152515725282E-2</v>
      </c>
      <c r="K370">
        <f t="shared" si="29"/>
        <v>2.6837738271775573E-3</v>
      </c>
      <c r="T370" s="2">
        <v>344</v>
      </c>
      <c r="U370" s="2">
        <v>-7.9480760736489406</v>
      </c>
      <c r="V370" s="2">
        <v>2.0273632233833538</v>
      </c>
    </row>
    <row r="371" spans="8:22" x14ac:dyDescent="0.25">
      <c r="H371" s="2">
        <v>345</v>
      </c>
      <c r="I371" s="2">
        <v>-2.0698243710564959E-3</v>
      </c>
      <c r="J371" s="2">
        <v>7.0698243710565004E-3</v>
      </c>
      <c r="K371">
        <f t="shared" si="29"/>
        <v>4.9982416637584442E-5</v>
      </c>
      <c r="T371" s="2">
        <v>345</v>
      </c>
      <c r="U371" s="2">
        <v>-7.0311853138792539</v>
      </c>
      <c r="V371" s="2">
        <v>-2.8738588858966203</v>
      </c>
    </row>
    <row r="372" spans="8:22" x14ac:dyDescent="0.25">
      <c r="H372" s="2">
        <v>346</v>
      </c>
      <c r="I372" s="2">
        <v>-2.0962915565896165E-3</v>
      </c>
      <c r="J372" s="2">
        <v>-2.7903708443410384E-2</v>
      </c>
      <c r="K372">
        <f t="shared" si="29"/>
        <v>7.7861694489485191E-4</v>
      </c>
      <c r="T372" s="2">
        <v>346</v>
      </c>
      <c r="U372" s="2">
        <v>-6.9902253411188306</v>
      </c>
      <c r="V372" s="2">
        <v>-0.16746402886550804</v>
      </c>
    </row>
    <row r="373" spans="8:22" x14ac:dyDescent="0.25">
      <c r="H373" s="2">
        <v>347</v>
      </c>
      <c r="I373" s="2">
        <v>-1.9374884433908906E-3</v>
      </c>
      <c r="J373" s="2">
        <v>1.1937488443390886E-2</v>
      </c>
      <c r="K373">
        <f t="shared" si="29"/>
        <v>1.4250363033609095E-4</v>
      </c>
      <c r="T373" s="2">
        <v>347</v>
      </c>
      <c r="U373" s="2">
        <v>-7.3070040939987262</v>
      </c>
      <c r="V373" s="2">
        <v>-1.5498896736584946</v>
      </c>
    </row>
    <row r="374" spans="8:22" x14ac:dyDescent="0.25">
      <c r="H374" s="2">
        <v>348</v>
      </c>
      <c r="I374" s="2">
        <v>-1.9904228144571328E-3</v>
      </c>
      <c r="J374" s="2">
        <v>3.6990422814457136E-2</v>
      </c>
      <c r="K374">
        <f t="shared" si="29"/>
        <v>1.368291379992311E-3</v>
      </c>
      <c r="T374" s="2">
        <v>348</v>
      </c>
      <c r="U374" s="2">
        <v>-7.1783998471425123</v>
      </c>
      <c r="V374" s="2">
        <v>0.58396993037485334</v>
      </c>
    </row>
    <row r="375" spans="8:22" x14ac:dyDescent="0.25">
      <c r="H375" s="2">
        <v>349</v>
      </c>
      <c r="I375" s="2">
        <v>-2.1756931131889797E-3</v>
      </c>
      <c r="J375" s="2">
        <v>-3.2824306886811025E-2</v>
      </c>
      <c r="K375">
        <f t="shared" si="29"/>
        <v>1.0774351225995497E-3</v>
      </c>
      <c r="T375" s="2">
        <v>349</v>
      </c>
      <c r="U375" s="2">
        <v>-6.8839707806159964</v>
      </c>
      <c r="V375" s="2">
        <v>5.1047446054170997E-2</v>
      </c>
    </row>
    <row r="376" spans="8:22" x14ac:dyDescent="0.25">
      <c r="H376" s="2">
        <v>350</v>
      </c>
      <c r="I376" s="2">
        <v>-1.9904228144571328E-3</v>
      </c>
      <c r="J376" s="2">
        <v>1.9904228144571328E-3</v>
      </c>
      <c r="K376">
        <f t="shared" si="29"/>
        <v>3.9617829803114536E-6</v>
      </c>
      <c r="T376" s="2">
        <v>350</v>
      </c>
      <c r="U376" s="2">
        <v>-7.1783998471425123</v>
      </c>
      <c r="V376" s="2">
        <v>-5.2648336245233827</v>
      </c>
    </row>
    <row r="377" spans="8:22" x14ac:dyDescent="0.25">
      <c r="H377" s="2">
        <v>351</v>
      </c>
      <c r="I377" s="2">
        <v>-1.9904228144571328E-3</v>
      </c>
      <c r="J377" s="2">
        <v>6.9904228144571368E-3</v>
      </c>
      <c r="K377">
        <f t="shared" si="29"/>
        <v>4.8866011124882837E-5</v>
      </c>
      <c r="T377" s="2">
        <v>351</v>
      </c>
      <c r="U377" s="2">
        <v>-7.1783998471425123</v>
      </c>
      <c r="V377" s="2">
        <v>-2.7492853337271201</v>
      </c>
    </row>
    <row r="378" spans="8:22" x14ac:dyDescent="0.25">
      <c r="H378" s="2">
        <v>352</v>
      </c>
      <c r="I378" s="2">
        <v>-2.0168899999902538E-3</v>
      </c>
      <c r="J378" s="2">
        <v>-1.7983110000009749E-2</v>
      </c>
      <c r="K378">
        <f t="shared" si="29"/>
        <v>3.2339224527245066E-4</v>
      </c>
      <c r="T378" s="2">
        <v>352</v>
      </c>
      <c r="U378" s="2">
        <v>-7.1244840817117598</v>
      </c>
      <c r="V378" s="2">
        <v>-0.91167714395968247</v>
      </c>
    </row>
    <row r="379" spans="8:22" x14ac:dyDescent="0.25">
      <c r="H379" s="2">
        <v>353</v>
      </c>
      <c r="I379" s="2">
        <v>-1.9110212578577696E-3</v>
      </c>
      <c r="J379" s="2">
        <v>1.9110212578577696E-3</v>
      </c>
      <c r="K379">
        <f t="shared" si="29"/>
        <v>3.6520022479842918E-6</v>
      </c>
      <c r="T379" s="2">
        <v>353</v>
      </c>
      <c r="U379" s="2">
        <v>-7.3858870782235693</v>
      </c>
      <c r="V379" s="2">
        <v>-5.1390883326194681</v>
      </c>
    </row>
    <row r="380" spans="8:22" x14ac:dyDescent="0.25">
      <c r="H380" s="2">
        <v>354</v>
      </c>
      <c r="I380" s="2">
        <v>-1.9110212578577696E-3</v>
      </c>
      <c r="J380" s="2">
        <v>3.1911021257857768E-2</v>
      </c>
      <c r="K380">
        <f t="shared" si="29"/>
        <v>1.0183132777194504E-3</v>
      </c>
      <c r="T380" s="2">
        <v>354</v>
      </c>
      <c r="U380" s="2">
        <v>-7.3858870782235693</v>
      </c>
      <c r="V380" s="2">
        <v>0.49599583938328529</v>
      </c>
    </row>
    <row r="381" spans="8:22" x14ac:dyDescent="0.25">
      <c r="H381" s="2">
        <v>355</v>
      </c>
      <c r="I381" s="2">
        <v>-2.0698243710564959E-3</v>
      </c>
      <c r="J381" s="2">
        <v>5.2069824371056499E-2</v>
      </c>
      <c r="K381">
        <f t="shared" si="29"/>
        <v>2.7112666100326693E-3</v>
      </c>
      <c r="T381" s="2">
        <v>355</v>
      </c>
      <c r="U381" s="2">
        <v>-7.0311853138792539</v>
      </c>
      <c r="V381" s="2">
        <v>1.1206823881801089</v>
      </c>
    </row>
    <row r="382" spans="8:22" ht="15.75" thickBot="1" x14ac:dyDescent="0.3">
      <c r="H382" s="3">
        <v>356</v>
      </c>
      <c r="I382" s="3">
        <v>-2.334496226387706E-3</v>
      </c>
      <c r="J382" s="3">
        <v>1.7334496226387705E-2</v>
      </c>
      <c r="K382">
        <f t="shared" si="29"/>
        <v>3.0048475942264961E-4</v>
      </c>
      <c r="T382" s="3">
        <v>356</v>
      </c>
      <c r="U382" s="3">
        <v>-6.7210095748897825</v>
      </c>
      <c r="V382" s="3">
        <v>-1.3895440871980043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jpy-eur-10-rates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Foote</dc:creator>
  <cp:lastModifiedBy>Windows User</cp:lastModifiedBy>
  <dcterms:created xsi:type="dcterms:W3CDTF">2018-11-08T17:06:47Z</dcterms:created>
  <dcterms:modified xsi:type="dcterms:W3CDTF">2018-11-08T17:06:47Z</dcterms:modified>
</cp:coreProperties>
</file>