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<sst xmlns="http://schemas.openxmlformats.org/spreadsheetml/2006/main" count="54" uniqueCount="37">
  <si>
    <t>weights</t>
  </si>
  <si>
    <t>REE</t>
  </si>
  <si>
    <t>FMC</t>
  </si>
  <si>
    <t>DHC</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</si>
  <si>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</si>
  <si>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</si>
  <si>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</si>
  <si>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</si>
  <si>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</si>
  <si>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</si>
  <si>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</si>
  <si>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</si>
  <si>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</si>
  <si>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</si>
  <si>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</si>
  <si>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</si>
  <si>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</si>
  <si>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</si>
  <si>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</si>
  <si>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</si>
  <si>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</si>
  <si>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</si>
  <si>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</si>
  <si>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</si>
  <si>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</si>
  <si>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</si>
  <si>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</si>
  <si>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</si>
  <si>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</si>
  <si>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</si>
  <si>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</si>
  <si>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2020-2024,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</si>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</sst>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KN40"/>
  <sheetViews>
    <sheetView showGridLines="0" tabSelected="1" workbookViewId="0"/>
  </sheetViews>
  <sheetFormatPr defaultRowHeight="15"/>
  <cols>
    <col min="1" max="1" width="36.7109375" customWidth="1"/>
    <col min="2" max="300" width="11.7109375" style="1" customWidth="1"/>
  </cols>
  <sheetData>
    <row r="1" spans="1:11">
      <c r="A1" s="2" t="s">
        <v>36</v>
      </c>
    </row>
    <row r="2" spans="1:11" ht="215" customHeight="1">
      <c r="A2" s="3" t="s">
        <v>31</v>
      </c>
      <c r="B2" s="3"/>
      <c r="C2" s="3"/>
      <c r="D2" s="3"/>
      <c r="E2" s="3"/>
      <c r="F2" s="3"/>
      <c r="G2" s="3"/>
      <c r="H2" s="3"/>
      <c r="I2" s="3"/>
      <c r="J2" s="3"/>
      <c r="K2" s="3"/>
    </row>
    <row r="3" spans="1:11">
      <c r="A3" s="4" t="s">
        <v>32</v>
      </c>
    </row>
    <row r="4" spans="1:11">
      <c r="B4" s="5" t="s">
        <v>30</v>
      </c>
    </row>
    <row r="5" spans="1:11">
      <c r="A5" s="5" t="s">
        <v>5</v>
      </c>
    </row>
    <row r="6" spans="1:11">
      <c r="A6" s="5" t="s">
        <v>6</v>
      </c>
      <c r="B6" s="6">
        <f>442</f>
        <v>0</v>
      </c>
    </row>
    <row r="7" spans="1:11">
      <c r="A7" s="5" t="s">
        <v>7</v>
      </c>
      <c r="B7" s="7">
        <f>AVERAGE(Portfolios!$B$2:$B$300) * 252</f>
        <v>0</v>
      </c>
    </row>
    <row r="8" spans="1:11">
      <c r="A8" s="5" t="s">
        <v>8</v>
      </c>
      <c r="B8" s="7">
        <f t="array" ref="B8">PRODUCT(1 + Portfolios!$B$2:$B$300)^(252/442)-1</f>
        <v>0</v>
      </c>
    </row>
    <row r="9" spans="1:11">
      <c r="A9" s="5" t="s">
        <v>9</v>
      </c>
      <c r="B9" s="7">
        <f>0</f>
        <v>0</v>
      </c>
    </row>
    <row r="10" spans="1:11">
      <c r="A10" s="5" t="s">
        <v>10</v>
      </c>
      <c r="B10" s="7">
        <f>0.05</f>
        <v>0</v>
      </c>
    </row>
    <row r="12" spans="1:11">
      <c r="A12" s="5" t="s">
        <v>11</v>
      </c>
    </row>
    <row r="13" spans="1:11">
      <c r="A13" s="5" t="s">
        <v>12</v>
      </c>
      <c r="B13" s="7">
        <f>STDEV(Portfolios!$B$2:$B$300) * SQRT(252)</f>
        <v>0</v>
      </c>
    </row>
    <row r="14" spans="1:11">
      <c r="A14" s="5" t="s">
        <v>13</v>
      </c>
      <c r="B14" s="7">
        <f>AVERAGE(Absdev!$B$2:$B$300) * SQRT(252)</f>
        <v>0</v>
      </c>
    </row>
    <row r="15" spans="1:11">
      <c r="A15" s="5" t="s">
        <v>14</v>
      </c>
      <c r="B15" s="7">
        <f>SQRT(SUMSQ(devBelowMean!$B$2:$B$300)/(COUNT(devBelowMean!$B$2:$B$300) - 1)) * SQRT(252)</f>
        <v>0</v>
      </c>
    </row>
    <row r="16" spans="1:11">
      <c r="A16" s="5" t="s">
        <v>15</v>
      </c>
      <c r="B16" s="7">
        <f>AVERAGE(devBelowTarget!$B$2:$B$300) * SQRT(252)</f>
        <v>0</v>
      </c>
    </row>
    <row r="17" spans="1:2">
      <c r="A17" s="5" t="s">
        <v>16</v>
      </c>
      <c r="B17" s="7">
        <f>SQRT(SUMSQ(devBelowTarget!$B$2:$B$300)/(COUNT(devBelowTarget!$B$2:$B$300) - 1)) * SQRT(252)</f>
        <v>0</v>
      </c>
    </row>
    <row r="18" spans="1:2">
      <c r="A18" s="5" t="s">
        <v>17</v>
      </c>
      <c r="B18" s="7">
        <f>-SMALL(Portfolios!$B$2:$B$300,ROUNDUP(COUNT(Portfolios!$B$2:$B$300)*B10,0)) * SQRT(252)</f>
        <v>0</v>
      </c>
    </row>
    <row r="19" spans="1:2">
      <c r="A19" s="5" t="s">
        <v>18</v>
      </c>
      <c r="B19" s="7">
        <f>-((SUMIF(Portfolios!$B$2:$B$300,"&lt;="&amp;(-B18/SQRT(252)),Portfolios!$B$2:$B$300)-ROUNDUP(COUNT(Portfolios!$B$2:$B$300)*B10,0)*(-B18/SQRT(252)))/(COUNT(Portfolios!$B$2:$B$300)*B10)-B18/SQRT(252)) * SQRT(252)</f>
        <v>0</v>
      </c>
    </row>
    <row r="20" spans="1:2">
      <c r="A20" s="5" t="s">
        <v>19</v>
      </c>
      <c r="B20" s="7">
        <f>0.047449054701059076 * SQRT(252)</f>
        <v>0</v>
      </c>
    </row>
    <row r="21" spans="1:2">
      <c r="A21" s="5" t="s">
        <v>20</v>
      </c>
      <c r="B21" s="7">
        <f>-MIN(Portfolios!$B$2:$B$300) * SQRT(252)</f>
        <v>0</v>
      </c>
    </row>
    <row r="22" spans="1:2">
      <c r="A22" s="5" t="s">
        <v>21</v>
      </c>
      <c r="B22" s="8">
        <f>SKEW(Portfolios!$B$2:$B$300)</f>
        <v>0</v>
      </c>
    </row>
    <row r="23" spans="1:2">
      <c r="A23" s="5" t="s">
        <v>22</v>
      </c>
      <c r="B23" s="8">
        <f>KURT(Portfolios!$B$2:$B$300)</f>
        <v>0</v>
      </c>
    </row>
    <row r="25" spans="1:2">
      <c r="A25" s="5" t="s">
        <v>23</v>
      </c>
    </row>
    <row r="26" spans="1:2">
      <c r="A26" s="5" t="s">
        <v>24</v>
      </c>
      <c r="B26" s="7">
        <f>SQRT(SUMSQ(Drawdown!$B$2:$B$300)/COUNT(Drawdown!$B$2:$B$300))</f>
        <v>0</v>
      </c>
    </row>
    <row r="27" spans="1:2">
      <c r="A27" s="5" t="s">
        <v>25</v>
      </c>
      <c r="B27" s="7">
        <f>AVERAGE(Drawdown!$B$2:$B$300)</f>
        <v>0</v>
      </c>
    </row>
    <row r="28" spans="1:2">
      <c r="A28" s="5" t="s">
        <v>26</v>
      </c>
      <c r="B28" s="7">
        <f>+LARGE(Drawdown!$B$2:$B$300,ROUNDUP(COUNT(Drawdown!$B$2:$B$300)*B10,0))</f>
        <v>0</v>
      </c>
    </row>
    <row r="29" spans="1:2">
      <c r="A29" s="5" t="s">
        <v>27</v>
      </c>
      <c r="B29" s="7">
        <f>((SUMIF(Drawdown!$B$2:$B$300,"&gt;="&amp;LARGE(Drawdown!$B$2:$B$300,ROUNDUP(COUNT(Drawdown!$B$2:$B$300)*B10,0)),Drawdown!$B$2:$B$300)-ROUNDUP(COUNT(Drawdown!$B$2:$B$300)*B10,0)*LARGE(Drawdown!$B$2:$B$300,ROUNDUP(COUNT(Drawdown!$B$2:$B$300)*B10,0)))/(COUNT(Drawdown!$B$2:$B$300)*B10)+LARGE(Drawdown!$B$2:$B$300,ROUNDUP(COUNT(Drawdown!$B$2:$B$300)*B10,0)))</f>
        <v>0</v>
      </c>
    </row>
    <row r="30" spans="1:2">
      <c r="A30" s="5" t="s">
        <v>28</v>
      </c>
      <c r="B30" s="7">
        <f>0.14901489040571989</f>
        <v>0</v>
      </c>
    </row>
    <row r="31" spans="1:2">
      <c r="A31" s="5" t="s">
        <v>29</v>
      </c>
      <c r="B31" s="7">
        <f>MAX(Drawdown!$B$2:$B$300)</f>
        <v>0</v>
      </c>
    </row>
    <row r="32" spans="1:2">
      <c r="A32" t="s">
        <v>33</v>
      </c>
    </row>
    <row r="33" spans="1:2">
      <c r="A33" t="s">
        <v>34</v>
      </c>
    </row>
    <row r="34" spans="1:2">
      <c r="A34" t="s">
        <v>35</v>
      </c>
    </row>
    <row r="37" spans="1:2">
      <c r="B37" s="5" t="s">
        <v>30</v>
      </c>
    </row>
    <row r="38" spans="1:2">
      <c r="A38" s="9" t="s">
        <v>1</v>
      </c>
      <c r="B38" s="1">
        <v>0.9999999976891247</v>
      </c>
    </row>
    <row r="39" spans="1:2">
      <c r="A39" s="9" t="s">
        <v>2</v>
      </c>
      <c r="B39" s="1">
        <v>1.903738355170813E-09</v>
      </c>
    </row>
    <row r="40" spans="1:2">
      <c r="A40" s="9" t="s">
        <v>3</v>
      </c>
      <c r="B40" s="1">
        <v>4.071369657792303E-10</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N300"/>
  <sheetViews>
    <sheetView showGridLines="0" workbookViewId="0"/>
  </sheetViews>
  <sheetFormatPr defaultRowHeight="15"/>
  <cols>
    <col min="1" max="1" width="10.7109375" style="10" customWidth="1"/>
    <col min="2" max="300" width="9.7109375" style="1" customWidth="1"/>
  </cols>
  <sheetData>
    <row r="1" spans="1:4">
      <c r="A1" s="5" t="s">
        <v>4</v>
      </c>
      <c r="B1" s="9" t="s">
        <v>1</v>
      </c>
      <c r="C1" s="9" t="s">
        <v>2</v>
      </c>
      <c r="D1" s="9" t="s">
        <v>3</v>
      </c>
    </row>
    <row r="2" spans="1:4">
      <c r="A2" s="11">
        <v>45294</v>
      </c>
      <c r="B2" s="1">
        <v>0.001648125257519562</v>
      </c>
      <c r="C2" s="1">
        <v>-0.002055733211512201</v>
      </c>
      <c r="D2" s="1">
        <v>0.0077605321507761</v>
      </c>
    </row>
    <row r="3" spans="1:4">
      <c r="A3" s="11">
        <v>45295</v>
      </c>
      <c r="B3" s="1">
        <v>0.001851090086384177</v>
      </c>
      <c r="C3" s="1">
        <v>0.003204394598306237</v>
      </c>
      <c r="D3" s="1">
        <v>0.01980198019801982</v>
      </c>
    </row>
    <row r="4" spans="1:4">
      <c r="A4" s="11">
        <v>45296</v>
      </c>
      <c r="B4" s="1">
        <v>-0.005337712995278188</v>
      </c>
      <c r="C4" s="1">
        <v>0.001140771161305176</v>
      </c>
      <c r="D4" s="1">
        <v>0.02427184466019416</v>
      </c>
    </row>
    <row r="5" spans="1:4">
      <c r="A5" s="11">
        <v>45299</v>
      </c>
      <c r="B5" s="1">
        <v>-0.01031991744066052</v>
      </c>
      <c r="C5" s="1">
        <v>0</v>
      </c>
      <c r="D5" s="1">
        <v>0.04002106371774627</v>
      </c>
    </row>
    <row r="6" spans="1:4">
      <c r="A6" s="11">
        <v>45300</v>
      </c>
      <c r="B6" s="1">
        <v>-0.01230448383733063</v>
      </c>
      <c r="C6" s="1">
        <v>0.01321786690975379</v>
      </c>
      <c r="D6" s="1">
        <v>-0.004810126582278418</v>
      </c>
    </row>
    <row r="7" spans="1:4">
      <c r="A7" s="11">
        <v>45301</v>
      </c>
      <c r="B7" s="1">
        <v>-0.005489864864864802</v>
      </c>
      <c r="C7" s="1">
        <v>-0.01304543409806569</v>
      </c>
      <c r="D7" s="1">
        <v>-0.01577206817603671</v>
      </c>
    </row>
    <row r="8" spans="1:4">
      <c r="A8" s="11">
        <v>45302</v>
      </c>
      <c r="B8" s="1">
        <v>0</v>
      </c>
      <c r="C8" s="1">
        <v>0</v>
      </c>
      <c r="D8" s="1">
        <v>0</v>
      </c>
    </row>
    <row r="9" spans="1:4">
      <c r="A9" s="11">
        <v>45303</v>
      </c>
      <c r="B9" s="1">
        <v>-0.01252653927813174</v>
      </c>
      <c r="C9" s="1">
        <v>-0.01640838650866017</v>
      </c>
      <c r="D9" s="1">
        <v>-0.002326182476091954</v>
      </c>
    </row>
    <row r="10" spans="1:4">
      <c r="A10" s="11">
        <v>45306</v>
      </c>
      <c r="B10" s="1">
        <v>0.001935067727370621</v>
      </c>
      <c r="C10" s="1">
        <v>-0.01343836886005556</v>
      </c>
      <c r="D10" s="1">
        <v>0.02072538860103612</v>
      </c>
    </row>
    <row r="11" spans="1:4">
      <c r="A11" s="11">
        <v>45307</v>
      </c>
      <c r="B11" s="1">
        <v>0.007081545064377748</v>
      </c>
      <c r="C11" s="1">
        <v>-0.0124471582902772</v>
      </c>
      <c r="D11" s="1">
        <v>0</v>
      </c>
    </row>
    <row r="12" spans="1:4">
      <c r="A12" s="11">
        <v>45308</v>
      </c>
      <c r="B12" s="1">
        <v>0.00916258256978475</v>
      </c>
      <c r="C12" s="1">
        <v>0</v>
      </c>
      <c r="D12" s="1">
        <v>-0.01091370558375637</v>
      </c>
    </row>
    <row r="13" spans="1:4">
      <c r="A13" s="11">
        <v>45309</v>
      </c>
      <c r="B13" s="1">
        <v>-0.007179054054053946</v>
      </c>
      <c r="C13" s="1">
        <v>-0.01355529131985733</v>
      </c>
      <c r="D13" s="1">
        <v>0.01360020528611749</v>
      </c>
    </row>
    <row r="14" spans="1:4">
      <c r="A14" s="11">
        <v>45310</v>
      </c>
      <c r="B14" s="1">
        <v>0.00531688643130579</v>
      </c>
      <c r="C14" s="1">
        <v>0.01494696239151416</v>
      </c>
      <c r="D14" s="1">
        <v>-0.004810126582278418</v>
      </c>
    </row>
    <row r="15" spans="1:4">
      <c r="A15" s="11">
        <v>45313</v>
      </c>
      <c r="B15" s="1">
        <v>0.001903955997461404</v>
      </c>
      <c r="C15" s="1">
        <v>-0.01021377672209023</v>
      </c>
      <c r="D15" s="1">
        <v>-0.01933350292546443</v>
      </c>
    </row>
    <row r="16" spans="1:4">
      <c r="A16" s="11">
        <v>45314</v>
      </c>
      <c r="B16" s="1">
        <v>0.01414695945945943</v>
      </c>
      <c r="C16" s="1">
        <v>-0.01151907847372224</v>
      </c>
      <c r="D16" s="1">
        <v>0.001297016861219413</v>
      </c>
    </row>
    <row r="17" spans="1:4">
      <c r="A17" s="11">
        <v>45315</v>
      </c>
      <c r="B17" s="1">
        <v>-0.001665625650634994</v>
      </c>
      <c r="C17" s="1">
        <v>0</v>
      </c>
      <c r="D17" s="1">
        <v>0.001036269430051862</v>
      </c>
    </row>
    <row r="18" spans="1:4">
      <c r="A18" s="11">
        <v>45316</v>
      </c>
      <c r="B18" s="1">
        <v>-0.008967674661105263</v>
      </c>
      <c r="C18" s="1">
        <v>0</v>
      </c>
      <c r="D18" s="1">
        <v>-0.00491718426501031</v>
      </c>
    </row>
    <row r="19" spans="1:4">
      <c r="A19" s="11">
        <v>45317</v>
      </c>
      <c r="B19" s="1">
        <v>-0.001683501683501842</v>
      </c>
      <c r="C19" s="1">
        <v>0.009225540179655267</v>
      </c>
      <c r="D19" s="1">
        <v>-0.009882964889466939</v>
      </c>
    </row>
    <row r="20" spans="1:4">
      <c r="A20" s="11">
        <v>45320</v>
      </c>
      <c r="B20" s="1">
        <v>0.005269814502529613</v>
      </c>
      <c r="C20" s="1">
        <v>0.006976184748616721</v>
      </c>
      <c r="D20" s="1">
        <v>-0.007354872603099638</v>
      </c>
    </row>
    <row r="21" spans="1:4">
      <c r="A21" s="11">
        <v>45321</v>
      </c>
      <c r="B21" s="1">
        <v>-0.001677500524218889</v>
      </c>
      <c r="C21" s="1">
        <v>0.0298614429049211</v>
      </c>
      <c r="D21" s="1">
        <v>0.02249272294257754</v>
      </c>
    </row>
    <row r="22" spans="1:4">
      <c r="A22" s="11">
        <v>45322</v>
      </c>
      <c r="B22" s="1">
        <v>-0.007141356857802927</v>
      </c>
      <c r="C22" s="1">
        <v>-0.004407330085826944</v>
      </c>
      <c r="D22" s="1">
        <v>0.0393374741200827</v>
      </c>
    </row>
    <row r="23" spans="1:4">
      <c r="A23" s="11">
        <v>45323</v>
      </c>
      <c r="B23" s="1">
        <v>-0.01057753331922995</v>
      </c>
      <c r="C23" s="1">
        <v>0.01001863932898406</v>
      </c>
      <c r="D23" s="1">
        <v>-0.005976095617529764</v>
      </c>
    </row>
    <row r="24" spans="1:4">
      <c r="A24" s="11">
        <v>45324</v>
      </c>
      <c r="B24" s="1">
        <v>-0.007269617276031703</v>
      </c>
      <c r="C24" s="1">
        <v>0.001153402537485526</v>
      </c>
      <c r="D24" s="1">
        <v>0</v>
      </c>
    </row>
    <row r="25" spans="1:4">
      <c r="A25" s="11">
        <v>45327</v>
      </c>
      <c r="B25" s="1">
        <v>0.009045875511522805</v>
      </c>
      <c r="C25" s="1">
        <v>0.01774193548387104</v>
      </c>
      <c r="D25" s="1">
        <v>-0.001002004008015978</v>
      </c>
    </row>
    <row r="26" spans="1:4">
      <c r="A26" s="11">
        <v>45328</v>
      </c>
      <c r="B26" s="1">
        <v>0.01259338313767344</v>
      </c>
      <c r="C26" s="1">
        <v>-0.002263980076975369</v>
      </c>
      <c r="D26" s="1">
        <v>0</v>
      </c>
    </row>
    <row r="27" spans="1:4">
      <c r="A27" s="11">
        <v>45329</v>
      </c>
      <c r="B27" s="1">
        <v>0.005269814502529613</v>
      </c>
      <c r="C27" s="1">
        <v>0</v>
      </c>
      <c r="D27" s="1">
        <v>0.002256770310932632</v>
      </c>
    </row>
    <row r="28" spans="1:4">
      <c r="A28" s="11">
        <v>45337</v>
      </c>
      <c r="B28" s="1">
        <v>0.03187250996015933</v>
      </c>
      <c r="C28" s="1">
        <v>0.004538234626730198</v>
      </c>
      <c r="D28" s="1">
        <v>-0.002251688766574889</v>
      </c>
    </row>
    <row r="29" spans="1:4">
      <c r="A29" s="11">
        <v>45338</v>
      </c>
      <c r="B29" s="1">
        <v>0.006909164803901469</v>
      </c>
      <c r="C29" s="1">
        <v>0.004291845493562096</v>
      </c>
      <c r="D29" s="1">
        <v>-0.00952858575727189</v>
      </c>
    </row>
    <row r="30" spans="1:4">
      <c r="A30" s="11">
        <v>45341</v>
      </c>
      <c r="B30" s="1">
        <v>0.008476286579212955</v>
      </c>
      <c r="C30" s="1">
        <v>0.006522717049032734</v>
      </c>
      <c r="D30" s="1">
        <v>0.004810126582278418</v>
      </c>
    </row>
    <row r="31" spans="1:4">
      <c r="A31" s="11">
        <v>45342</v>
      </c>
      <c r="B31" s="1">
        <v>-0.006603962377426442</v>
      </c>
      <c r="C31" s="1">
        <v>0.005363128491620239</v>
      </c>
      <c r="D31" s="1">
        <v>-0.004787100025195223</v>
      </c>
    </row>
    <row r="32" spans="1:4">
      <c r="A32" s="11">
        <v>45343</v>
      </c>
      <c r="B32" s="1">
        <v>0.02377115229653515</v>
      </c>
      <c r="C32" s="1">
        <v>-0.005334518781951569</v>
      </c>
      <c r="D32" s="1">
        <v>-0.002531645569620267</v>
      </c>
    </row>
    <row r="33" spans="1:4">
      <c r="A33" s="11">
        <v>45344</v>
      </c>
      <c r="B33" s="1">
        <v>-0.01003541912632822</v>
      </c>
      <c r="C33" s="1">
        <v>-0.01720670391061463</v>
      </c>
      <c r="D33" s="1">
        <v>0.02893401015228436</v>
      </c>
    </row>
    <row r="34" spans="1:4">
      <c r="A34" s="11">
        <v>45345</v>
      </c>
      <c r="B34" s="1">
        <v>-0.01848539057841381</v>
      </c>
      <c r="C34" s="1">
        <v>0.01091405184174632</v>
      </c>
      <c r="D34" s="1">
        <v>-0.02565367538233843</v>
      </c>
    </row>
    <row r="35" spans="1:4">
      <c r="A35" s="11">
        <v>45348</v>
      </c>
      <c r="B35" s="1">
        <v>-0.006885378695828392</v>
      </c>
      <c r="C35" s="1">
        <v>0.04970760233918137</v>
      </c>
      <c r="D35" s="1">
        <v>0.01924050632911389</v>
      </c>
    </row>
    <row r="36" spans="1:4">
      <c r="A36" s="11">
        <v>45349</v>
      </c>
      <c r="B36" s="1">
        <v>0.0173327895595432</v>
      </c>
      <c r="C36" s="1">
        <v>-0.01028497964431119</v>
      </c>
      <c r="D36" s="1">
        <v>-0.0024838549428714</v>
      </c>
    </row>
    <row r="37" spans="1:4">
      <c r="A37" s="11">
        <v>45350</v>
      </c>
      <c r="B37" s="1">
        <v>0.03547805171377028</v>
      </c>
      <c r="C37" s="1">
        <v>-0.01450530417839346</v>
      </c>
      <c r="D37" s="1">
        <v>-0.002241035856573648</v>
      </c>
    </row>
    <row r="38" spans="1:4">
      <c r="A38" s="11">
        <v>45351</v>
      </c>
      <c r="B38" s="1">
        <v>0</v>
      </c>
      <c r="C38" s="1">
        <v>0.01054481546572927</v>
      </c>
      <c r="D38" s="1">
        <v>-0.009483404042924914</v>
      </c>
    </row>
    <row r="39" spans="1:4">
      <c r="A39" s="11">
        <v>45352</v>
      </c>
      <c r="B39" s="1">
        <v>0.01800232288037185</v>
      </c>
      <c r="C39" s="1">
        <v>0</v>
      </c>
      <c r="D39" s="1">
        <v>0.007054673721340388</v>
      </c>
    </row>
    <row r="40" spans="1:4">
      <c r="A40" s="11">
        <v>45355</v>
      </c>
      <c r="B40" s="1">
        <v>-0.001521201749382084</v>
      </c>
      <c r="C40" s="1">
        <v>-0.01043478260869557</v>
      </c>
      <c r="D40" s="1">
        <v>0.0190142606955217</v>
      </c>
    </row>
    <row r="41" spans="1:4">
      <c r="A41" s="11">
        <v>45356</v>
      </c>
      <c r="B41" s="1">
        <v>0.01752047229099229</v>
      </c>
      <c r="C41" s="1">
        <v>0.01471880492091371</v>
      </c>
      <c r="D41" s="1">
        <v>-0.002209673459366512</v>
      </c>
    </row>
    <row r="42" spans="1:4">
      <c r="A42" s="11">
        <v>45357</v>
      </c>
      <c r="B42" s="1">
        <v>-0.01422421860378065</v>
      </c>
      <c r="C42" s="1">
        <v>0.001082485386447285</v>
      </c>
      <c r="D42" s="1">
        <v>-0.01648622047244097</v>
      </c>
    </row>
    <row r="43" spans="1:4">
      <c r="A43" s="11">
        <v>45358</v>
      </c>
      <c r="B43" s="1">
        <v>0.009682931460034183</v>
      </c>
      <c r="C43" s="1">
        <v>0.001081314878892625</v>
      </c>
      <c r="D43" s="1">
        <v>0.02151613710282718</v>
      </c>
    </row>
    <row r="44" spans="1:4">
      <c r="A44" s="11">
        <v>45359</v>
      </c>
      <c r="B44" s="1">
        <v>0.00150432493418573</v>
      </c>
      <c r="C44" s="1">
        <v>0.001944264419961206</v>
      </c>
      <c r="D44" s="1">
        <v>-0.0186137643889297</v>
      </c>
    </row>
    <row r="45" spans="1:4">
      <c r="A45" s="11">
        <v>45362</v>
      </c>
      <c r="B45" s="1">
        <v>-0.0172737514081861</v>
      </c>
      <c r="C45" s="1">
        <v>0.005174644243208126</v>
      </c>
      <c r="D45" s="1">
        <v>0.01172947342151232</v>
      </c>
    </row>
    <row r="46" spans="1:4">
      <c r="A46" s="11">
        <v>45363</v>
      </c>
      <c r="B46" s="1">
        <v>0</v>
      </c>
      <c r="C46" s="1">
        <v>0.009438009438009543</v>
      </c>
      <c r="D46" s="1">
        <v>0.002466699555994101</v>
      </c>
    </row>
    <row r="47" spans="1:4">
      <c r="A47" s="11">
        <v>45364</v>
      </c>
      <c r="B47" s="1">
        <v>0.02579289262514317</v>
      </c>
      <c r="C47" s="1">
        <v>0.0142371440713982</v>
      </c>
      <c r="D47" s="1">
        <v>0.03026574803149606</v>
      </c>
    </row>
    <row r="48" spans="1:4">
      <c r="A48" s="11">
        <v>45365</v>
      </c>
      <c r="B48" s="1">
        <v>0.01098901098901095</v>
      </c>
      <c r="C48" s="1">
        <v>0.01403729310706048</v>
      </c>
      <c r="D48" s="1">
        <v>0.04299020778600449</v>
      </c>
    </row>
    <row r="49" spans="1:4">
      <c r="A49" s="11">
        <v>45366</v>
      </c>
      <c r="B49" s="1">
        <v>-0.004789977892409647</v>
      </c>
      <c r="C49" s="1">
        <v>-0.009917355371900749</v>
      </c>
      <c r="D49" s="1">
        <v>-0.002060911380810659</v>
      </c>
    </row>
    <row r="50" spans="1:4">
      <c r="A50" s="11">
        <v>45369</v>
      </c>
      <c r="B50" s="1">
        <v>-0.03591262495372094</v>
      </c>
      <c r="C50" s="1">
        <v>-0.03109348914858101</v>
      </c>
      <c r="D50" s="1">
        <v>-0.04795777879761354</v>
      </c>
    </row>
    <row r="51" spans="1:4">
      <c r="A51" s="11">
        <v>45370</v>
      </c>
      <c r="B51" s="1">
        <v>0.001728110599078514</v>
      </c>
      <c r="C51" s="1">
        <v>0.01141503338358829</v>
      </c>
      <c r="D51" s="1">
        <v>0.006989636056881077</v>
      </c>
    </row>
    <row r="52" spans="1:4">
      <c r="A52" s="11">
        <v>45371</v>
      </c>
      <c r="B52" s="1">
        <v>0.004792026068621835</v>
      </c>
      <c r="C52" s="1">
        <v>0.006175468483816005</v>
      </c>
      <c r="D52" s="1">
        <v>-0.0081378650071805</v>
      </c>
    </row>
    <row r="53" spans="1:4">
      <c r="A53" s="11">
        <v>45372</v>
      </c>
      <c r="B53" s="1">
        <v>0.01297214803510105</v>
      </c>
      <c r="C53" s="1">
        <v>0.01841269841269844</v>
      </c>
      <c r="D53" s="1">
        <v>0.01496138996139007</v>
      </c>
    </row>
    <row r="54" spans="1:4">
      <c r="A54" s="11">
        <v>45373</v>
      </c>
      <c r="B54" s="1">
        <v>0.01902071563088503</v>
      </c>
      <c r="C54" s="1">
        <v>-0.01018287614297575</v>
      </c>
      <c r="D54" s="1">
        <v>-0.006657156443176437</v>
      </c>
    </row>
    <row r="55" spans="1:4">
      <c r="A55" s="11">
        <v>45376</v>
      </c>
      <c r="B55" s="1">
        <v>-0.009425244871557936</v>
      </c>
      <c r="C55" s="1">
        <v>-0.01007768213310944</v>
      </c>
      <c r="D55" s="1">
        <v>-0.009095260890378265</v>
      </c>
    </row>
    <row r="56" spans="1:4">
      <c r="A56" s="11">
        <v>45377</v>
      </c>
      <c r="B56" s="1">
        <v>0.009514925373134364</v>
      </c>
      <c r="C56" s="1">
        <v>0.01845174973488883</v>
      </c>
      <c r="D56" s="1">
        <v>0.002173913043478359</v>
      </c>
    </row>
    <row r="57" spans="1:4">
      <c r="A57" s="11">
        <v>45378</v>
      </c>
      <c r="B57" s="1">
        <v>-0.003141748290519386</v>
      </c>
      <c r="C57" s="1">
        <v>0.001041232819658511</v>
      </c>
      <c r="D57" s="1">
        <v>0.002410219329959107</v>
      </c>
    </row>
    <row r="58" spans="1:4">
      <c r="A58" s="11">
        <v>45379</v>
      </c>
      <c r="B58" s="1">
        <v>0</v>
      </c>
      <c r="C58" s="1">
        <v>0.004992718951529085</v>
      </c>
      <c r="D58" s="1">
        <v>0.003366193796585648</v>
      </c>
    </row>
    <row r="59" spans="1:4">
      <c r="A59" s="11">
        <v>45380</v>
      </c>
      <c r="B59" s="1">
        <v>-0.001483129403040406</v>
      </c>
      <c r="C59" s="1">
        <v>-0.03291244048851172</v>
      </c>
      <c r="D59" s="1">
        <v>-0.00694943685597893</v>
      </c>
    </row>
    <row r="60" spans="1:4">
      <c r="A60" s="11">
        <v>45383</v>
      </c>
      <c r="B60" s="1">
        <v>-0.00798366134422579</v>
      </c>
      <c r="C60" s="1">
        <v>0.01434075342465757</v>
      </c>
      <c r="D60" s="1">
        <v>-0.01472007722007718</v>
      </c>
    </row>
    <row r="61" spans="1:4">
      <c r="A61" s="11">
        <v>45384</v>
      </c>
      <c r="B61" s="1">
        <v>0.0127269324349617</v>
      </c>
      <c r="C61" s="1">
        <v>0.01434901878033346</v>
      </c>
      <c r="D61" s="1">
        <v>0.01738917462650025</v>
      </c>
    </row>
    <row r="62" spans="1:4">
      <c r="A62" s="11">
        <v>45385</v>
      </c>
      <c r="B62" s="1">
        <v>-0.00628349658103855</v>
      </c>
      <c r="C62" s="1">
        <v>0.01497815685458703</v>
      </c>
      <c r="D62" s="1">
        <v>0.007944150216658619</v>
      </c>
    </row>
    <row r="63" spans="1:4">
      <c r="A63" s="11">
        <v>45386</v>
      </c>
      <c r="B63" s="1">
        <v>-0.01246047982146181</v>
      </c>
      <c r="C63" s="1">
        <v>-0.01578192252510757</v>
      </c>
      <c r="D63" s="1">
        <v>-0.02030093145450185</v>
      </c>
    </row>
    <row r="64" spans="1:4">
      <c r="A64" s="11">
        <v>45387</v>
      </c>
      <c r="B64" s="1">
        <v>-0.004896421845574372</v>
      </c>
      <c r="C64" s="1">
        <v>0.0020824656393168</v>
      </c>
      <c r="D64" s="1">
        <v>-0.01170160897123362</v>
      </c>
    </row>
    <row r="65" spans="1:4">
      <c r="A65" s="11">
        <v>45390</v>
      </c>
      <c r="B65" s="1">
        <v>-0.00151400454201378</v>
      </c>
      <c r="C65" s="1">
        <v>0.001870324189526151</v>
      </c>
      <c r="D65" s="1">
        <v>-0.0128268376911691</v>
      </c>
    </row>
    <row r="66" spans="1:4">
      <c r="A66" s="11">
        <v>45391</v>
      </c>
      <c r="B66" s="1">
        <v>0.004738438210765805</v>
      </c>
      <c r="C66" s="1">
        <v>0.002074258452603228</v>
      </c>
      <c r="D66" s="1">
        <v>0.001249375312343703</v>
      </c>
    </row>
    <row r="67" spans="1:4">
      <c r="A67" s="11">
        <v>45392</v>
      </c>
      <c r="B67" s="1">
        <v>-0.003206942086398712</v>
      </c>
      <c r="C67" s="1">
        <v>-0.003932933140136763</v>
      </c>
      <c r="D67" s="1">
        <v>-0.01422510606438732</v>
      </c>
    </row>
    <row r="68" spans="1:4">
      <c r="A68" s="11">
        <v>45393</v>
      </c>
      <c r="B68" s="1">
        <v>0.004920514761544315</v>
      </c>
      <c r="C68" s="1">
        <v>-0.002078137988362316</v>
      </c>
      <c r="D68" s="1">
        <v>0</v>
      </c>
    </row>
    <row r="69" spans="1:4">
      <c r="A69" s="11">
        <v>45394</v>
      </c>
      <c r="B69" s="1">
        <v>0.01450094161958559</v>
      </c>
      <c r="C69" s="1">
        <v>-0.008121615993336162</v>
      </c>
      <c r="D69" s="1">
        <v>0.01189873417721521</v>
      </c>
    </row>
    <row r="70" spans="1:4">
      <c r="A70" s="11">
        <v>45397</v>
      </c>
      <c r="B70" s="1">
        <v>-0.03025802858733984</v>
      </c>
      <c r="C70" s="1">
        <v>-0.050388410665547</v>
      </c>
      <c r="D70" s="1">
        <v>-0.06654991243432562</v>
      </c>
    </row>
    <row r="71" spans="1:4">
      <c r="A71" s="11">
        <v>45398</v>
      </c>
      <c r="B71" s="1">
        <v>-0.008231240428790199</v>
      </c>
      <c r="C71" s="1">
        <v>0.009506964404156548</v>
      </c>
      <c r="D71" s="1">
        <v>0</v>
      </c>
    </row>
    <row r="72" spans="1:4">
      <c r="A72" s="11">
        <v>45399</v>
      </c>
      <c r="B72" s="1">
        <v>-0.006562439683458821</v>
      </c>
      <c r="C72" s="1">
        <v>0.03263250109505034</v>
      </c>
      <c r="D72" s="1">
        <v>-0.01768962744572511</v>
      </c>
    </row>
    <row r="73" spans="1:4">
      <c r="A73" s="11">
        <v>45401</v>
      </c>
      <c r="B73" s="1">
        <v>-0.03341752477171167</v>
      </c>
      <c r="C73" s="1">
        <v>-0.01633085896076347</v>
      </c>
      <c r="D73" s="1">
        <v>-0.01555252387448847</v>
      </c>
    </row>
    <row r="74" spans="1:4">
      <c r="A74" s="11">
        <v>45404</v>
      </c>
      <c r="B74" s="1">
        <v>0.01547738693467338</v>
      </c>
      <c r="C74" s="1">
        <v>0.003234152652005218</v>
      </c>
      <c r="D74" s="1">
        <v>0.0077605321507761</v>
      </c>
    </row>
    <row r="75" spans="1:4">
      <c r="A75" s="11">
        <v>45405</v>
      </c>
      <c r="B75" s="1">
        <v>-0.008511480601741894</v>
      </c>
      <c r="C75" s="1">
        <v>-0.006232538147431743</v>
      </c>
      <c r="D75" s="1">
        <v>0.005225522552255057</v>
      </c>
    </row>
    <row r="76" spans="1:4">
      <c r="A76" s="11">
        <v>45406</v>
      </c>
      <c r="B76" s="1">
        <v>0.03254142543421823</v>
      </c>
      <c r="C76" s="1">
        <v>0.01773356401384074</v>
      </c>
      <c r="D76" s="1">
        <v>0.01559507523939807</v>
      </c>
    </row>
    <row r="77" spans="1:4">
      <c r="A77" s="11">
        <v>45407</v>
      </c>
      <c r="B77" s="1">
        <v>-0.004833720030935851</v>
      </c>
      <c r="C77" s="1">
        <v>0.001912452188695291</v>
      </c>
      <c r="D77" s="1">
        <v>-0.01912715517241381</v>
      </c>
    </row>
    <row r="78" spans="1:4">
      <c r="A78" s="11">
        <v>45408</v>
      </c>
      <c r="B78" s="1">
        <v>0.0266174470565379</v>
      </c>
      <c r="C78" s="1">
        <v>-0.009119830328738088</v>
      </c>
      <c r="D78" s="1">
        <v>-0.009063444108761254</v>
      </c>
    </row>
    <row r="79" spans="1:4">
      <c r="A79" s="11">
        <v>45414</v>
      </c>
      <c r="B79" s="1">
        <v>0.04220287660862976</v>
      </c>
      <c r="C79" s="1">
        <v>0.002996575342465668</v>
      </c>
      <c r="D79" s="1">
        <v>0</v>
      </c>
    </row>
    <row r="80" spans="1:4">
      <c r="A80" s="11">
        <v>45415</v>
      </c>
      <c r="B80" s="1">
        <v>0.02651171236607963</v>
      </c>
      <c r="C80" s="1">
        <v>0.0145113102859582</v>
      </c>
      <c r="D80" s="1">
        <v>0.001385809312638653</v>
      </c>
    </row>
    <row r="81" spans="1:4">
      <c r="A81" s="11">
        <v>45418</v>
      </c>
      <c r="B81" s="1">
        <v>-0.00919865558110744</v>
      </c>
      <c r="C81" s="1">
        <v>0.0504838031131678</v>
      </c>
      <c r="D81" s="1">
        <v>0.02491004705231115</v>
      </c>
    </row>
    <row r="82" spans="1:4">
      <c r="A82" s="11">
        <v>45419</v>
      </c>
      <c r="B82" s="1">
        <v>-0.004463488662738824</v>
      </c>
      <c r="C82" s="1">
        <v>-0.003804565478574218</v>
      </c>
      <c r="D82" s="1">
        <v>-0.001350256548744322</v>
      </c>
    </row>
    <row r="83" spans="1:4">
      <c r="A83" s="11">
        <v>45420</v>
      </c>
      <c r="B83" s="1">
        <v>0.02152080344332852</v>
      </c>
      <c r="C83" s="1">
        <v>0.002010050251256335</v>
      </c>
      <c r="D83" s="1">
        <v>0.001352082206598215</v>
      </c>
    </row>
    <row r="84" spans="1:4">
      <c r="A84" s="11">
        <v>45421</v>
      </c>
      <c r="B84" s="1">
        <v>-0.006144662921348298</v>
      </c>
      <c r="C84" s="1">
        <v>0.03470411233701087</v>
      </c>
      <c r="D84" s="1">
        <v>0.01026194977045636</v>
      </c>
    </row>
    <row r="85" spans="1:4">
      <c r="A85" s="11">
        <v>45422</v>
      </c>
      <c r="B85" s="1">
        <v>0</v>
      </c>
      <c r="C85" s="1">
        <v>-0.01492826677006587</v>
      </c>
      <c r="D85" s="1">
        <v>-0.0101577118417534</v>
      </c>
    </row>
    <row r="86" spans="1:4">
      <c r="A86" s="11">
        <v>45425</v>
      </c>
      <c r="B86" s="1">
        <v>0.01519166225048574</v>
      </c>
      <c r="C86" s="1">
        <v>0.003739421373745389</v>
      </c>
      <c r="D86" s="1">
        <v>-0.02052389954091272</v>
      </c>
    </row>
    <row r="87" spans="1:4">
      <c r="A87" s="11">
        <v>45426</v>
      </c>
      <c r="B87" s="1">
        <v>-0.005916130154863364</v>
      </c>
      <c r="C87" s="1">
        <v>-0.01960784313725494</v>
      </c>
      <c r="D87" s="1">
        <v>0.01571546732837059</v>
      </c>
    </row>
    <row r="88" spans="1:4">
      <c r="A88" s="11">
        <v>45427</v>
      </c>
      <c r="B88" s="1">
        <v>0</v>
      </c>
      <c r="C88" s="1">
        <v>0</v>
      </c>
      <c r="D88" s="1">
        <v>0.005157437567860912</v>
      </c>
    </row>
    <row r="89" spans="1:4">
      <c r="A89" s="11">
        <v>45428</v>
      </c>
      <c r="B89" s="1">
        <v>0.02993173464029408</v>
      </c>
      <c r="C89" s="1">
        <v>0.01400000000000001</v>
      </c>
      <c r="D89" s="1">
        <v>0.003780718336483968</v>
      </c>
    </row>
    <row r="90" spans="1:4">
      <c r="A90" s="11">
        <v>45429</v>
      </c>
      <c r="B90" s="1">
        <v>-0.008667573079537805</v>
      </c>
      <c r="C90" s="1">
        <v>0.007889546351084853</v>
      </c>
      <c r="D90" s="1">
        <v>0.04465967177831565</v>
      </c>
    </row>
    <row r="91" spans="1:4">
      <c r="A91" s="11">
        <v>45432</v>
      </c>
      <c r="B91" s="1">
        <v>-0.007371849819989729</v>
      </c>
      <c r="C91" s="1">
        <v>-0.01174168297455969</v>
      </c>
      <c r="D91" s="1">
        <v>-0.00489312387329377</v>
      </c>
    </row>
    <row r="92" spans="1:4">
      <c r="A92" s="11">
        <v>45433</v>
      </c>
      <c r="B92" s="1">
        <v>0.00846286701208987</v>
      </c>
      <c r="C92" s="1">
        <v>-0.01584158415841574</v>
      </c>
      <c r="D92" s="1">
        <v>-0.005952380952381042</v>
      </c>
    </row>
    <row r="93" spans="1:4">
      <c r="A93" s="11">
        <v>45434</v>
      </c>
      <c r="B93" s="1">
        <v>0</v>
      </c>
      <c r="C93" s="1">
        <v>0.01810865191146882</v>
      </c>
      <c r="D93" s="1">
        <v>0.01093465243426195</v>
      </c>
    </row>
    <row r="94" spans="1:4">
      <c r="A94" s="11">
        <v>45435</v>
      </c>
      <c r="B94" s="1">
        <v>0.03887651995204644</v>
      </c>
      <c r="C94" s="1">
        <v>0.001976284584980226</v>
      </c>
      <c r="D94" s="1">
        <v>0.02704094772083443</v>
      </c>
    </row>
    <row r="95" spans="1:4">
      <c r="A95" s="11">
        <v>45436</v>
      </c>
      <c r="B95" s="1">
        <v>-0.01137487636003953</v>
      </c>
      <c r="C95" s="1">
        <v>0.00591715976331364</v>
      </c>
      <c r="D95" s="1">
        <v>-0.02632898696088271</v>
      </c>
    </row>
    <row r="96" spans="1:4">
      <c r="A96" s="11">
        <v>45439</v>
      </c>
      <c r="B96" s="1">
        <v>0.02301150575287658</v>
      </c>
      <c r="C96" s="1">
        <v>0.03137254901960795</v>
      </c>
      <c r="D96" s="1">
        <v>-0.007210919392222515</v>
      </c>
    </row>
    <row r="97" spans="1:4">
      <c r="A97" s="11">
        <v>45440</v>
      </c>
      <c r="B97" s="1">
        <v>0.01776691116544415</v>
      </c>
      <c r="C97" s="1">
        <v>-0.01140684410646386</v>
      </c>
      <c r="D97" s="1">
        <v>0.01348897535667981</v>
      </c>
    </row>
    <row r="98" spans="1:4">
      <c r="A98" s="11">
        <v>45441</v>
      </c>
      <c r="B98" s="1">
        <v>-0.02049967969250477</v>
      </c>
      <c r="C98" s="1">
        <v>0.005769230769230749</v>
      </c>
      <c r="D98" s="1">
        <v>0.01100588686972093</v>
      </c>
    </row>
    <row r="99" spans="1:4">
      <c r="A99" s="11">
        <v>45442</v>
      </c>
      <c r="B99" s="1">
        <v>0</v>
      </c>
      <c r="C99" s="1">
        <v>-0.01912045889101344</v>
      </c>
      <c r="D99" s="1">
        <v>0.01924050632911389</v>
      </c>
    </row>
    <row r="100" spans="1:4">
      <c r="A100" s="11">
        <v>45443</v>
      </c>
      <c r="B100" s="1">
        <v>0.004741661216481452</v>
      </c>
      <c r="C100" s="1">
        <v>-0.01559454191033138</v>
      </c>
      <c r="D100" s="1">
        <v>0.00695479384003983</v>
      </c>
    </row>
    <row r="101" spans="1:4">
      <c r="A101" s="11">
        <v>45446</v>
      </c>
      <c r="B101" s="1">
        <v>0.01122864117168421</v>
      </c>
      <c r="C101" s="1">
        <v>0.00990099009900991</v>
      </c>
      <c r="D101" s="1">
        <v>-0.003453379378391741</v>
      </c>
    </row>
    <row r="102" spans="1:4">
      <c r="A102" s="11">
        <v>45447</v>
      </c>
      <c r="B102" s="1">
        <v>-0.007885420019311251</v>
      </c>
      <c r="C102" s="1">
        <v>0.007843137254901933</v>
      </c>
      <c r="D102" s="1">
        <v>0.00123762376237635</v>
      </c>
    </row>
    <row r="103" spans="1:4">
      <c r="A103" s="11">
        <v>45448</v>
      </c>
      <c r="B103" s="1">
        <v>0.001622060016220672</v>
      </c>
      <c r="C103" s="1">
        <v>-0.003891050583657463</v>
      </c>
      <c r="D103" s="1">
        <v>0.03510506798516677</v>
      </c>
    </row>
    <row r="104" spans="1:4">
      <c r="A104" s="11">
        <v>45449</v>
      </c>
      <c r="B104" s="1">
        <v>-0.00955465587044535</v>
      </c>
      <c r="C104" s="1">
        <v>0</v>
      </c>
      <c r="D104" s="1">
        <v>-0.002149510389300113</v>
      </c>
    </row>
    <row r="105" spans="1:4">
      <c r="A105" s="11">
        <v>45450</v>
      </c>
      <c r="B105" s="1">
        <v>0</v>
      </c>
      <c r="C105" s="1">
        <v>-0.00390625</v>
      </c>
      <c r="D105" s="1">
        <v>-0.002393489707994245</v>
      </c>
    </row>
    <row r="106" spans="1:4">
      <c r="A106" s="11">
        <v>45453</v>
      </c>
      <c r="B106" s="1">
        <v>0.003106605624591419</v>
      </c>
      <c r="C106" s="1">
        <v>0.009803921568627416</v>
      </c>
      <c r="D106" s="1">
        <v>-0.01391554702495201</v>
      </c>
    </row>
    <row r="107" spans="1:4">
      <c r="A107" s="11">
        <v>45454</v>
      </c>
      <c r="B107" s="1">
        <v>-0.00309698451507745</v>
      </c>
      <c r="C107" s="1">
        <v>0.001941747572815622</v>
      </c>
      <c r="D107" s="1">
        <v>-0.01897810218978102</v>
      </c>
    </row>
    <row r="108" spans="1:4">
      <c r="A108" s="11">
        <v>45455</v>
      </c>
      <c r="B108" s="1">
        <v>0.02419882275997387</v>
      </c>
      <c r="C108" s="1">
        <v>-0.005813953488372214</v>
      </c>
      <c r="D108" s="1">
        <v>0.009672619047619069</v>
      </c>
    </row>
    <row r="109" spans="1:4">
      <c r="A109" s="11">
        <v>45456</v>
      </c>
      <c r="B109" s="1">
        <v>0.007822477650063941</v>
      </c>
      <c r="C109" s="1">
        <v>0.01364522417154013</v>
      </c>
      <c r="D109" s="1">
        <v>0.001228199459592183</v>
      </c>
    </row>
    <row r="110" spans="1:4">
      <c r="A110" s="11">
        <v>45457</v>
      </c>
      <c r="B110" s="1">
        <v>-0.03912561381276736</v>
      </c>
      <c r="C110" s="1">
        <v>-0.001923076923076916</v>
      </c>
      <c r="D110" s="1">
        <v>-0.01324828263002942</v>
      </c>
    </row>
    <row r="111" spans="1:4">
      <c r="A111" s="11">
        <v>45460</v>
      </c>
      <c r="B111" s="1">
        <v>0.001648532805802905</v>
      </c>
      <c r="C111" s="1">
        <v>-0.009633911368015391</v>
      </c>
      <c r="D111" s="1">
        <v>-0.01193436101442058</v>
      </c>
    </row>
    <row r="112" spans="1:4">
      <c r="A112" s="11">
        <v>45461</v>
      </c>
      <c r="B112" s="1">
        <v>0.03094140882159313</v>
      </c>
      <c r="C112" s="1">
        <v>0</v>
      </c>
      <c r="D112" s="1">
        <v>0.009813789632612036</v>
      </c>
    </row>
    <row r="113" spans="1:4">
      <c r="A113" s="11">
        <v>45462</v>
      </c>
      <c r="B113" s="1">
        <v>0.003033205619412449</v>
      </c>
      <c r="C113" s="1">
        <v>0.005836575875486361</v>
      </c>
      <c r="D113" s="1">
        <v>0.02890605532020918</v>
      </c>
    </row>
    <row r="114" spans="1:4">
      <c r="A114" s="11">
        <v>45463</v>
      </c>
      <c r="B114" s="1">
        <v>0.03151360814897353</v>
      </c>
      <c r="C114" s="1">
        <v>-0.01547388781431347</v>
      </c>
      <c r="D114" s="1">
        <v>-0.005812545410511016</v>
      </c>
    </row>
    <row r="115" spans="1:4">
      <c r="A115" s="11">
        <v>45464</v>
      </c>
      <c r="B115" s="1">
        <v>-0.01836136398703914</v>
      </c>
      <c r="C115" s="1">
        <v>-0.01375245579567774</v>
      </c>
      <c r="D115" s="1">
        <v>0.003654080389768666</v>
      </c>
    </row>
    <row r="116" spans="1:4">
      <c r="A116" s="11">
        <v>45467</v>
      </c>
      <c r="B116" s="1">
        <v>-0.01383212826155289</v>
      </c>
      <c r="C116" s="1">
        <v>-0.01892430278884472</v>
      </c>
      <c r="D116" s="1">
        <v>-0.04854368932038833</v>
      </c>
    </row>
    <row r="117" spans="1:4">
      <c r="A117" s="11">
        <v>45468</v>
      </c>
      <c r="B117" s="1">
        <v>0.007810009563276932</v>
      </c>
      <c r="C117" s="1">
        <v>0.001015228426395787</v>
      </c>
      <c r="D117" s="1">
        <v>0.005102040816326481</v>
      </c>
    </row>
    <row r="118" spans="1:4">
      <c r="A118" s="11">
        <v>45469</v>
      </c>
      <c r="B118" s="1">
        <v>-0.001581527755811996</v>
      </c>
      <c r="C118" s="1">
        <v>0.004056795131845981</v>
      </c>
      <c r="D118" s="1">
        <v>-0.01243654822335027</v>
      </c>
    </row>
    <row r="119" spans="1:4">
      <c r="A119" s="11">
        <v>45470</v>
      </c>
      <c r="B119" s="1">
        <v>0</v>
      </c>
      <c r="C119" s="1">
        <v>0.0060606060606061</v>
      </c>
      <c r="D119" s="1">
        <v>-0.02107427396556139</v>
      </c>
    </row>
    <row r="120" spans="1:4">
      <c r="A120" s="11">
        <v>45471</v>
      </c>
      <c r="B120" s="1">
        <v>-0.02185965468081741</v>
      </c>
      <c r="C120" s="1">
        <v>-0.01506024096385539</v>
      </c>
      <c r="D120" s="1">
        <v>-0.002625360987135728</v>
      </c>
    </row>
    <row r="121" spans="1:4">
      <c r="A121" s="11">
        <v>45474</v>
      </c>
      <c r="B121" s="1">
        <v>0.01441295546558696</v>
      </c>
      <c r="C121" s="1">
        <v>0.001019367991845099</v>
      </c>
      <c r="D121" s="1">
        <v>0.02816530665964723</v>
      </c>
    </row>
    <row r="122" spans="1:4">
      <c r="A122" s="11">
        <v>45475</v>
      </c>
      <c r="B122" s="1">
        <v>-0.00478927203065127</v>
      </c>
      <c r="C122" s="1">
        <v>0.009164969450101701</v>
      </c>
      <c r="D122" s="1">
        <v>0</v>
      </c>
    </row>
    <row r="123" spans="1:4">
      <c r="A123" s="11">
        <v>45476</v>
      </c>
      <c r="B123" s="1">
        <v>0.01267244145011226</v>
      </c>
      <c r="C123" s="1">
        <v>0.005045408678102881</v>
      </c>
      <c r="D123" s="1">
        <v>0</v>
      </c>
    </row>
    <row r="124" spans="1:4">
      <c r="A124" s="11">
        <v>45477</v>
      </c>
      <c r="B124" s="1">
        <v>0.02027562173293185</v>
      </c>
      <c r="C124" s="1">
        <v>0</v>
      </c>
      <c r="D124" s="1">
        <v>0.006144393241167334</v>
      </c>
    </row>
    <row r="125" spans="1:4">
      <c r="A125" s="11">
        <v>45478</v>
      </c>
      <c r="B125" s="1">
        <v>-0.001552553951249758</v>
      </c>
      <c r="C125" s="1">
        <v>0.004016064257028162</v>
      </c>
      <c r="D125" s="1">
        <v>0.002544529262086481</v>
      </c>
    </row>
    <row r="126" spans="1:4">
      <c r="A126" s="11">
        <v>45481</v>
      </c>
      <c r="B126" s="1">
        <v>0.02005908878867979</v>
      </c>
      <c r="C126" s="1">
        <v>0.02400000000000002</v>
      </c>
      <c r="D126" s="1">
        <v>-0.003807106598984755</v>
      </c>
    </row>
    <row r="127" spans="1:4">
      <c r="A127" s="11">
        <v>45482</v>
      </c>
      <c r="B127" s="1">
        <v>0.04496951219512191</v>
      </c>
      <c r="C127" s="1">
        <v>0.015625</v>
      </c>
      <c r="D127" s="1">
        <v>0</v>
      </c>
    </row>
    <row r="128" spans="1:4">
      <c r="A128" s="11">
        <v>45483</v>
      </c>
      <c r="B128" s="1">
        <v>0.02450765864332616</v>
      </c>
      <c r="C128" s="1">
        <v>-0.003846153846153944</v>
      </c>
      <c r="D128" s="1">
        <v>0.007388535031847221</v>
      </c>
    </row>
    <row r="129" spans="1:4">
      <c r="A129" s="11">
        <v>45484</v>
      </c>
      <c r="B129" s="1">
        <v>0.004271678769756537</v>
      </c>
      <c r="C129" s="1">
        <v>-0.01158301158301145</v>
      </c>
      <c r="D129" s="1">
        <v>0.00758725341426425</v>
      </c>
    </row>
    <row r="130" spans="1:4">
      <c r="A130" s="11">
        <v>45485</v>
      </c>
      <c r="B130" s="1">
        <v>-0.005671345526726324</v>
      </c>
      <c r="C130" s="1">
        <v>0</v>
      </c>
      <c r="D130" s="1">
        <v>-0.01480923694779124</v>
      </c>
    </row>
    <row r="131" spans="1:4">
      <c r="A131" s="11">
        <v>45488</v>
      </c>
      <c r="B131" s="1">
        <v>0.01269071723941262</v>
      </c>
      <c r="C131" s="1">
        <v>-0.01171875</v>
      </c>
      <c r="D131" s="1">
        <v>0.002547770700636942</v>
      </c>
    </row>
    <row r="132" spans="1:4">
      <c r="A132" s="11">
        <v>45489</v>
      </c>
      <c r="B132" s="1">
        <v>0.02633061109546619</v>
      </c>
      <c r="C132" s="1">
        <v>-0.003952569169960563</v>
      </c>
      <c r="D132" s="1">
        <v>-0.01118170266836094</v>
      </c>
    </row>
    <row r="133" spans="1:4">
      <c r="A133" s="11">
        <v>45490</v>
      </c>
      <c r="B133" s="1">
        <v>-0.02291123610920565</v>
      </c>
      <c r="C133" s="1">
        <v>-0.02480158730158732</v>
      </c>
      <c r="D133" s="1">
        <v>-0.008738113595476604</v>
      </c>
    </row>
    <row r="134" spans="1:4">
      <c r="A134" s="11">
        <v>45491</v>
      </c>
      <c r="B134" s="1">
        <v>-0.002808199943836076</v>
      </c>
      <c r="C134" s="1">
        <v>0.01525940996948116</v>
      </c>
      <c r="D134" s="1">
        <v>0</v>
      </c>
    </row>
    <row r="135" spans="1:4">
      <c r="A135" s="11">
        <v>45492</v>
      </c>
      <c r="B135" s="1">
        <v>-0.02365530836384111</v>
      </c>
      <c r="C135" s="1">
        <v>-0.01302605210420837</v>
      </c>
      <c r="D135" s="1">
        <v>-0.0062224526834328</v>
      </c>
    </row>
    <row r="136" spans="1:4">
      <c r="A136" s="11">
        <v>45495</v>
      </c>
      <c r="B136" s="1">
        <v>-0.02552639169310655</v>
      </c>
      <c r="C136" s="1">
        <v>0.0050761421319796</v>
      </c>
      <c r="D136" s="1">
        <v>-0.024002087138012</v>
      </c>
    </row>
    <row r="137" spans="1:4">
      <c r="A137" s="11">
        <v>45496</v>
      </c>
      <c r="B137" s="1">
        <v>-0.002959893443835848</v>
      </c>
      <c r="C137" s="1">
        <v>-0.007070707070707116</v>
      </c>
      <c r="D137" s="1">
        <v>0</v>
      </c>
    </row>
    <row r="138" spans="1:4">
      <c r="A138" s="11">
        <v>45497</v>
      </c>
      <c r="B138" s="1">
        <v>0.01024194745435647</v>
      </c>
      <c r="C138" s="1">
        <v>0</v>
      </c>
      <c r="D138" s="1">
        <v>0.002405773857257598</v>
      </c>
    </row>
    <row r="139" spans="1:4">
      <c r="A139" s="11">
        <v>45498</v>
      </c>
      <c r="B139" s="1">
        <v>0.02174551866000596</v>
      </c>
      <c r="C139" s="1">
        <v>-0.01119023397761942</v>
      </c>
      <c r="D139" s="1">
        <v>-0.00106666666666666</v>
      </c>
    </row>
    <row r="140" spans="1:4">
      <c r="A140" s="11">
        <v>45499</v>
      </c>
      <c r="B140" s="1">
        <v>0.007046304285303284</v>
      </c>
      <c r="C140" s="1">
        <v>0.006172839506172867</v>
      </c>
      <c r="D140" s="1">
        <v>0.003737319807795014</v>
      </c>
    </row>
    <row r="141" spans="1:4">
      <c r="A141" s="11">
        <v>45502</v>
      </c>
      <c r="B141" s="1">
        <v>0.00713979722975866</v>
      </c>
      <c r="C141" s="1">
        <v>0</v>
      </c>
      <c r="D141" s="1">
        <v>0.001329787234042534</v>
      </c>
    </row>
    <row r="142" spans="1:4">
      <c r="A142" s="11">
        <v>45503</v>
      </c>
      <c r="B142" s="1">
        <v>-0.01403658017864728</v>
      </c>
      <c r="C142" s="1">
        <v>-0.001022494887525482</v>
      </c>
      <c r="D142" s="1">
        <v>0.009030544488711989</v>
      </c>
    </row>
    <row r="143" spans="1:4">
      <c r="A143" s="11">
        <v>45504</v>
      </c>
      <c r="B143" s="1">
        <v>-0.0127983894161634</v>
      </c>
      <c r="C143" s="1">
        <v>0.001023541453428756</v>
      </c>
      <c r="D143" s="1">
        <v>0</v>
      </c>
    </row>
    <row r="144" spans="1:4">
      <c r="A144" s="11">
        <v>45505</v>
      </c>
      <c r="B144" s="1">
        <v>-0.02432629278951204</v>
      </c>
      <c r="C144" s="1">
        <v>-0.009202453987730008</v>
      </c>
      <c r="D144" s="1">
        <v>-0.01289813108712823</v>
      </c>
    </row>
    <row r="145" spans="1:4">
      <c r="A145" s="11">
        <v>45506</v>
      </c>
      <c r="B145" s="1">
        <v>0.03523439832785913</v>
      </c>
      <c r="C145" s="1">
        <v>0.01031991744066052</v>
      </c>
      <c r="D145" s="1">
        <v>-0.01013333333333344</v>
      </c>
    </row>
    <row r="146" spans="1:4">
      <c r="A146" s="11">
        <v>45509</v>
      </c>
      <c r="B146" s="1">
        <v>-0.06965676377271413</v>
      </c>
      <c r="C146" s="1">
        <v>-0.038815117466803</v>
      </c>
      <c r="D146" s="1">
        <v>-0.02505387931034486</v>
      </c>
    </row>
    <row r="147" spans="1:4">
      <c r="A147" s="11">
        <v>45510</v>
      </c>
      <c r="B147" s="1">
        <v>0.01984188497907313</v>
      </c>
      <c r="C147" s="1">
        <v>0.001062699256110688</v>
      </c>
      <c r="D147" s="1">
        <v>-0.01740812379110235</v>
      </c>
    </row>
    <row r="148" spans="1:4">
      <c r="A148" s="11">
        <v>45511</v>
      </c>
      <c r="B148" s="1">
        <v>-0.01337589299285624</v>
      </c>
      <c r="C148" s="1">
        <v>-0.007430997876857748</v>
      </c>
      <c r="D148" s="1">
        <v>0.005343082114735553</v>
      </c>
    </row>
    <row r="149" spans="1:4">
      <c r="A149" s="11">
        <v>45512</v>
      </c>
      <c r="B149" s="1">
        <v>0.007548913880758068</v>
      </c>
      <c r="C149" s="1">
        <v>0.005347593582887722</v>
      </c>
      <c r="D149" s="1">
        <v>0.002797202797202747</v>
      </c>
    </row>
    <row r="150" spans="1:4">
      <c r="A150" s="11">
        <v>45513</v>
      </c>
      <c r="B150" s="1">
        <v>0.01055045871559623</v>
      </c>
      <c r="C150" s="1">
        <v>0.01170212765957435</v>
      </c>
      <c r="D150" s="1">
        <v>0.01366806136680609</v>
      </c>
    </row>
    <row r="151" spans="1:4">
      <c r="A151" s="11">
        <v>45516</v>
      </c>
      <c r="B151" s="1">
        <v>0.02829474958390055</v>
      </c>
      <c r="C151" s="1">
        <v>0</v>
      </c>
      <c r="D151" s="1">
        <v>0.01458447991194256</v>
      </c>
    </row>
    <row r="152" spans="1:4">
      <c r="A152" s="11">
        <v>45517</v>
      </c>
      <c r="B152" s="1">
        <v>-0.01589170100058857</v>
      </c>
      <c r="C152" s="1">
        <v>0.002103049421661396</v>
      </c>
      <c r="D152" s="1">
        <v>0.001356116083536918</v>
      </c>
    </row>
    <row r="153" spans="1:4">
      <c r="A153" s="11">
        <v>45518</v>
      </c>
      <c r="B153" s="1">
        <v>0.01764354066985652</v>
      </c>
      <c r="C153" s="1">
        <v>0.002098635886673694</v>
      </c>
      <c r="D153" s="1">
        <v>0</v>
      </c>
    </row>
    <row r="154" spans="1:4">
      <c r="A154" s="11">
        <v>45519</v>
      </c>
      <c r="B154" s="1">
        <v>-0.02174551866000596</v>
      </c>
      <c r="C154" s="1">
        <v>-0.01465968586387445</v>
      </c>
      <c r="D154" s="1">
        <v>0</v>
      </c>
    </row>
    <row r="155" spans="1:4">
      <c r="A155" s="11">
        <v>45520</v>
      </c>
      <c r="B155" s="1">
        <v>0.03559627515770503</v>
      </c>
      <c r="C155" s="1">
        <v>0.01381509032943695</v>
      </c>
      <c r="D155" s="1">
        <v>0.01191765980498372</v>
      </c>
    </row>
    <row r="156" spans="1:4">
      <c r="A156" s="11">
        <v>45523</v>
      </c>
      <c r="B156" s="1">
        <v>0.005656272661348716</v>
      </c>
      <c r="C156" s="1">
        <v>0.01153039832285119</v>
      </c>
      <c r="D156" s="1">
        <v>0.001338329764453805</v>
      </c>
    </row>
    <row r="157" spans="1:4">
      <c r="A157" s="11">
        <v>45524</v>
      </c>
      <c r="B157" s="1">
        <v>-0.005624459186616693</v>
      </c>
      <c r="C157" s="1">
        <v>-0.003108808290155363</v>
      </c>
      <c r="D157" s="1">
        <v>-0.001336541031809579</v>
      </c>
    </row>
    <row r="158" spans="1:4">
      <c r="A158" s="11">
        <v>45525</v>
      </c>
      <c r="B158" s="1">
        <v>0.002900652646845581</v>
      </c>
      <c r="C158" s="1">
        <v>-0.001039501039501123</v>
      </c>
      <c r="D158" s="1">
        <v>0.001338329764453805</v>
      </c>
    </row>
    <row r="159" spans="1:4">
      <c r="A159" s="11">
        <v>45526</v>
      </c>
      <c r="B159" s="1">
        <v>-0.005784526391901745</v>
      </c>
      <c r="C159" s="1">
        <v>0.0010405827263269</v>
      </c>
      <c r="D159" s="1">
        <v>-0.001336541031809579</v>
      </c>
    </row>
    <row r="160" spans="1:4">
      <c r="A160" s="11">
        <v>45527</v>
      </c>
      <c r="B160" s="1">
        <v>0.01294545454545459</v>
      </c>
      <c r="C160" s="1">
        <v>-0.001039501039501123</v>
      </c>
      <c r="D160" s="1">
        <v>-0.001338329764453916</v>
      </c>
    </row>
    <row r="161" spans="1:4">
      <c r="A161" s="11">
        <v>45530</v>
      </c>
      <c r="B161" s="1">
        <v>-0.008472142446869668</v>
      </c>
      <c r="C161" s="1">
        <v>0</v>
      </c>
      <c r="D161" s="1">
        <v>-0.002680246582685619</v>
      </c>
    </row>
    <row r="162" spans="1:4">
      <c r="A162" s="11">
        <v>45531</v>
      </c>
      <c r="B162" s="1">
        <v>-0.01998551774076751</v>
      </c>
      <c r="C162" s="1">
        <v>0.009365244536940764</v>
      </c>
      <c r="D162" s="1">
        <v>-0.003762429454447713</v>
      </c>
    </row>
    <row r="163" spans="1:4">
      <c r="A163" s="11">
        <v>45532</v>
      </c>
      <c r="B163" s="1">
        <v>0</v>
      </c>
      <c r="C163" s="1">
        <v>0</v>
      </c>
      <c r="D163" s="1">
        <v>-0.001348799568384074</v>
      </c>
    </row>
    <row r="164" spans="1:4">
      <c r="A164" s="11">
        <v>45533</v>
      </c>
      <c r="B164" s="1">
        <v>0.005763262893453636</v>
      </c>
      <c r="C164" s="1">
        <v>-0.008247422680412342</v>
      </c>
      <c r="D164" s="1">
        <v>0</v>
      </c>
    </row>
    <row r="165" spans="1:4">
      <c r="A165" s="11">
        <v>45534</v>
      </c>
      <c r="B165" s="1">
        <v>-0.005730238025271839</v>
      </c>
      <c r="C165" s="1">
        <v>0.001039501039501012</v>
      </c>
      <c r="D165" s="1">
        <v>-0.001350621285791553</v>
      </c>
    </row>
    <row r="166" spans="1:4">
      <c r="A166" s="11">
        <v>45539</v>
      </c>
      <c r="B166" s="1">
        <v>-0.02334860351706813</v>
      </c>
      <c r="C166" s="1">
        <v>-0.001038421599169226</v>
      </c>
      <c r="D166" s="1">
        <v>-0.01433594806599947</v>
      </c>
    </row>
    <row r="167" spans="1:4">
      <c r="A167" s="11">
        <v>45540</v>
      </c>
      <c r="B167" s="1">
        <v>-0.02541988197911949</v>
      </c>
      <c r="C167" s="1">
        <v>-0.004158004158004269</v>
      </c>
      <c r="D167" s="1">
        <v>-0.01207464324917662</v>
      </c>
    </row>
    <row r="168" spans="1:4">
      <c r="A168" s="11">
        <v>45541</v>
      </c>
      <c r="B168" s="1">
        <v>0.004657661853749273</v>
      </c>
      <c r="C168" s="1">
        <v>-0.01878914405010434</v>
      </c>
      <c r="D168" s="1">
        <v>-0.001388888888888773</v>
      </c>
    </row>
    <row r="169" spans="1:4">
      <c r="A169" s="11">
        <v>45544</v>
      </c>
      <c r="B169" s="1">
        <v>0.007572245402565514</v>
      </c>
      <c r="C169" s="1">
        <v>-0.006382978723404209</v>
      </c>
      <c r="D169" s="1">
        <v>0.0108484005563283</v>
      </c>
    </row>
    <row r="170" spans="1:4">
      <c r="A170" s="11">
        <v>45545</v>
      </c>
      <c r="B170" s="1">
        <v>-0.01656441717791413</v>
      </c>
      <c r="C170" s="1">
        <v>0.001070663811563177</v>
      </c>
      <c r="D170" s="1">
        <v>-0.01348376444689048</v>
      </c>
    </row>
    <row r="171" spans="1:4">
      <c r="A171" s="11">
        <v>45546</v>
      </c>
      <c r="B171" s="1">
        <v>0.001403618215845226</v>
      </c>
      <c r="C171" s="1">
        <v>-0.009625668449197877</v>
      </c>
      <c r="D171" s="1">
        <v>0.008089260808926024</v>
      </c>
    </row>
    <row r="172" spans="1:4">
      <c r="A172" s="11">
        <v>45547</v>
      </c>
      <c r="B172" s="1">
        <v>0.009344338888023884</v>
      </c>
      <c r="C172" s="1">
        <v>0.004319654427645814</v>
      </c>
      <c r="D172" s="1">
        <v>-0.002490315439955815</v>
      </c>
    </row>
    <row r="173" spans="1:4">
      <c r="A173" s="11">
        <v>45548</v>
      </c>
      <c r="B173" s="1">
        <v>0</v>
      </c>
      <c r="C173" s="1">
        <v>-0.001075268817204211</v>
      </c>
      <c r="D173" s="1">
        <v>0</v>
      </c>
    </row>
    <row r="174" spans="1:4">
      <c r="A174" s="11">
        <v>45551</v>
      </c>
      <c r="B174" s="1">
        <v>-0.01527542045980557</v>
      </c>
      <c r="C174" s="1">
        <v>0.001076426264800867</v>
      </c>
      <c r="D174" s="1">
        <v>-0.004160887656033285</v>
      </c>
    </row>
    <row r="175" spans="1:4">
      <c r="A175" s="11">
        <v>45552</v>
      </c>
      <c r="B175" s="1">
        <v>0.003133813851457168</v>
      </c>
      <c r="C175" s="1">
        <v>0.004301075268817289</v>
      </c>
      <c r="D175" s="1">
        <v>0.001392757660167332</v>
      </c>
    </row>
    <row r="176" spans="1:4">
      <c r="A176" s="11">
        <v>45553</v>
      </c>
      <c r="B176" s="1">
        <v>0.0139019056544829</v>
      </c>
      <c r="C176" s="1">
        <v>-0.004282655246252709</v>
      </c>
      <c r="D176" s="1">
        <v>0.003894297635605115</v>
      </c>
    </row>
    <row r="177" spans="1:4">
      <c r="A177" s="11">
        <v>45554</v>
      </c>
      <c r="B177" s="1">
        <v>0.004467724541673102</v>
      </c>
      <c r="C177" s="1">
        <v>0.006451612903225712</v>
      </c>
      <c r="D177" s="1">
        <v>0.01219174286505953</v>
      </c>
    </row>
    <row r="178" spans="1:4">
      <c r="A178" s="11">
        <v>45555</v>
      </c>
      <c r="B178" s="1">
        <v>0.007515337423312785</v>
      </c>
      <c r="C178" s="1">
        <v>0.004273504273504258</v>
      </c>
      <c r="D178" s="1">
        <v>0</v>
      </c>
    </row>
    <row r="179" spans="1:4">
      <c r="A179" s="11">
        <v>45558</v>
      </c>
      <c r="B179" s="1">
        <v>0.001522301720201069</v>
      </c>
      <c r="C179" s="1">
        <v>0</v>
      </c>
      <c r="D179" s="1">
        <v>-0.00246372844237619</v>
      </c>
    </row>
    <row r="180" spans="1:4">
      <c r="A180" s="11">
        <v>45559</v>
      </c>
      <c r="B180" s="1">
        <v>-0.001519987840097436</v>
      </c>
      <c r="C180" s="1">
        <v>0.001063829787234072</v>
      </c>
      <c r="D180" s="1">
        <v>-0.001372118551042689</v>
      </c>
    </row>
    <row r="181" spans="1:4">
      <c r="A181" s="11">
        <v>45560</v>
      </c>
      <c r="B181" s="1">
        <v>0.01354848530978847</v>
      </c>
      <c r="C181" s="1">
        <v>0.001062699256110688</v>
      </c>
      <c r="D181" s="1">
        <v>-0.004122011541632276</v>
      </c>
    </row>
    <row r="182" spans="1:4">
      <c r="A182" s="11">
        <v>45561</v>
      </c>
      <c r="B182" s="1">
        <v>-0.001501952538299656</v>
      </c>
      <c r="C182" s="1">
        <v>-0.002123142250530785</v>
      </c>
      <c r="D182" s="1">
        <v>-0.001379690949227519</v>
      </c>
    </row>
    <row r="183" spans="1:4">
      <c r="A183" s="11">
        <v>45562</v>
      </c>
      <c r="B183" s="1">
        <v>-0.01037906137184108</v>
      </c>
      <c r="C183" s="1">
        <v>0</v>
      </c>
      <c r="D183" s="1">
        <v>0</v>
      </c>
    </row>
    <row r="184" spans="1:4">
      <c r="A184" s="11">
        <v>45565</v>
      </c>
      <c r="B184" s="1">
        <v>-0.001519987840097436</v>
      </c>
      <c r="C184" s="1">
        <v>0.001063829787234072</v>
      </c>
      <c r="D184" s="1">
        <v>-0.002763194252555778</v>
      </c>
    </row>
    <row r="185" spans="1:4">
      <c r="A185" s="11">
        <v>45566</v>
      </c>
      <c r="B185" s="1">
        <v>0.001522301720201069</v>
      </c>
      <c r="C185" s="1">
        <v>-0.00318809776833151</v>
      </c>
      <c r="D185" s="1">
        <v>0.01219174286505953</v>
      </c>
    </row>
    <row r="186" spans="1:4">
      <c r="A186" s="11">
        <v>45567</v>
      </c>
      <c r="B186" s="1">
        <v>0.0104879160966711</v>
      </c>
      <c r="C186" s="1">
        <v>-0.003198294243070388</v>
      </c>
      <c r="D186" s="1">
        <v>-0.007938680536545228</v>
      </c>
    </row>
    <row r="187" spans="1:4">
      <c r="A187" s="11">
        <v>45568</v>
      </c>
      <c r="B187" s="1">
        <v>-0.008874849578820787</v>
      </c>
      <c r="C187" s="1">
        <v>-0.005347593582887722</v>
      </c>
      <c r="D187" s="1">
        <v>0.005518763796909409</v>
      </c>
    </row>
    <row r="188" spans="1:4">
      <c r="A188" s="11">
        <v>45569</v>
      </c>
      <c r="B188" s="1">
        <v>-0.007436636818940578</v>
      </c>
      <c r="C188" s="1">
        <v>-0.003225806451612856</v>
      </c>
      <c r="D188" s="1">
        <v>-0.00548847420417109</v>
      </c>
    </row>
    <row r="189" spans="1:4">
      <c r="A189" s="11">
        <v>45572</v>
      </c>
      <c r="B189" s="1">
        <v>-0.007492354740061269</v>
      </c>
      <c r="C189" s="1">
        <v>0.003236245954692629</v>
      </c>
      <c r="D189" s="1">
        <v>-0.001379690949227519</v>
      </c>
    </row>
    <row r="190" spans="1:4">
      <c r="A190" s="11">
        <v>45573</v>
      </c>
      <c r="B190" s="1">
        <v>-0.003081189339084967</v>
      </c>
      <c r="C190" s="1">
        <v>0.0161290322580645</v>
      </c>
      <c r="D190" s="1">
        <v>-0.001381597126277945</v>
      </c>
    </row>
    <row r="191" spans="1:4">
      <c r="A191" s="11">
        <v>45574</v>
      </c>
      <c r="B191" s="1">
        <v>0</v>
      </c>
      <c r="C191" s="1">
        <v>0</v>
      </c>
      <c r="D191" s="1">
        <v>0.001383508577753156</v>
      </c>
    </row>
    <row r="192" spans="1:4">
      <c r="A192" s="11">
        <v>45575</v>
      </c>
      <c r="B192" s="1">
        <v>-0.001545356204605053</v>
      </c>
      <c r="C192" s="1">
        <v>0.004232804232804366</v>
      </c>
      <c r="D192" s="1">
        <v>-0.001381597126277945</v>
      </c>
    </row>
    <row r="193" spans="1:4">
      <c r="A193" s="11">
        <v>45576</v>
      </c>
      <c r="B193" s="1">
        <v>0.001547748026621276</v>
      </c>
      <c r="C193" s="1">
        <v>0.004214963119072657</v>
      </c>
      <c r="D193" s="1">
        <v>-0.003873824017708971</v>
      </c>
    </row>
    <row r="194" spans="1:4">
      <c r="A194" s="11">
        <v>45579</v>
      </c>
      <c r="B194" s="1">
        <v>0.004481532993354964</v>
      </c>
      <c r="C194" s="1">
        <v>0.009443861490031624</v>
      </c>
      <c r="D194" s="1">
        <v>0</v>
      </c>
    </row>
    <row r="195" spans="1:4">
      <c r="A195" s="11">
        <v>45580</v>
      </c>
      <c r="B195" s="1">
        <v>-0.01061538461538458</v>
      </c>
      <c r="C195" s="1">
        <v>-0.002079002079002135</v>
      </c>
      <c r="D195" s="1">
        <v>-0.005555555555555647</v>
      </c>
    </row>
    <row r="196" spans="1:4">
      <c r="A196" s="11">
        <v>45581</v>
      </c>
      <c r="B196" s="1">
        <v>-0.004509407557145129</v>
      </c>
      <c r="C196" s="1">
        <v>0.004166666666666652</v>
      </c>
      <c r="D196" s="1">
        <v>-0.002513966480446772</v>
      </c>
    </row>
    <row r="197" spans="1:4">
      <c r="A197" s="11">
        <v>45582</v>
      </c>
      <c r="B197" s="1">
        <v>0</v>
      </c>
      <c r="C197" s="1">
        <v>-0.004149377593361092</v>
      </c>
      <c r="D197" s="1">
        <v>-0.00420050406048722</v>
      </c>
    </row>
    <row r="198" spans="1:4">
      <c r="A198" s="11">
        <v>45583</v>
      </c>
      <c r="B198" s="1">
        <v>-0.001562011871290125</v>
      </c>
      <c r="C198" s="1">
        <v>0.003125000000000044</v>
      </c>
      <c r="D198" s="1">
        <v>-0.006749156355455588</v>
      </c>
    </row>
    <row r="199" spans="1:4">
      <c r="A199" s="11">
        <v>45586</v>
      </c>
      <c r="B199" s="1">
        <v>-0.01079474342928666</v>
      </c>
      <c r="C199" s="1">
        <v>-0.01453790238836961</v>
      </c>
      <c r="D199" s="1">
        <v>0.00679501698754259</v>
      </c>
    </row>
    <row r="200" spans="1:4">
      <c r="A200" s="11">
        <v>45587</v>
      </c>
      <c r="B200" s="1">
        <v>-0.01565712478253989</v>
      </c>
      <c r="C200" s="1">
        <v>-0.02212855637513178</v>
      </c>
      <c r="D200" s="1">
        <v>-0.006749156355455588</v>
      </c>
    </row>
    <row r="201" spans="1:4">
      <c r="A201" s="11">
        <v>45588</v>
      </c>
      <c r="B201" s="1">
        <v>0.003213367609254503</v>
      </c>
      <c r="C201" s="1">
        <v>-0.008620689655172376</v>
      </c>
      <c r="D201" s="1">
        <v>-0.005662514156285492</v>
      </c>
    </row>
    <row r="202" spans="1:4">
      <c r="A202" s="11">
        <v>45589</v>
      </c>
      <c r="B202" s="1">
        <v>0.003203074951953822</v>
      </c>
      <c r="C202" s="1">
        <v>-0.005434782608695676</v>
      </c>
      <c r="D202" s="1">
        <v>-0.05666287015945315</v>
      </c>
    </row>
    <row r="203" spans="1:4">
      <c r="A203" s="11">
        <v>45590</v>
      </c>
      <c r="B203" s="1">
        <v>-0.007982120051085562</v>
      </c>
      <c r="C203" s="1">
        <v>0.003278688524590123</v>
      </c>
      <c r="D203" s="1">
        <v>0.01026260187141559</v>
      </c>
    </row>
    <row r="204" spans="1:4">
      <c r="A204" s="11">
        <v>45593</v>
      </c>
      <c r="B204" s="1">
        <v>0.004827808175088544</v>
      </c>
      <c r="C204" s="1">
        <v>-0.004357298474945481</v>
      </c>
      <c r="D204" s="1">
        <v>0</v>
      </c>
    </row>
    <row r="205" spans="1:4">
      <c r="A205" s="11">
        <v>45594</v>
      </c>
      <c r="B205" s="1">
        <v>0.02049967969250477</v>
      </c>
      <c r="C205" s="1">
        <v>0.001094091903719896</v>
      </c>
      <c r="D205" s="1">
        <v>0.007170600537795169</v>
      </c>
    </row>
    <row r="206" spans="1:4">
      <c r="A206" s="11">
        <v>45595</v>
      </c>
      <c r="B206" s="1">
        <v>0.006277463904582614</v>
      </c>
      <c r="C206" s="1">
        <v>0.007650273224043769</v>
      </c>
      <c r="D206" s="1">
        <v>0.01750222485909214</v>
      </c>
    </row>
    <row r="207" spans="1:4">
      <c r="A207" s="11">
        <v>45596</v>
      </c>
      <c r="B207" s="1">
        <v>-0.01388022457891469</v>
      </c>
      <c r="C207" s="1">
        <v>-0.006507592190889477</v>
      </c>
      <c r="D207" s="1">
        <v>0.008454810495627019</v>
      </c>
    </row>
    <row r="208" spans="1:4">
      <c r="A208" s="11">
        <v>45597</v>
      </c>
      <c r="B208" s="1">
        <v>-0.03273762454531082</v>
      </c>
      <c r="C208" s="1">
        <v>-0.001091703056768534</v>
      </c>
      <c r="D208" s="1">
        <v>-0.01416594391442616</v>
      </c>
    </row>
    <row r="209" spans="1:4">
      <c r="A209" s="11">
        <v>45600</v>
      </c>
      <c r="B209" s="1">
        <v>0.03221059516023561</v>
      </c>
      <c r="C209" s="1">
        <v>-0.005464480874316946</v>
      </c>
      <c r="D209" s="1">
        <v>-0.004105571847507372</v>
      </c>
    </row>
    <row r="210" spans="1:4">
      <c r="A210" s="11">
        <v>45601</v>
      </c>
      <c r="B210" s="1">
        <v>-0.006177728496752688</v>
      </c>
      <c r="C210" s="1">
        <v>-0.004395604395604491</v>
      </c>
      <c r="D210" s="1">
        <v>0.001472320376914027</v>
      </c>
    </row>
    <row r="211" spans="1:4">
      <c r="A211" s="11">
        <v>45602</v>
      </c>
      <c r="B211" s="1">
        <v>0.004622250557857921</v>
      </c>
      <c r="C211" s="1">
        <v>0.009933774834437248</v>
      </c>
      <c r="D211" s="1">
        <v>0.01411349603057932</v>
      </c>
    </row>
    <row r="212" spans="1:4">
      <c r="A212" s="11">
        <v>45603</v>
      </c>
      <c r="B212" s="1">
        <v>0.009360621926066903</v>
      </c>
      <c r="C212" s="1">
        <v>-0.002185792349726823</v>
      </c>
      <c r="D212" s="1">
        <v>0.006958538706871353</v>
      </c>
    </row>
    <row r="213" spans="1:4">
      <c r="A213" s="11">
        <v>45604</v>
      </c>
      <c r="B213" s="1">
        <v>0.001571832756994684</v>
      </c>
      <c r="C213" s="1">
        <v>0.009857612267250904</v>
      </c>
      <c r="D213" s="1">
        <v>-0.002591419522026905</v>
      </c>
    </row>
    <row r="214" spans="1:4">
      <c r="A214" s="11">
        <v>45607</v>
      </c>
      <c r="B214" s="1">
        <v>0.006277463904582614</v>
      </c>
      <c r="C214" s="1">
        <v>0.005422993492407713</v>
      </c>
      <c r="D214" s="1">
        <v>-0.00721709006928406</v>
      </c>
    </row>
    <row r="215" spans="1:4">
      <c r="A215" s="11">
        <v>45608</v>
      </c>
      <c r="B215" s="1">
        <v>0.01232064878353079</v>
      </c>
      <c r="C215" s="1">
        <v>-0.01078748651564188</v>
      </c>
      <c r="D215" s="1">
        <v>-0.005524861878453025</v>
      </c>
    </row>
    <row r="216" spans="1:4">
      <c r="A216" s="11">
        <v>45609</v>
      </c>
      <c r="B216" s="1">
        <v>-0.0061623786781696</v>
      </c>
      <c r="C216" s="1">
        <v>-0.007633587786259555</v>
      </c>
      <c r="D216" s="1">
        <v>-0.01140350877192986</v>
      </c>
    </row>
    <row r="217" spans="1:4">
      <c r="A217" s="11">
        <v>45610</v>
      </c>
      <c r="B217" s="1">
        <v>-0.006045574329561321</v>
      </c>
      <c r="C217" s="1">
        <v>0.02417582417582431</v>
      </c>
      <c r="D217" s="1">
        <v>-0.005619639160011958</v>
      </c>
    </row>
    <row r="218" spans="1:4">
      <c r="A218" s="11">
        <v>45611</v>
      </c>
      <c r="B218" s="1">
        <v>0</v>
      </c>
      <c r="C218" s="1">
        <v>-0.008583690987124415</v>
      </c>
      <c r="D218" s="1">
        <v>-0.002974419988102106</v>
      </c>
    </row>
    <row r="219" spans="1:4">
      <c r="A219" s="11">
        <v>45614</v>
      </c>
      <c r="B219" s="1">
        <v>-0.0201185277604492</v>
      </c>
      <c r="C219" s="1">
        <v>-0.005411255411255422</v>
      </c>
      <c r="D219" s="1">
        <v>0</v>
      </c>
    </row>
    <row r="220" spans="1:4">
      <c r="A220" s="11">
        <v>45615</v>
      </c>
      <c r="B220" s="1">
        <v>-0.01400604806621031</v>
      </c>
      <c r="C220" s="1">
        <v>-0.004352557127312306</v>
      </c>
      <c r="D220" s="1">
        <v>-0.001491646778043032</v>
      </c>
    </row>
    <row r="221" spans="1:4">
      <c r="A221" s="11">
        <v>45616</v>
      </c>
      <c r="B221" s="1">
        <v>0.01581920903954792</v>
      </c>
      <c r="C221" s="1">
        <v>-0.003278688524590123</v>
      </c>
      <c r="D221" s="1">
        <v>0</v>
      </c>
    </row>
    <row r="222" spans="1:4">
      <c r="A222" s="11">
        <v>45617</v>
      </c>
      <c r="B222" s="1">
        <v>0.01890989988876535</v>
      </c>
      <c r="C222" s="1">
        <v>0.005482456140350811</v>
      </c>
      <c r="D222" s="1">
        <v>0</v>
      </c>
    </row>
    <row r="223" spans="1:4">
      <c r="A223" s="11">
        <v>45618</v>
      </c>
      <c r="B223" s="1">
        <v>-0.004678727386151049</v>
      </c>
      <c r="C223" s="1">
        <v>0.003271537622682619</v>
      </c>
      <c r="D223" s="1">
        <v>0.002987750224081376</v>
      </c>
    </row>
    <row r="224" spans="1:4">
      <c r="A224" s="11">
        <v>45621</v>
      </c>
      <c r="B224" s="1">
        <v>0.03400188028831086</v>
      </c>
      <c r="C224" s="1">
        <v>0.002173913043478359</v>
      </c>
      <c r="D224" s="1">
        <v>0</v>
      </c>
    </row>
    <row r="225" spans="1:4">
      <c r="A225" s="11">
        <v>45622</v>
      </c>
      <c r="B225" s="1">
        <v>-0.0030307622367024</v>
      </c>
      <c r="C225" s="1">
        <v>0.01409978308026028</v>
      </c>
      <c r="D225" s="1">
        <v>-0.001489425081918294</v>
      </c>
    </row>
    <row r="226" spans="1:4">
      <c r="A226" s="11">
        <v>45623</v>
      </c>
      <c r="B226" s="1">
        <v>0.004559963520291754</v>
      </c>
      <c r="C226" s="1">
        <v>0.001069518716577456</v>
      </c>
      <c r="D226" s="1">
        <v>0</v>
      </c>
    </row>
    <row r="227" spans="1:4">
      <c r="A227" s="11">
        <v>45624</v>
      </c>
      <c r="B227" s="1">
        <v>0</v>
      </c>
      <c r="C227" s="1">
        <v>0</v>
      </c>
      <c r="D227" s="1">
        <v>-0.002983293556085953</v>
      </c>
    </row>
    <row r="228" spans="1:4">
      <c r="A228" s="11">
        <v>45625</v>
      </c>
      <c r="B228" s="1">
        <v>0.003026176426085714</v>
      </c>
      <c r="C228" s="1">
        <v>0.02991452991453003</v>
      </c>
      <c r="D228" s="1">
        <v>0.002992220227408859</v>
      </c>
    </row>
    <row r="229" spans="1:4">
      <c r="A229" s="11">
        <v>45628</v>
      </c>
      <c r="B229" s="1">
        <v>-0.006034092623321885</v>
      </c>
      <c r="C229" s="1">
        <v>0.008298755186721962</v>
      </c>
      <c r="D229" s="1">
        <v>0.03490453460620513</v>
      </c>
    </row>
    <row r="230" spans="1:4">
      <c r="A230" s="11">
        <v>45629</v>
      </c>
      <c r="B230" s="1">
        <v>0.01502504173622699</v>
      </c>
      <c r="C230" s="1">
        <v>0.00411522633744843</v>
      </c>
      <c r="D230" s="1">
        <v>0.00835975785528964</v>
      </c>
    </row>
    <row r="231" spans="1:4">
      <c r="A231" s="11">
        <v>45630</v>
      </c>
      <c r="B231" s="1">
        <v>-0.008821770334928036</v>
      </c>
      <c r="C231" s="1">
        <v>0.001024590163934525</v>
      </c>
      <c r="D231" s="1">
        <v>-0.005717552887364086</v>
      </c>
    </row>
    <row r="232" spans="1:4">
      <c r="A232" s="11">
        <v>45631</v>
      </c>
      <c r="B232" s="1">
        <v>0.01780057323879913</v>
      </c>
      <c r="C232" s="1">
        <v>-0.0030706243602866</v>
      </c>
      <c r="D232" s="1">
        <v>0.01121334100057503</v>
      </c>
    </row>
    <row r="233" spans="1:4">
      <c r="A233" s="11">
        <v>45632</v>
      </c>
      <c r="B233" s="1">
        <v>-0.00874462724173708</v>
      </c>
      <c r="C233" s="1">
        <v>0.006160164271047153</v>
      </c>
      <c r="D233" s="1">
        <v>-0.006823997725334152</v>
      </c>
    </row>
    <row r="234" spans="1:4">
      <c r="A234" s="11">
        <v>45635</v>
      </c>
      <c r="B234" s="1">
        <v>0</v>
      </c>
      <c r="C234" s="1">
        <v>-0.01428571428571435</v>
      </c>
      <c r="D234" s="1">
        <v>0.001431434297165746</v>
      </c>
    </row>
    <row r="235" spans="1:4">
      <c r="A235" s="11">
        <v>45636</v>
      </c>
      <c r="B235" s="1">
        <v>-0.005980861244018976</v>
      </c>
      <c r="C235" s="1">
        <v>0</v>
      </c>
      <c r="D235" s="1">
        <v>0.008290451686678191</v>
      </c>
    </row>
    <row r="236" spans="1:4">
      <c r="A236" s="11">
        <v>45637</v>
      </c>
      <c r="B236" s="1">
        <v>-0.01188327316486171</v>
      </c>
      <c r="C236" s="1">
        <v>-0.004140786749482261</v>
      </c>
      <c r="D236" s="1">
        <v>-0.004252906152537705</v>
      </c>
    </row>
    <row r="237" spans="1:4">
      <c r="A237" s="11">
        <v>45638</v>
      </c>
      <c r="B237" s="1">
        <v>-0.008981580149185597</v>
      </c>
      <c r="C237" s="1">
        <v>-0.00519750519750517</v>
      </c>
      <c r="D237" s="1">
        <v>-0.01651480637813207</v>
      </c>
    </row>
    <row r="238" spans="1:4">
      <c r="A238" s="11">
        <v>45639</v>
      </c>
      <c r="B238" s="1">
        <v>0.007680491551459223</v>
      </c>
      <c r="C238" s="1">
        <v>-0.01253918495297812</v>
      </c>
      <c r="D238" s="1">
        <v>-0.006948465547191751</v>
      </c>
    </row>
    <row r="239" spans="1:4">
      <c r="A239" s="11">
        <v>45642</v>
      </c>
      <c r="B239" s="1">
        <v>-0.004573170731707266</v>
      </c>
      <c r="C239" s="1">
        <v>-0.01164021164021156</v>
      </c>
      <c r="D239" s="1">
        <v>-0.005830903790087327</v>
      </c>
    </row>
    <row r="240" spans="1:4">
      <c r="A240" s="11">
        <v>45643</v>
      </c>
      <c r="B240" s="1">
        <v>0.004594180704440953</v>
      </c>
      <c r="C240" s="1">
        <v>-0.003211991434689643</v>
      </c>
      <c r="D240" s="1">
        <v>-0.008504398826979398</v>
      </c>
    </row>
    <row r="241" spans="1:4">
      <c r="A241" s="11">
        <v>45644</v>
      </c>
      <c r="B241" s="1">
        <v>0.01951219512195124</v>
      </c>
      <c r="C241" s="1">
        <v>0.009667024704618665</v>
      </c>
      <c r="D241" s="1">
        <v>0.01301390121265888</v>
      </c>
    </row>
    <row r="242" spans="1:4">
      <c r="A242" s="11">
        <v>45645</v>
      </c>
      <c r="B242" s="1">
        <v>-0.007476076555023914</v>
      </c>
      <c r="C242" s="1">
        <v>-0.01063829787234039</v>
      </c>
      <c r="D242" s="1">
        <v>0</v>
      </c>
    </row>
    <row r="243" spans="1:4">
      <c r="A243" s="11">
        <v>45646</v>
      </c>
      <c r="B243" s="1">
        <v>0.006025911419102137</v>
      </c>
      <c r="C243" s="1">
        <v>0.008602150537634357</v>
      </c>
      <c r="D243" s="1">
        <v>0.01547445255474456</v>
      </c>
    </row>
    <row r="244" spans="1:4">
      <c r="A244" s="11">
        <v>45649</v>
      </c>
      <c r="B244" s="1">
        <v>0.004492362982928988</v>
      </c>
      <c r="C244" s="1">
        <v>-0.003198294243070388</v>
      </c>
      <c r="D244" s="1">
        <v>0.06728004600345017</v>
      </c>
    </row>
    <row r="245" spans="1:4">
      <c r="A245" s="11">
        <v>45650</v>
      </c>
      <c r="B245" s="1">
        <v>-0.007453786523553996</v>
      </c>
      <c r="C245" s="1">
        <v>0.01497326203208571</v>
      </c>
      <c r="D245" s="1">
        <v>0.001077586206896575</v>
      </c>
    </row>
    <row r="246" spans="1:4">
      <c r="A246" s="11">
        <v>45651</v>
      </c>
      <c r="B246" s="1">
        <v>0.01787323520576756</v>
      </c>
      <c r="C246" s="1">
        <v>-0.001053740779768275</v>
      </c>
      <c r="D246" s="1">
        <v>0.01453175457481182</v>
      </c>
    </row>
    <row r="247" spans="1:4">
      <c r="A247" s="11">
        <v>45652</v>
      </c>
      <c r="B247" s="1">
        <v>-0.01018149623727305</v>
      </c>
      <c r="C247" s="1">
        <v>0.006329113924050667</v>
      </c>
      <c r="D247" s="1">
        <v>-0.005305039787798504</v>
      </c>
    </row>
    <row r="248" spans="1:4">
      <c r="A248" s="11">
        <v>45653</v>
      </c>
      <c r="B248" s="1">
        <v>0</v>
      </c>
      <c r="C248" s="1">
        <v>-0.01781970649895182</v>
      </c>
      <c r="D248" s="1">
        <v>-0.007733333333333259</v>
      </c>
    </row>
    <row r="249" spans="1:4">
      <c r="A249" s="11">
        <v>45656</v>
      </c>
      <c r="B249" s="1">
        <v>-0.01475849731663681</v>
      </c>
      <c r="C249" s="1">
        <v>0</v>
      </c>
      <c r="D249" s="1">
        <v>-0.02203708680462246</v>
      </c>
    </row>
    <row r="250" spans="1:4">
      <c r="A250" s="11">
        <v>45657</v>
      </c>
      <c r="B250" s="1">
        <v>0.01346648509608106</v>
      </c>
      <c r="C250" s="1">
        <v>0.00320170757737448</v>
      </c>
      <c r="D250" s="1">
        <v>0.006595218466611819</v>
      </c>
    </row>
    <row r="251" spans="1:4">
      <c r="A251" s="11">
        <v>45659</v>
      </c>
      <c r="B251" s="1">
        <v>-0.01328754852194691</v>
      </c>
      <c r="C251" s="1">
        <v>-0.007446808510638281</v>
      </c>
      <c r="D251" s="1">
        <v>0.001365001365001284</v>
      </c>
    </row>
    <row r="252" spans="1:4">
      <c r="A252" s="11">
        <v>45660</v>
      </c>
      <c r="B252" s="1">
        <v>-0.02390679376607652</v>
      </c>
      <c r="C252" s="1">
        <v>-0.001071811361200381</v>
      </c>
      <c r="D252" s="1">
        <v>0.02126499454743724</v>
      </c>
    </row>
    <row r="253" spans="1:4">
      <c r="A253" s="11">
        <v>45663</v>
      </c>
      <c r="B253" s="1">
        <v>-0.02139203224306307</v>
      </c>
      <c r="C253" s="1">
        <v>-0.008583690987124415</v>
      </c>
      <c r="D253" s="1">
        <v>-0.01441537640149493</v>
      </c>
    </row>
    <row r="254" spans="1:4">
      <c r="A254" s="11">
        <v>45664</v>
      </c>
      <c r="B254" s="1">
        <v>0.01251386028829393</v>
      </c>
      <c r="C254" s="1">
        <v>-0.006493506493506551</v>
      </c>
      <c r="D254" s="1">
        <v>-0.02762730227518972</v>
      </c>
    </row>
    <row r="255" spans="1:4">
      <c r="A255" s="11">
        <v>45665</v>
      </c>
      <c r="B255" s="1">
        <v>-0.01079474342928666</v>
      </c>
      <c r="C255" s="1">
        <v>0.01198257080610032</v>
      </c>
      <c r="D255" s="1">
        <v>0.001392757660167332</v>
      </c>
    </row>
    <row r="256" spans="1:4">
      <c r="A256" s="11">
        <v>45666</v>
      </c>
      <c r="B256" s="1">
        <v>0.004586430491855253</v>
      </c>
      <c r="C256" s="1">
        <v>-0.01076426264800856</v>
      </c>
      <c r="D256" s="1">
        <v>-0.002781641168289384</v>
      </c>
    </row>
    <row r="257" spans="1:4">
      <c r="A257" s="11">
        <v>45667</v>
      </c>
      <c r="B257" s="1">
        <v>-0.001416876574307335</v>
      </c>
      <c r="C257" s="1">
        <v>-0.01958650707290543</v>
      </c>
      <c r="D257" s="1">
        <v>-0.02036262203626227</v>
      </c>
    </row>
    <row r="258" spans="1:4">
      <c r="A258" s="11">
        <v>45670</v>
      </c>
      <c r="B258" s="1">
        <v>0.01087813337537447</v>
      </c>
      <c r="C258" s="1">
        <v>0.01664816870144281</v>
      </c>
      <c r="D258" s="1">
        <v>-0.001423690205011319</v>
      </c>
    </row>
    <row r="259" spans="1:4">
      <c r="A259" s="11">
        <v>45671</v>
      </c>
      <c r="B259" s="1">
        <v>0.006082345601996275</v>
      </c>
      <c r="C259" s="1">
        <v>-0.006550218340611313</v>
      </c>
      <c r="D259" s="1">
        <v>-0.01368691189050464</v>
      </c>
    </row>
    <row r="260" spans="1:4">
      <c r="A260" s="11">
        <v>45672</v>
      </c>
      <c r="B260" s="1">
        <v>-0.007595721593551485</v>
      </c>
      <c r="C260" s="1">
        <v>0.01098901098901095</v>
      </c>
      <c r="D260" s="1">
        <v>0.03093379589476708</v>
      </c>
    </row>
    <row r="261" spans="1:4">
      <c r="A261" s="11">
        <v>45673</v>
      </c>
      <c r="B261" s="1">
        <v>0.01077788191190243</v>
      </c>
      <c r="C261" s="1">
        <v>0</v>
      </c>
      <c r="D261" s="1">
        <v>-0.002804262478967923</v>
      </c>
    </row>
    <row r="262" spans="1:4">
      <c r="A262" s="11">
        <v>45674</v>
      </c>
      <c r="B262" s="1">
        <v>0.01668984700973586</v>
      </c>
      <c r="C262" s="1">
        <v>0.007608695652173925</v>
      </c>
      <c r="D262" s="1">
        <v>0.01096737907761525</v>
      </c>
    </row>
    <row r="263" spans="1:4">
      <c r="A263" s="11">
        <v>45677</v>
      </c>
      <c r="B263" s="1">
        <v>0.003039975680194429</v>
      </c>
      <c r="C263" s="1">
        <v>-0.009708737864077777</v>
      </c>
      <c r="D263" s="1">
        <v>-0.01223922114047304</v>
      </c>
    </row>
    <row r="264" spans="1:4">
      <c r="A264" s="11">
        <v>45678</v>
      </c>
      <c r="B264" s="1">
        <v>-0.01348689195332631</v>
      </c>
      <c r="C264" s="1">
        <v>0</v>
      </c>
      <c r="D264" s="1">
        <v>-0.009574767671078455</v>
      </c>
    </row>
    <row r="265" spans="1:4">
      <c r="A265" s="11">
        <v>45679</v>
      </c>
      <c r="B265" s="1">
        <v>-0.009062980030721812</v>
      </c>
      <c r="C265" s="1">
        <v>0.009803921568627416</v>
      </c>
      <c r="D265" s="1">
        <v>0</v>
      </c>
    </row>
    <row r="266" spans="1:4">
      <c r="A266" s="11">
        <v>45680</v>
      </c>
      <c r="B266" s="1">
        <v>0.007595721593551374</v>
      </c>
      <c r="C266" s="1">
        <v>0.005393743257820827</v>
      </c>
      <c r="D266" s="1">
        <v>0.005686664771111571</v>
      </c>
    </row>
    <row r="267" spans="1:4">
      <c r="A267" s="11">
        <v>45681</v>
      </c>
      <c r="B267" s="1">
        <v>-0.0135384615384615</v>
      </c>
      <c r="C267" s="1">
        <v>-0.002145922746781159</v>
      </c>
      <c r="D267" s="1">
        <v>-0.004240882103477506</v>
      </c>
    </row>
    <row r="268" spans="1:4">
      <c r="A268" s="11">
        <v>45691</v>
      </c>
      <c r="B268" s="1">
        <v>0.00452276980661237</v>
      </c>
      <c r="C268" s="1">
        <v>-0.006451612903225712</v>
      </c>
      <c r="D268" s="1">
        <v>-0.04542873367404887</v>
      </c>
    </row>
    <row r="269" spans="1:4">
      <c r="A269" s="11">
        <v>45692</v>
      </c>
      <c r="B269" s="1">
        <v>0.01071262226362357</v>
      </c>
      <c r="C269" s="1">
        <v>0.01948051948051943</v>
      </c>
      <c r="D269" s="1">
        <v>-0.001487209994051053</v>
      </c>
    </row>
    <row r="270" spans="1:4">
      <c r="A270" s="11">
        <v>45693</v>
      </c>
      <c r="B270" s="1">
        <v>0.007680491551459223</v>
      </c>
      <c r="C270" s="1">
        <v>-0.01061571125265393</v>
      </c>
      <c r="D270" s="1">
        <v>0.01012809055704489</v>
      </c>
    </row>
    <row r="271" spans="1:4">
      <c r="A271" s="11">
        <v>45694</v>
      </c>
      <c r="B271" s="1">
        <v>-0.007621951219512146</v>
      </c>
      <c r="C271" s="1">
        <v>0.01287553648068673</v>
      </c>
      <c r="D271" s="1">
        <v>-0.00589796520200514</v>
      </c>
    </row>
    <row r="272" spans="1:4">
      <c r="A272" s="11">
        <v>45695</v>
      </c>
      <c r="B272" s="1">
        <v>0.01213517665130581</v>
      </c>
      <c r="C272" s="1">
        <v>0.01694915254237284</v>
      </c>
      <c r="D272" s="1">
        <v>0.00889943636902979</v>
      </c>
    </row>
    <row r="273" spans="1:4">
      <c r="A273" s="11">
        <v>45698</v>
      </c>
      <c r="B273" s="1">
        <v>0</v>
      </c>
      <c r="C273" s="1">
        <v>-0.007291666666666696</v>
      </c>
      <c r="D273" s="1">
        <v>-0.01440752719788285</v>
      </c>
    </row>
    <row r="274" spans="1:4">
      <c r="A274" s="11">
        <v>45699</v>
      </c>
      <c r="B274" s="1">
        <v>0.01047199878585525</v>
      </c>
      <c r="C274" s="1">
        <v>-0.01364113326337879</v>
      </c>
      <c r="D274" s="1">
        <v>-0.004474940334129096</v>
      </c>
    </row>
    <row r="275" spans="1:4">
      <c r="A275" s="11">
        <v>45700</v>
      </c>
      <c r="B275" s="1">
        <v>0.007509762691499056</v>
      </c>
      <c r="C275" s="1">
        <v>-0.004255319148936176</v>
      </c>
      <c r="D275" s="1">
        <v>0</v>
      </c>
    </row>
    <row r="276" spans="1:4">
      <c r="A276" s="11">
        <v>45701</v>
      </c>
      <c r="B276" s="1">
        <v>-0.00149075730471071</v>
      </c>
      <c r="C276" s="1">
        <v>0</v>
      </c>
      <c r="D276" s="1">
        <v>0</v>
      </c>
    </row>
    <row r="277" spans="1:4">
      <c r="A277" s="11">
        <v>45702</v>
      </c>
      <c r="B277" s="1">
        <v>-0.005971931919976248</v>
      </c>
      <c r="C277" s="1">
        <v>0</v>
      </c>
      <c r="D277" s="1">
        <v>0.01618219958046141</v>
      </c>
    </row>
    <row r="278" spans="1:4">
      <c r="A278" s="11">
        <v>45705</v>
      </c>
      <c r="B278" s="1">
        <v>-0.01186542505256827</v>
      </c>
      <c r="C278" s="1">
        <v>-0.006410256410256387</v>
      </c>
      <c r="D278" s="1">
        <v>0.004128575641403787</v>
      </c>
    </row>
    <row r="279" spans="1:4">
      <c r="A279" s="11">
        <v>45706</v>
      </c>
      <c r="B279" s="1">
        <v>0.01200790393676843</v>
      </c>
      <c r="C279" s="1">
        <v>0.002150537634408645</v>
      </c>
      <c r="D279" s="1">
        <v>0.002936857562408246</v>
      </c>
    </row>
    <row r="280" spans="1:4">
      <c r="A280" s="11">
        <v>45707</v>
      </c>
      <c r="B280" s="1">
        <v>0.06969059777711029</v>
      </c>
      <c r="C280" s="1">
        <v>0.006437768240343367</v>
      </c>
      <c r="D280" s="1">
        <v>-0.004099560761346988</v>
      </c>
    </row>
    <row r="281" spans="1:4">
      <c r="A281" s="11">
        <v>45708</v>
      </c>
      <c r="B281" s="1">
        <v>-0.001404099971917927</v>
      </c>
      <c r="C281" s="1">
        <v>0.001066098081023537</v>
      </c>
      <c r="D281" s="1">
        <v>0.011173184357542</v>
      </c>
    </row>
    <row r="282" spans="1:4">
      <c r="A282" s="11">
        <v>45709</v>
      </c>
      <c r="B282" s="1">
        <v>-0.001406074240720034</v>
      </c>
      <c r="C282" s="1">
        <v>0</v>
      </c>
      <c r="D282" s="1">
        <v>-0.008432683919744055</v>
      </c>
    </row>
    <row r="283" spans="1:4">
      <c r="A283" s="11">
        <v>45712</v>
      </c>
      <c r="B283" s="1">
        <v>0.04167840045057747</v>
      </c>
      <c r="C283" s="1">
        <v>0.001064962726304408</v>
      </c>
      <c r="D283" s="1">
        <v>-0.004105571847507372</v>
      </c>
    </row>
    <row r="284" spans="1:4">
      <c r="A284" s="11">
        <v>45713</v>
      </c>
      <c r="B284" s="1">
        <v>-0.009326845093268421</v>
      </c>
      <c r="C284" s="1">
        <v>-0.002127659574468144</v>
      </c>
      <c r="D284" s="1">
        <v>0.007067137809187329</v>
      </c>
    </row>
    <row r="285" spans="1:4">
      <c r="A285" s="11">
        <v>45714</v>
      </c>
      <c r="B285" s="1">
        <v>-0.009414654113794718</v>
      </c>
      <c r="C285" s="1">
        <v>-0.009594882729211052</v>
      </c>
      <c r="D285" s="1">
        <v>0.002923976608186996</v>
      </c>
    </row>
    <row r="286" spans="1:4">
      <c r="A286" s="11">
        <v>45715</v>
      </c>
      <c r="B286" s="1">
        <v>0.01928374655647391</v>
      </c>
      <c r="C286" s="1">
        <v>0.006458557588805203</v>
      </c>
      <c r="D286" s="1">
        <v>-0.001457725947521804</v>
      </c>
    </row>
    <row r="287" spans="1:4">
      <c r="A287" s="11">
        <v>45716</v>
      </c>
      <c r="B287" s="1">
        <v>-0.02162162162162151</v>
      </c>
      <c r="C287" s="1">
        <v>0.0181818181818183</v>
      </c>
      <c r="D287" s="1">
        <v>0</v>
      </c>
    </row>
    <row r="288" spans="1:4">
      <c r="A288" s="11">
        <v>45719</v>
      </c>
      <c r="B288" s="1">
        <v>0.002762430939226457</v>
      </c>
      <c r="C288" s="1">
        <v>0.004201680672268893</v>
      </c>
      <c r="D288" s="1">
        <v>0.01284671532846704</v>
      </c>
    </row>
    <row r="289" spans="1:4">
      <c r="A289" s="11">
        <v>45720</v>
      </c>
      <c r="B289" s="1">
        <v>0.00688705234159781</v>
      </c>
      <c r="C289" s="1">
        <v>0.01778242677824271</v>
      </c>
      <c r="D289" s="1">
        <v>-0.004324012683770473</v>
      </c>
    </row>
    <row r="290" spans="1:4">
      <c r="A290" s="11">
        <v>45721</v>
      </c>
      <c r="B290" s="1">
        <v>0</v>
      </c>
      <c r="C290" s="1">
        <v>0.01233299075025696</v>
      </c>
      <c r="D290" s="1">
        <v>-0.0112912565141865</v>
      </c>
    </row>
    <row r="291" spans="1:4">
      <c r="A291" s="11">
        <v>45722</v>
      </c>
      <c r="B291" s="1">
        <v>0.008207934336525335</v>
      </c>
      <c r="C291" s="1">
        <v>0.004060913705583813</v>
      </c>
      <c r="D291" s="1">
        <v>0</v>
      </c>
    </row>
    <row r="292" spans="1:4">
      <c r="A292" s="11">
        <v>45723</v>
      </c>
      <c r="B292" s="1">
        <v>-0.005427408412483126</v>
      </c>
      <c r="C292" s="1">
        <v>0</v>
      </c>
      <c r="D292" s="1">
        <v>-0.001464128843338131</v>
      </c>
    </row>
    <row r="293" spans="1:4">
      <c r="A293" s="11">
        <v>45726</v>
      </c>
      <c r="B293" s="1">
        <v>0.02319236016371073</v>
      </c>
      <c r="C293" s="1">
        <v>0</v>
      </c>
      <c r="D293" s="1">
        <v>-0.005865102639296293</v>
      </c>
    </row>
    <row r="294" spans="1:4">
      <c r="A294" s="11">
        <v>45727</v>
      </c>
      <c r="B294" s="1">
        <v>-0.005333333333333412</v>
      </c>
      <c r="C294" s="1">
        <v>-0.008088978766430888</v>
      </c>
      <c r="D294" s="1">
        <v>-0.008849557522123797</v>
      </c>
    </row>
    <row r="295" spans="1:4">
      <c r="A295" s="11">
        <v>45728</v>
      </c>
      <c r="B295" s="1">
        <v>-0.01072386058981234</v>
      </c>
      <c r="C295" s="1">
        <v>0</v>
      </c>
      <c r="D295" s="1">
        <v>-0.004464285714285698</v>
      </c>
    </row>
    <row r="296" spans="1:4">
      <c r="A296" s="11">
        <v>45729</v>
      </c>
      <c r="B296" s="1">
        <v>-0.02168021680216792</v>
      </c>
      <c r="C296" s="1">
        <v>-0.0203873598369011</v>
      </c>
      <c r="D296" s="1">
        <v>-0.01195814648729465</v>
      </c>
    </row>
    <row r="297" spans="1:4">
      <c r="A297" s="11">
        <v>45730</v>
      </c>
      <c r="B297" s="1">
        <v>-0.01800554016620493</v>
      </c>
      <c r="C297" s="1">
        <v>0.003121748178980255</v>
      </c>
      <c r="D297" s="1">
        <v>-0.007564296520423563</v>
      </c>
    </row>
    <row r="298" spans="1:4">
      <c r="A298" s="11">
        <v>45733</v>
      </c>
      <c r="B298" s="1">
        <v>-0.001410437235543127</v>
      </c>
      <c r="C298" s="1">
        <v>-0.004149377593361092</v>
      </c>
      <c r="D298" s="1">
        <v>0.003048780487804992</v>
      </c>
    </row>
    <row r="299" spans="1:4">
      <c r="A299" s="11">
        <v>45734</v>
      </c>
      <c r="B299" s="1">
        <v>0.007062146892655274</v>
      </c>
      <c r="C299" s="1">
        <v>-0.004166666666666763</v>
      </c>
      <c r="D299" s="1">
        <v>-0.001519756838905706</v>
      </c>
    </row>
    <row r="300" spans="1:4">
      <c r="A300" s="11">
        <v>45735</v>
      </c>
      <c r="B300" s="1">
        <v>-0.01683029453015428</v>
      </c>
      <c r="C300" s="1">
        <v>-0.001046025104602499</v>
      </c>
      <c r="D300" s="1">
        <v>-0.007610350076103556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 t="array" ref="B2">MMULT(Returns!B2:D2,Resume!$B$38:$B$40)</f>
        <v>0</v>
      </c>
    </row>
    <row r="3" spans="1:2">
      <c r="A3" s="11">
        <f>Returns!A3</f>
        <v>0</v>
      </c>
      <c r="B3" s="1">
        <f t="array" ref="B3">MMULT(Returns!B3:D3,Resume!$B$38:$B$40)</f>
        <v>0</v>
      </c>
    </row>
    <row r="4" spans="1:2">
      <c r="A4" s="11">
        <f>Returns!A4</f>
        <v>0</v>
      </c>
      <c r="B4" s="1">
        <f t="array" ref="B4">MMULT(Returns!B4:D4,Resume!$B$38:$B$40)</f>
        <v>0</v>
      </c>
    </row>
    <row r="5" spans="1:2">
      <c r="A5" s="11">
        <f>Returns!A5</f>
        <v>0</v>
      </c>
      <c r="B5" s="1">
        <f t="array" ref="B5">MMULT(Returns!B5:D5,Resume!$B$38:$B$40)</f>
        <v>0</v>
      </c>
    </row>
    <row r="6" spans="1:2">
      <c r="A6" s="11">
        <f>Returns!A6</f>
        <v>0</v>
      </c>
      <c r="B6" s="1">
        <f t="array" ref="B6">MMULT(Returns!B6:D6,Resume!$B$38:$B$40)</f>
        <v>0</v>
      </c>
    </row>
    <row r="7" spans="1:2">
      <c r="A7" s="11">
        <f>Returns!A7</f>
        <v>0</v>
      </c>
      <c r="B7" s="1">
        <f t="array" ref="B7">MMULT(Returns!B7:D7,Resume!$B$38:$B$40)</f>
        <v>0</v>
      </c>
    </row>
    <row r="8" spans="1:2">
      <c r="A8" s="11">
        <f>Returns!A8</f>
        <v>0</v>
      </c>
      <c r="B8" s="1">
        <f t="array" ref="B8">MMULT(Returns!B8:D8,Resume!$B$38:$B$40)</f>
        <v>0</v>
      </c>
    </row>
    <row r="9" spans="1:2">
      <c r="A9" s="11">
        <f>Returns!A9</f>
        <v>0</v>
      </c>
      <c r="B9" s="1">
        <f t="array" ref="B9">MMULT(Returns!B9:D9,Resume!$B$38:$B$40)</f>
        <v>0</v>
      </c>
    </row>
    <row r="10" spans="1:2">
      <c r="A10" s="11">
        <f>Returns!A10</f>
        <v>0</v>
      </c>
      <c r="B10" s="1">
        <f t="array" ref="B10">MMULT(Returns!B10:D10,Resume!$B$38:$B$40)</f>
        <v>0</v>
      </c>
    </row>
    <row r="11" spans="1:2">
      <c r="A11" s="11">
        <f>Returns!A11</f>
        <v>0</v>
      </c>
      <c r="B11" s="1">
        <f t="array" ref="B11">MMULT(Returns!B11:D11,Resume!$B$38:$B$40)</f>
        <v>0</v>
      </c>
    </row>
    <row r="12" spans="1:2">
      <c r="A12" s="11">
        <f>Returns!A12</f>
        <v>0</v>
      </c>
      <c r="B12" s="1">
        <f t="array" ref="B12">MMULT(Returns!B12:D12,Resume!$B$38:$B$40)</f>
        <v>0</v>
      </c>
    </row>
    <row r="13" spans="1:2">
      <c r="A13" s="11">
        <f>Returns!A13</f>
        <v>0</v>
      </c>
      <c r="B13" s="1">
        <f t="array" ref="B13">MMULT(Returns!B13:D13,Resume!$B$38:$B$40)</f>
        <v>0</v>
      </c>
    </row>
    <row r="14" spans="1:2">
      <c r="A14" s="11">
        <f>Returns!A14</f>
        <v>0</v>
      </c>
      <c r="B14" s="1">
        <f t="array" ref="B14">MMULT(Returns!B14:D14,Resume!$B$38:$B$40)</f>
        <v>0</v>
      </c>
    </row>
    <row r="15" spans="1:2">
      <c r="A15" s="11">
        <f>Returns!A15</f>
        <v>0</v>
      </c>
      <c r="B15" s="1">
        <f t="array" ref="B15">MMULT(Returns!B15:D15,Resume!$B$38:$B$40)</f>
        <v>0</v>
      </c>
    </row>
    <row r="16" spans="1:2">
      <c r="A16" s="11">
        <f>Returns!A16</f>
        <v>0</v>
      </c>
      <c r="B16" s="1">
        <f t="array" ref="B16">MMULT(Returns!B16:D16,Resume!$B$38:$B$40)</f>
        <v>0</v>
      </c>
    </row>
    <row r="17" spans="1:2">
      <c r="A17" s="11">
        <f>Returns!A17</f>
        <v>0</v>
      </c>
      <c r="B17" s="1">
        <f t="array" ref="B17">MMULT(Returns!B17:D17,Resume!$B$38:$B$40)</f>
        <v>0</v>
      </c>
    </row>
    <row r="18" spans="1:2">
      <c r="A18" s="11">
        <f>Returns!A18</f>
        <v>0</v>
      </c>
      <c r="B18" s="1">
        <f t="array" ref="B18">MMULT(Returns!B18:D18,Resume!$B$38:$B$40)</f>
        <v>0</v>
      </c>
    </row>
    <row r="19" spans="1:2">
      <c r="A19" s="11">
        <f>Returns!A19</f>
        <v>0</v>
      </c>
      <c r="B19" s="1">
        <f t="array" ref="B19">MMULT(Returns!B19:D19,Resume!$B$38:$B$40)</f>
        <v>0</v>
      </c>
    </row>
    <row r="20" spans="1:2">
      <c r="A20" s="11">
        <f>Returns!A20</f>
        <v>0</v>
      </c>
      <c r="B20" s="1">
        <f t="array" ref="B20">MMULT(Returns!B20:D20,Resume!$B$38:$B$40)</f>
        <v>0</v>
      </c>
    </row>
    <row r="21" spans="1:2">
      <c r="A21" s="11">
        <f>Returns!A21</f>
        <v>0</v>
      </c>
      <c r="B21" s="1">
        <f t="array" ref="B21">MMULT(Returns!B21:D21,Resume!$B$38:$B$40)</f>
        <v>0</v>
      </c>
    </row>
    <row r="22" spans="1:2">
      <c r="A22" s="11">
        <f>Returns!A22</f>
        <v>0</v>
      </c>
      <c r="B22" s="1">
        <f t="array" ref="B22">MMULT(Returns!B22:D22,Resume!$B$38:$B$40)</f>
        <v>0</v>
      </c>
    </row>
    <row r="23" spans="1:2">
      <c r="A23" s="11">
        <f>Returns!A23</f>
        <v>0</v>
      </c>
      <c r="B23" s="1">
        <f t="array" ref="B23">MMULT(Returns!B23:D23,Resume!$B$38:$B$40)</f>
        <v>0</v>
      </c>
    </row>
    <row r="24" spans="1:2">
      <c r="A24" s="11">
        <f>Returns!A24</f>
        <v>0</v>
      </c>
      <c r="B24" s="1">
        <f t="array" ref="B24">MMULT(Returns!B24:D24,Resume!$B$38:$B$40)</f>
        <v>0</v>
      </c>
    </row>
    <row r="25" spans="1:2">
      <c r="A25" s="11">
        <f>Returns!A25</f>
        <v>0</v>
      </c>
      <c r="B25" s="1">
        <f t="array" ref="B25">MMULT(Returns!B25:D25,Resume!$B$38:$B$40)</f>
        <v>0</v>
      </c>
    </row>
    <row r="26" spans="1:2">
      <c r="A26" s="11">
        <f>Returns!A26</f>
        <v>0</v>
      </c>
      <c r="B26" s="1">
        <f t="array" ref="B26">MMULT(Returns!B26:D26,Resume!$B$38:$B$40)</f>
        <v>0</v>
      </c>
    </row>
    <row r="27" spans="1:2">
      <c r="A27" s="11">
        <f>Returns!A27</f>
        <v>0</v>
      </c>
      <c r="B27" s="1">
        <f t="array" ref="B27">MMULT(Returns!B27:D27,Resume!$B$38:$B$40)</f>
        <v>0</v>
      </c>
    </row>
    <row r="28" spans="1:2">
      <c r="A28" s="11">
        <f>Returns!A28</f>
        <v>0</v>
      </c>
      <c r="B28" s="1">
        <f t="array" ref="B28">MMULT(Returns!B28:D28,Resume!$B$38:$B$40)</f>
        <v>0</v>
      </c>
    </row>
    <row r="29" spans="1:2">
      <c r="A29" s="11">
        <f>Returns!A29</f>
        <v>0</v>
      </c>
      <c r="B29" s="1">
        <f t="array" ref="B29">MMULT(Returns!B29:D29,Resume!$B$38:$B$40)</f>
        <v>0</v>
      </c>
    </row>
    <row r="30" spans="1:2">
      <c r="A30" s="11">
        <f>Returns!A30</f>
        <v>0</v>
      </c>
      <c r="B30" s="1">
        <f t="array" ref="B30">MMULT(Returns!B30:D30,Resume!$B$38:$B$40)</f>
        <v>0</v>
      </c>
    </row>
    <row r="31" spans="1:2">
      <c r="A31" s="11">
        <f>Returns!A31</f>
        <v>0</v>
      </c>
      <c r="B31" s="1">
        <f t="array" ref="B31">MMULT(Returns!B31:D31,Resume!$B$38:$B$40)</f>
        <v>0</v>
      </c>
    </row>
    <row r="32" spans="1:2">
      <c r="A32" s="11">
        <f>Returns!A32</f>
        <v>0</v>
      </c>
      <c r="B32" s="1">
        <f t="array" ref="B32">MMULT(Returns!B32:D32,Resume!$B$38:$B$40)</f>
        <v>0</v>
      </c>
    </row>
    <row r="33" spans="1:2">
      <c r="A33" s="11">
        <f>Returns!A33</f>
        <v>0</v>
      </c>
      <c r="B33" s="1">
        <f t="array" ref="B33">MMULT(Returns!B33:D33,Resume!$B$38:$B$40)</f>
        <v>0</v>
      </c>
    </row>
    <row r="34" spans="1:2">
      <c r="A34" s="11">
        <f>Returns!A34</f>
        <v>0</v>
      </c>
      <c r="B34" s="1">
        <f t="array" ref="B34">MMULT(Returns!B34:D34,Resume!$B$38:$B$40)</f>
        <v>0</v>
      </c>
    </row>
    <row r="35" spans="1:2">
      <c r="A35" s="11">
        <f>Returns!A35</f>
        <v>0</v>
      </c>
      <c r="B35" s="1">
        <f t="array" ref="B35">MMULT(Returns!B35:D35,Resume!$B$38:$B$40)</f>
        <v>0</v>
      </c>
    </row>
    <row r="36" spans="1:2">
      <c r="A36" s="11">
        <f>Returns!A36</f>
        <v>0</v>
      </c>
      <c r="B36" s="1">
        <f t="array" ref="B36">MMULT(Returns!B36:D36,Resume!$B$38:$B$40)</f>
        <v>0</v>
      </c>
    </row>
    <row r="37" spans="1:2">
      <c r="A37" s="11">
        <f>Returns!A37</f>
        <v>0</v>
      </c>
      <c r="B37" s="1">
        <f t="array" ref="B37">MMULT(Returns!B37:D37,Resume!$B$38:$B$40)</f>
        <v>0</v>
      </c>
    </row>
    <row r="38" spans="1:2">
      <c r="A38" s="11">
        <f>Returns!A38</f>
        <v>0</v>
      </c>
      <c r="B38" s="1">
        <f t="array" ref="B38">MMULT(Returns!B38:D38,Resume!$B$38:$B$40)</f>
        <v>0</v>
      </c>
    </row>
    <row r="39" spans="1:2">
      <c r="A39" s="11">
        <f>Returns!A39</f>
        <v>0</v>
      </c>
      <c r="B39" s="1">
        <f t="array" ref="B39">MMULT(Returns!B39:D39,Resume!$B$38:$B$40)</f>
        <v>0</v>
      </c>
    </row>
    <row r="40" spans="1:2">
      <c r="A40" s="11">
        <f>Returns!A40</f>
        <v>0</v>
      </c>
      <c r="B40" s="1">
        <f t="array" ref="B40">MMULT(Returns!B40:D40,Resume!$B$38:$B$40)</f>
        <v>0</v>
      </c>
    </row>
    <row r="41" spans="1:2">
      <c r="A41" s="11">
        <f>Returns!A41</f>
        <v>0</v>
      </c>
      <c r="B41" s="1">
        <f t="array" ref="B41">MMULT(Returns!B41:D41,Resume!$B$38:$B$40)</f>
        <v>0</v>
      </c>
    </row>
    <row r="42" spans="1:2">
      <c r="A42" s="11">
        <f>Returns!A42</f>
        <v>0</v>
      </c>
      <c r="B42" s="1">
        <f t="array" ref="B42">MMULT(Returns!B42:D42,Resume!$B$38:$B$40)</f>
        <v>0</v>
      </c>
    </row>
    <row r="43" spans="1:2">
      <c r="A43" s="11">
        <f>Returns!A43</f>
        <v>0</v>
      </c>
      <c r="B43" s="1">
        <f t="array" ref="B43">MMULT(Returns!B43:D43,Resume!$B$38:$B$40)</f>
        <v>0</v>
      </c>
    </row>
    <row r="44" spans="1:2">
      <c r="A44" s="11">
        <f>Returns!A44</f>
        <v>0</v>
      </c>
      <c r="B44" s="1">
        <f t="array" ref="B44">MMULT(Returns!B44:D44,Resume!$B$38:$B$40)</f>
        <v>0</v>
      </c>
    </row>
    <row r="45" spans="1:2">
      <c r="A45" s="11">
        <f>Returns!A45</f>
        <v>0</v>
      </c>
      <c r="B45" s="1">
        <f t="array" ref="B45">MMULT(Returns!B45:D45,Resume!$B$38:$B$40)</f>
        <v>0</v>
      </c>
    </row>
    <row r="46" spans="1:2">
      <c r="A46" s="11">
        <f>Returns!A46</f>
        <v>0</v>
      </c>
      <c r="B46" s="1">
        <f t="array" ref="B46">MMULT(Returns!B46:D46,Resume!$B$38:$B$40)</f>
        <v>0</v>
      </c>
    </row>
    <row r="47" spans="1:2">
      <c r="A47" s="11">
        <f>Returns!A47</f>
        <v>0</v>
      </c>
      <c r="B47" s="1">
        <f t="array" ref="B47">MMULT(Returns!B47:D47,Resume!$B$38:$B$40)</f>
        <v>0</v>
      </c>
    </row>
    <row r="48" spans="1:2">
      <c r="A48" s="11">
        <f>Returns!A48</f>
        <v>0</v>
      </c>
      <c r="B48" s="1">
        <f t="array" ref="B48">MMULT(Returns!B48:D48,Resume!$B$38:$B$40)</f>
        <v>0</v>
      </c>
    </row>
    <row r="49" spans="1:2">
      <c r="A49" s="11">
        <f>Returns!A49</f>
        <v>0</v>
      </c>
      <c r="B49" s="1">
        <f t="array" ref="B49">MMULT(Returns!B49:D49,Resume!$B$38:$B$40)</f>
        <v>0</v>
      </c>
    </row>
    <row r="50" spans="1:2">
      <c r="A50" s="11">
        <f>Returns!A50</f>
        <v>0</v>
      </c>
      <c r="B50" s="1">
        <f t="array" ref="B50">MMULT(Returns!B50:D50,Resume!$B$38:$B$40)</f>
        <v>0</v>
      </c>
    </row>
    <row r="51" spans="1:2">
      <c r="A51" s="11">
        <f>Returns!A51</f>
        <v>0</v>
      </c>
      <c r="B51" s="1">
        <f t="array" ref="B51">MMULT(Returns!B51:D51,Resume!$B$38:$B$40)</f>
        <v>0</v>
      </c>
    </row>
    <row r="52" spans="1:2">
      <c r="A52" s="11">
        <f>Returns!A52</f>
        <v>0</v>
      </c>
      <c r="B52" s="1">
        <f t="array" ref="B52">MMULT(Returns!B52:D52,Resume!$B$38:$B$40)</f>
        <v>0</v>
      </c>
    </row>
    <row r="53" spans="1:2">
      <c r="A53" s="11">
        <f>Returns!A53</f>
        <v>0</v>
      </c>
      <c r="B53" s="1">
        <f t="array" ref="B53">MMULT(Returns!B53:D53,Resume!$B$38:$B$40)</f>
        <v>0</v>
      </c>
    </row>
    <row r="54" spans="1:2">
      <c r="A54" s="11">
        <f>Returns!A54</f>
        <v>0</v>
      </c>
      <c r="B54" s="1">
        <f t="array" ref="B54">MMULT(Returns!B54:D54,Resume!$B$38:$B$40)</f>
        <v>0</v>
      </c>
    </row>
    <row r="55" spans="1:2">
      <c r="A55" s="11">
        <f>Returns!A55</f>
        <v>0</v>
      </c>
      <c r="B55" s="1">
        <f t="array" ref="B55">MMULT(Returns!B55:D55,Resume!$B$38:$B$40)</f>
        <v>0</v>
      </c>
    </row>
    <row r="56" spans="1:2">
      <c r="A56" s="11">
        <f>Returns!A56</f>
        <v>0</v>
      </c>
      <c r="B56" s="1">
        <f t="array" ref="B56">MMULT(Returns!B56:D56,Resume!$B$38:$B$40)</f>
        <v>0</v>
      </c>
    </row>
    <row r="57" spans="1:2">
      <c r="A57" s="11">
        <f>Returns!A57</f>
        <v>0</v>
      </c>
      <c r="B57" s="1">
        <f t="array" ref="B57">MMULT(Returns!B57:D57,Resume!$B$38:$B$40)</f>
        <v>0</v>
      </c>
    </row>
    <row r="58" spans="1:2">
      <c r="A58" s="11">
        <f>Returns!A58</f>
        <v>0</v>
      </c>
      <c r="B58" s="1">
        <f t="array" ref="B58">MMULT(Returns!B58:D58,Resume!$B$38:$B$40)</f>
        <v>0</v>
      </c>
    </row>
    <row r="59" spans="1:2">
      <c r="A59" s="11">
        <f>Returns!A59</f>
        <v>0</v>
      </c>
      <c r="B59" s="1">
        <f t="array" ref="B59">MMULT(Returns!B59:D59,Resume!$B$38:$B$40)</f>
        <v>0</v>
      </c>
    </row>
    <row r="60" spans="1:2">
      <c r="A60" s="11">
        <f>Returns!A60</f>
        <v>0</v>
      </c>
      <c r="B60" s="1">
        <f t="array" ref="B60">MMULT(Returns!B60:D60,Resume!$B$38:$B$40)</f>
        <v>0</v>
      </c>
    </row>
    <row r="61" spans="1:2">
      <c r="A61" s="11">
        <f>Returns!A61</f>
        <v>0</v>
      </c>
      <c r="B61" s="1">
        <f t="array" ref="B61">MMULT(Returns!B61:D61,Resume!$B$38:$B$40)</f>
        <v>0</v>
      </c>
    </row>
    <row r="62" spans="1:2">
      <c r="A62" s="11">
        <f>Returns!A62</f>
        <v>0</v>
      </c>
      <c r="B62" s="1">
        <f t="array" ref="B62">MMULT(Returns!B62:D62,Resume!$B$38:$B$40)</f>
        <v>0</v>
      </c>
    </row>
    <row r="63" spans="1:2">
      <c r="A63" s="11">
        <f>Returns!A63</f>
        <v>0</v>
      </c>
      <c r="B63" s="1">
        <f t="array" ref="B63">MMULT(Returns!B63:D63,Resume!$B$38:$B$40)</f>
        <v>0</v>
      </c>
    </row>
    <row r="64" spans="1:2">
      <c r="A64" s="11">
        <f>Returns!A64</f>
        <v>0</v>
      </c>
      <c r="B64" s="1">
        <f t="array" ref="B64">MMULT(Returns!B64:D64,Resume!$B$38:$B$40)</f>
        <v>0</v>
      </c>
    </row>
    <row r="65" spans="1:2">
      <c r="A65" s="11">
        <f>Returns!A65</f>
        <v>0</v>
      </c>
      <c r="B65" s="1">
        <f t="array" ref="B65">MMULT(Returns!B65:D65,Resume!$B$38:$B$40)</f>
        <v>0</v>
      </c>
    </row>
    <row r="66" spans="1:2">
      <c r="A66" s="11">
        <f>Returns!A66</f>
        <v>0</v>
      </c>
      <c r="B66" s="1">
        <f t="array" ref="B66">MMULT(Returns!B66:D66,Resume!$B$38:$B$40)</f>
        <v>0</v>
      </c>
    </row>
    <row r="67" spans="1:2">
      <c r="A67" s="11">
        <f>Returns!A67</f>
        <v>0</v>
      </c>
      <c r="B67" s="1">
        <f t="array" ref="B67">MMULT(Returns!B67:D67,Resume!$B$38:$B$40)</f>
        <v>0</v>
      </c>
    </row>
    <row r="68" spans="1:2">
      <c r="A68" s="11">
        <f>Returns!A68</f>
        <v>0</v>
      </c>
      <c r="B68" s="1">
        <f t="array" ref="B68">MMULT(Returns!B68:D68,Resume!$B$38:$B$40)</f>
        <v>0</v>
      </c>
    </row>
    <row r="69" spans="1:2">
      <c r="A69" s="11">
        <f>Returns!A69</f>
        <v>0</v>
      </c>
      <c r="B69" s="1">
        <f t="array" ref="B69">MMULT(Returns!B69:D69,Resume!$B$38:$B$40)</f>
        <v>0</v>
      </c>
    </row>
    <row r="70" spans="1:2">
      <c r="A70" s="11">
        <f>Returns!A70</f>
        <v>0</v>
      </c>
      <c r="B70" s="1">
        <f t="array" ref="B70">MMULT(Returns!B70:D70,Resume!$B$38:$B$40)</f>
        <v>0</v>
      </c>
    </row>
    <row r="71" spans="1:2">
      <c r="A71" s="11">
        <f>Returns!A71</f>
        <v>0</v>
      </c>
      <c r="B71" s="1">
        <f t="array" ref="B71">MMULT(Returns!B71:D71,Resume!$B$38:$B$40)</f>
        <v>0</v>
      </c>
    </row>
    <row r="72" spans="1:2">
      <c r="A72" s="11">
        <f>Returns!A72</f>
        <v>0</v>
      </c>
      <c r="B72" s="1">
        <f t="array" ref="B72">MMULT(Returns!B72:D72,Resume!$B$38:$B$40)</f>
        <v>0</v>
      </c>
    </row>
    <row r="73" spans="1:2">
      <c r="A73" s="11">
        <f>Returns!A73</f>
        <v>0</v>
      </c>
      <c r="B73" s="1">
        <f t="array" ref="B73">MMULT(Returns!B73:D73,Resume!$B$38:$B$40)</f>
        <v>0</v>
      </c>
    </row>
    <row r="74" spans="1:2">
      <c r="A74" s="11">
        <f>Returns!A74</f>
        <v>0</v>
      </c>
      <c r="B74" s="1">
        <f t="array" ref="B74">MMULT(Returns!B74:D74,Resume!$B$38:$B$40)</f>
        <v>0</v>
      </c>
    </row>
    <row r="75" spans="1:2">
      <c r="A75" s="11">
        <f>Returns!A75</f>
        <v>0</v>
      </c>
      <c r="B75" s="1">
        <f t="array" ref="B75">MMULT(Returns!B75:D75,Resume!$B$38:$B$40)</f>
        <v>0</v>
      </c>
    </row>
    <row r="76" spans="1:2">
      <c r="A76" s="11">
        <f>Returns!A76</f>
        <v>0</v>
      </c>
      <c r="B76" s="1">
        <f t="array" ref="B76">MMULT(Returns!B76:D76,Resume!$B$38:$B$40)</f>
        <v>0</v>
      </c>
    </row>
    <row r="77" spans="1:2">
      <c r="A77" s="11">
        <f>Returns!A77</f>
        <v>0</v>
      </c>
      <c r="B77" s="1">
        <f t="array" ref="B77">MMULT(Returns!B77:D77,Resume!$B$38:$B$40)</f>
        <v>0</v>
      </c>
    </row>
    <row r="78" spans="1:2">
      <c r="A78" s="11">
        <f>Returns!A78</f>
        <v>0</v>
      </c>
      <c r="B78" s="1">
        <f t="array" ref="B78">MMULT(Returns!B78:D78,Resume!$B$38:$B$40)</f>
        <v>0</v>
      </c>
    </row>
    <row r="79" spans="1:2">
      <c r="A79" s="11">
        <f>Returns!A79</f>
        <v>0</v>
      </c>
      <c r="B79" s="1">
        <f t="array" ref="B79">MMULT(Returns!B79:D79,Resume!$B$38:$B$40)</f>
        <v>0</v>
      </c>
    </row>
    <row r="80" spans="1:2">
      <c r="A80" s="11">
        <f>Returns!A80</f>
        <v>0</v>
      </c>
      <c r="B80" s="1">
        <f t="array" ref="B80">MMULT(Returns!B80:D80,Resume!$B$38:$B$40)</f>
        <v>0</v>
      </c>
    </row>
    <row r="81" spans="1:2">
      <c r="A81" s="11">
        <f>Returns!A81</f>
        <v>0</v>
      </c>
      <c r="B81" s="1">
        <f t="array" ref="B81">MMULT(Returns!B81:D81,Resume!$B$38:$B$40)</f>
        <v>0</v>
      </c>
    </row>
    <row r="82" spans="1:2">
      <c r="A82" s="11">
        <f>Returns!A82</f>
        <v>0</v>
      </c>
      <c r="B82" s="1">
        <f t="array" ref="B82">MMULT(Returns!B82:D82,Resume!$B$38:$B$40)</f>
        <v>0</v>
      </c>
    </row>
    <row r="83" spans="1:2">
      <c r="A83" s="11">
        <f>Returns!A83</f>
        <v>0</v>
      </c>
      <c r="B83" s="1">
        <f t="array" ref="B83">MMULT(Returns!B83:D83,Resume!$B$38:$B$40)</f>
        <v>0</v>
      </c>
    </row>
    <row r="84" spans="1:2">
      <c r="A84" s="11">
        <f>Returns!A84</f>
        <v>0</v>
      </c>
      <c r="B84" s="1">
        <f t="array" ref="B84">MMULT(Returns!B84:D84,Resume!$B$38:$B$40)</f>
        <v>0</v>
      </c>
    </row>
    <row r="85" spans="1:2">
      <c r="A85" s="11">
        <f>Returns!A85</f>
        <v>0</v>
      </c>
      <c r="B85" s="1">
        <f t="array" ref="B85">MMULT(Returns!B85:D85,Resume!$B$38:$B$40)</f>
        <v>0</v>
      </c>
    </row>
    <row r="86" spans="1:2">
      <c r="A86" s="11">
        <f>Returns!A86</f>
        <v>0</v>
      </c>
      <c r="B86" s="1">
        <f t="array" ref="B86">MMULT(Returns!B86:D86,Resume!$B$38:$B$40)</f>
        <v>0</v>
      </c>
    </row>
    <row r="87" spans="1:2">
      <c r="A87" s="11">
        <f>Returns!A87</f>
        <v>0</v>
      </c>
      <c r="B87" s="1">
        <f t="array" ref="B87">MMULT(Returns!B87:D87,Resume!$B$38:$B$40)</f>
        <v>0</v>
      </c>
    </row>
    <row r="88" spans="1:2">
      <c r="A88" s="11">
        <f>Returns!A88</f>
        <v>0</v>
      </c>
      <c r="B88" s="1">
        <f t="array" ref="B88">MMULT(Returns!B88:D88,Resume!$B$38:$B$40)</f>
        <v>0</v>
      </c>
    </row>
    <row r="89" spans="1:2">
      <c r="A89" s="11">
        <f>Returns!A89</f>
        <v>0</v>
      </c>
      <c r="B89" s="1">
        <f t="array" ref="B89">MMULT(Returns!B89:D89,Resume!$B$38:$B$40)</f>
        <v>0</v>
      </c>
    </row>
    <row r="90" spans="1:2">
      <c r="A90" s="11">
        <f>Returns!A90</f>
        <v>0</v>
      </c>
      <c r="B90" s="1">
        <f t="array" ref="B90">MMULT(Returns!B90:D90,Resume!$B$38:$B$40)</f>
        <v>0</v>
      </c>
    </row>
    <row r="91" spans="1:2">
      <c r="A91" s="11">
        <f>Returns!A91</f>
        <v>0</v>
      </c>
      <c r="B91" s="1">
        <f t="array" ref="B91">MMULT(Returns!B91:D91,Resume!$B$38:$B$40)</f>
        <v>0</v>
      </c>
    </row>
    <row r="92" spans="1:2">
      <c r="A92" s="11">
        <f>Returns!A92</f>
        <v>0</v>
      </c>
      <c r="B92" s="1">
        <f t="array" ref="B92">MMULT(Returns!B92:D92,Resume!$B$38:$B$40)</f>
        <v>0</v>
      </c>
    </row>
    <row r="93" spans="1:2">
      <c r="A93" s="11">
        <f>Returns!A93</f>
        <v>0</v>
      </c>
      <c r="B93" s="1">
        <f t="array" ref="B93">MMULT(Returns!B93:D93,Resume!$B$38:$B$40)</f>
        <v>0</v>
      </c>
    </row>
    <row r="94" spans="1:2">
      <c r="A94" s="11">
        <f>Returns!A94</f>
        <v>0</v>
      </c>
      <c r="B94" s="1">
        <f t="array" ref="B94">MMULT(Returns!B94:D94,Resume!$B$38:$B$40)</f>
        <v>0</v>
      </c>
    </row>
    <row r="95" spans="1:2">
      <c r="A95" s="11">
        <f>Returns!A95</f>
        <v>0</v>
      </c>
      <c r="B95" s="1">
        <f t="array" ref="B95">MMULT(Returns!B95:D95,Resume!$B$38:$B$40)</f>
        <v>0</v>
      </c>
    </row>
    <row r="96" spans="1:2">
      <c r="A96" s="11">
        <f>Returns!A96</f>
        <v>0</v>
      </c>
      <c r="B96" s="1">
        <f t="array" ref="B96">MMULT(Returns!B96:D96,Resume!$B$38:$B$40)</f>
        <v>0</v>
      </c>
    </row>
    <row r="97" spans="1:2">
      <c r="A97" s="11">
        <f>Returns!A97</f>
        <v>0</v>
      </c>
      <c r="B97" s="1">
        <f t="array" ref="B97">MMULT(Returns!B97:D97,Resume!$B$38:$B$40)</f>
        <v>0</v>
      </c>
    </row>
    <row r="98" spans="1:2">
      <c r="A98" s="11">
        <f>Returns!A98</f>
        <v>0</v>
      </c>
      <c r="B98" s="1">
        <f t="array" ref="B98">MMULT(Returns!B98:D98,Resume!$B$38:$B$40)</f>
        <v>0</v>
      </c>
    </row>
    <row r="99" spans="1:2">
      <c r="A99" s="11">
        <f>Returns!A99</f>
        <v>0</v>
      </c>
      <c r="B99" s="1">
        <f t="array" ref="B99">MMULT(Returns!B99:D99,Resume!$B$38:$B$40)</f>
        <v>0</v>
      </c>
    </row>
    <row r="100" spans="1:2">
      <c r="A100" s="11">
        <f>Returns!A100</f>
        <v>0</v>
      </c>
      <c r="B100" s="1">
        <f t="array" ref="B100">MMULT(Returns!B100:D100,Resume!$B$38:$B$40)</f>
        <v>0</v>
      </c>
    </row>
    <row r="101" spans="1:2">
      <c r="A101" s="11">
        <f>Returns!A101</f>
        <v>0</v>
      </c>
      <c r="B101" s="1">
        <f t="array" ref="B101">MMULT(Returns!B101:D101,Resume!$B$38:$B$40)</f>
        <v>0</v>
      </c>
    </row>
    <row r="102" spans="1:2">
      <c r="A102" s="11">
        <f>Returns!A102</f>
        <v>0</v>
      </c>
      <c r="B102" s="1">
        <f t="array" ref="B102">MMULT(Returns!B102:D102,Resume!$B$38:$B$40)</f>
        <v>0</v>
      </c>
    </row>
    <row r="103" spans="1:2">
      <c r="A103" s="11">
        <f>Returns!A103</f>
        <v>0</v>
      </c>
      <c r="B103" s="1">
        <f t="array" ref="B103">MMULT(Returns!B103:D103,Resume!$B$38:$B$40)</f>
        <v>0</v>
      </c>
    </row>
    <row r="104" spans="1:2">
      <c r="A104" s="11">
        <f>Returns!A104</f>
        <v>0</v>
      </c>
      <c r="B104" s="1">
        <f t="array" ref="B104">MMULT(Returns!B104:D104,Resume!$B$38:$B$40)</f>
        <v>0</v>
      </c>
    </row>
    <row r="105" spans="1:2">
      <c r="A105" s="11">
        <f>Returns!A105</f>
        <v>0</v>
      </c>
      <c r="B105" s="1">
        <f t="array" ref="B105">MMULT(Returns!B105:D105,Resume!$B$38:$B$40)</f>
        <v>0</v>
      </c>
    </row>
    <row r="106" spans="1:2">
      <c r="A106" s="11">
        <f>Returns!A106</f>
        <v>0</v>
      </c>
      <c r="B106" s="1">
        <f t="array" ref="B106">MMULT(Returns!B106:D106,Resume!$B$38:$B$40)</f>
        <v>0</v>
      </c>
    </row>
    <row r="107" spans="1:2">
      <c r="A107" s="11">
        <f>Returns!A107</f>
        <v>0</v>
      </c>
      <c r="B107" s="1">
        <f t="array" ref="B107">MMULT(Returns!B107:D107,Resume!$B$38:$B$40)</f>
        <v>0</v>
      </c>
    </row>
    <row r="108" spans="1:2">
      <c r="A108" s="11">
        <f>Returns!A108</f>
        <v>0</v>
      </c>
      <c r="B108" s="1">
        <f t="array" ref="B108">MMULT(Returns!B108:D108,Resume!$B$38:$B$40)</f>
        <v>0</v>
      </c>
    </row>
    <row r="109" spans="1:2">
      <c r="A109" s="11">
        <f>Returns!A109</f>
        <v>0</v>
      </c>
      <c r="B109" s="1">
        <f t="array" ref="B109">MMULT(Returns!B109:D109,Resume!$B$38:$B$40)</f>
        <v>0</v>
      </c>
    </row>
    <row r="110" spans="1:2">
      <c r="A110" s="11">
        <f>Returns!A110</f>
        <v>0</v>
      </c>
      <c r="B110" s="1">
        <f t="array" ref="B110">MMULT(Returns!B110:D110,Resume!$B$38:$B$40)</f>
        <v>0</v>
      </c>
    </row>
    <row r="111" spans="1:2">
      <c r="A111" s="11">
        <f>Returns!A111</f>
        <v>0</v>
      </c>
      <c r="B111" s="1">
        <f t="array" ref="B111">MMULT(Returns!B111:D111,Resume!$B$38:$B$40)</f>
        <v>0</v>
      </c>
    </row>
    <row r="112" spans="1:2">
      <c r="A112" s="11">
        <f>Returns!A112</f>
        <v>0</v>
      </c>
      <c r="B112" s="1">
        <f t="array" ref="B112">MMULT(Returns!B112:D112,Resume!$B$38:$B$40)</f>
        <v>0</v>
      </c>
    </row>
    <row r="113" spans="1:2">
      <c r="A113" s="11">
        <f>Returns!A113</f>
        <v>0</v>
      </c>
      <c r="B113" s="1">
        <f t="array" ref="B113">MMULT(Returns!B113:D113,Resume!$B$38:$B$40)</f>
        <v>0</v>
      </c>
    </row>
    <row r="114" spans="1:2">
      <c r="A114" s="11">
        <f>Returns!A114</f>
        <v>0</v>
      </c>
      <c r="B114" s="1">
        <f t="array" ref="B114">MMULT(Returns!B114:D114,Resume!$B$38:$B$40)</f>
        <v>0</v>
      </c>
    </row>
    <row r="115" spans="1:2">
      <c r="A115" s="11">
        <f>Returns!A115</f>
        <v>0</v>
      </c>
      <c r="B115" s="1">
        <f t="array" ref="B115">MMULT(Returns!B115:D115,Resume!$B$38:$B$40)</f>
        <v>0</v>
      </c>
    </row>
    <row r="116" spans="1:2">
      <c r="A116" s="11">
        <f>Returns!A116</f>
        <v>0</v>
      </c>
      <c r="B116" s="1">
        <f t="array" ref="B116">MMULT(Returns!B116:D116,Resume!$B$38:$B$40)</f>
        <v>0</v>
      </c>
    </row>
    <row r="117" spans="1:2">
      <c r="A117" s="11">
        <f>Returns!A117</f>
        <v>0</v>
      </c>
      <c r="B117" s="1">
        <f t="array" ref="B117">MMULT(Returns!B117:D117,Resume!$B$38:$B$40)</f>
        <v>0</v>
      </c>
    </row>
    <row r="118" spans="1:2">
      <c r="A118" s="11">
        <f>Returns!A118</f>
        <v>0</v>
      </c>
      <c r="B118" s="1">
        <f t="array" ref="B118">MMULT(Returns!B118:D118,Resume!$B$38:$B$40)</f>
        <v>0</v>
      </c>
    </row>
    <row r="119" spans="1:2">
      <c r="A119" s="11">
        <f>Returns!A119</f>
        <v>0</v>
      </c>
      <c r="B119" s="1">
        <f t="array" ref="B119">MMULT(Returns!B119:D119,Resume!$B$38:$B$40)</f>
        <v>0</v>
      </c>
    </row>
    <row r="120" spans="1:2">
      <c r="A120" s="11">
        <f>Returns!A120</f>
        <v>0</v>
      </c>
      <c r="B120" s="1">
        <f t="array" ref="B120">MMULT(Returns!B120:D120,Resume!$B$38:$B$40)</f>
        <v>0</v>
      </c>
    </row>
    <row r="121" spans="1:2">
      <c r="A121" s="11">
        <f>Returns!A121</f>
        <v>0</v>
      </c>
      <c r="B121" s="1">
        <f t="array" ref="B121">MMULT(Returns!B121:D121,Resume!$B$38:$B$40)</f>
        <v>0</v>
      </c>
    </row>
    <row r="122" spans="1:2">
      <c r="A122" s="11">
        <f>Returns!A122</f>
        <v>0</v>
      </c>
      <c r="B122" s="1">
        <f t="array" ref="B122">MMULT(Returns!B122:D122,Resume!$B$38:$B$40)</f>
        <v>0</v>
      </c>
    </row>
    <row r="123" spans="1:2">
      <c r="A123" s="11">
        <f>Returns!A123</f>
        <v>0</v>
      </c>
      <c r="B123" s="1">
        <f t="array" ref="B123">MMULT(Returns!B123:D123,Resume!$B$38:$B$40)</f>
        <v>0</v>
      </c>
    </row>
    <row r="124" spans="1:2">
      <c r="A124" s="11">
        <f>Returns!A124</f>
        <v>0</v>
      </c>
      <c r="B124" s="1">
        <f t="array" ref="B124">MMULT(Returns!B124:D124,Resume!$B$38:$B$40)</f>
        <v>0</v>
      </c>
    </row>
    <row r="125" spans="1:2">
      <c r="A125" s="11">
        <f>Returns!A125</f>
        <v>0</v>
      </c>
      <c r="B125" s="1">
        <f t="array" ref="B125">MMULT(Returns!B125:D125,Resume!$B$38:$B$40)</f>
        <v>0</v>
      </c>
    </row>
    <row r="126" spans="1:2">
      <c r="A126" s="11">
        <f>Returns!A126</f>
        <v>0</v>
      </c>
      <c r="B126" s="1">
        <f t="array" ref="B126">MMULT(Returns!B126:D126,Resume!$B$38:$B$40)</f>
        <v>0</v>
      </c>
    </row>
    <row r="127" spans="1:2">
      <c r="A127" s="11">
        <f>Returns!A127</f>
        <v>0</v>
      </c>
      <c r="B127" s="1">
        <f t="array" ref="B127">MMULT(Returns!B127:D127,Resume!$B$38:$B$40)</f>
        <v>0</v>
      </c>
    </row>
    <row r="128" spans="1:2">
      <c r="A128" s="11">
        <f>Returns!A128</f>
        <v>0</v>
      </c>
      <c r="B128" s="1">
        <f t="array" ref="B128">MMULT(Returns!B128:D128,Resume!$B$38:$B$40)</f>
        <v>0</v>
      </c>
    </row>
    <row r="129" spans="1:2">
      <c r="A129" s="11">
        <f>Returns!A129</f>
        <v>0</v>
      </c>
      <c r="B129" s="1">
        <f t="array" ref="B129">MMULT(Returns!B129:D129,Resume!$B$38:$B$40)</f>
        <v>0</v>
      </c>
    </row>
    <row r="130" spans="1:2">
      <c r="A130" s="11">
        <f>Returns!A130</f>
        <v>0</v>
      </c>
      <c r="B130" s="1">
        <f t="array" ref="B130">MMULT(Returns!B130:D130,Resume!$B$38:$B$40)</f>
        <v>0</v>
      </c>
    </row>
    <row r="131" spans="1:2">
      <c r="A131" s="11">
        <f>Returns!A131</f>
        <v>0</v>
      </c>
      <c r="B131" s="1">
        <f t="array" ref="B131">MMULT(Returns!B131:D131,Resume!$B$38:$B$40)</f>
        <v>0</v>
      </c>
    </row>
    <row r="132" spans="1:2">
      <c r="A132" s="11">
        <f>Returns!A132</f>
        <v>0</v>
      </c>
      <c r="B132" s="1">
        <f t="array" ref="B132">MMULT(Returns!B132:D132,Resume!$B$38:$B$40)</f>
        <v>0</v>
      </c>
    </row>
    <row r="133" spans="1:2">
      <c r="A133" s="11">
        <f>Returns!A133</f>
        <v>0</v>
      </c>
      <c r="B133" s="1">
        <f t="array" ref="B133">MMULT(Returns!B133:D133,Resume!$B$38:$B$40)</f>
        <v>0</v>
      </c>
    </row>
    <row r="134" spans="1:2">
      <c r="A134" s="11">
        <f>Returns!A134</f>
        <v>0</v>
      </c>
      <c r="B134" s="1">
        <f t="array" ref="B134">MMULT(Returns!B134:D134,Resume!$B$38:$B$40)</f>
        <v>0</v>
      </c>
    </row>
    <row r="135" spans="1:2">
      <c r="A135" s="11">
        <f>Returns!A135</f>
        <v>0</v>
      </c>
      <c r="B135" s="1">
        <f t="array" ref="B135">MMULT(Returns!B135:D135,Resume!$B$38:$B$40)</f>
        <v>0</v>
      </c>
    </row>
    <row r="136" spans="1:2">
      <c r="A136" s="11">
        <f>Returns!A136</f>
        <v>0</v>
      </c>
      <c r="B136" s="1">
        <f t="array" ref="B136">MMULT(Returns!B136:D136,Resume!$B$38:$B$40)</f>
        <v>0</v>
      </c>
    </row>
    <row r="137" spans="1:2">
      <c r="A137" s="11">
        <f>Returns!A137</f>
        <v>0</v>
      </c>
      <c r="B137" s="1">
        <f t="array" ref="B137">MMULT(Returns!B137:D137,Resume!$B$38:$B$40)</f>
        <v>0</v>
      </c>
    </row>
    <row r="138" spans="1:2">
      <c r="A138" s="11">
        <f>Returns!A138</f>
        <v>0</v>
      </c>
      <c r="B138" s="1">
        <f t="array" ref="B138">MMULT(Returns!B138:D138,Resume!$B$38:$B$40)</f>
        <v>0</v>
      </c>
    </row>
    <row r="139" spans="1:2">
      <c r="A139" s="11">
        <f>Returns!A139</f>
        <v>0</v>
      </c>
      <c r="B139" s="1">
        <f t="array" ref="B139">MMULT(Returns!B139:D139,Resume!$B$38:$B$40)</f>
        <v>0</v>
      </c>
    </row>
    <row r="140" spans="1:2">
      <c r="A140" s="11">
        <f>Returns!A140</f>
        <v>0</v>
      </c>
      <c r="B140" s="1">
        <f t="array" ref="B140">MMULT(Returns!B140:D140,Resume!$B$38:$B$40)</f>
        <v>0</v>
      </c>
    </row>
    <row r="141" spans="1:2">
      <c r="A141" s="11">
        <f>Returns!A141</f>
        <v>0</v>
      </c>
      <c r="B141" s="1">
        <f t="array" ref="B141">MMULT(Returns!B141:D141,Resume!$B$38:$B$40)</f>
        <v>0</v>
      </c>
    </row>
    <row r="142" spans="1:2">
      <c r="A142" s="11">
        <f>Returns!A142</f>
        <v>0</v>
      </c>
      <c r="B142" s="1">
        <f t="array" ref="B142">MMULT(Returns!B142:D142,Resume!$B$38:$B$40)</f>
        <v>0</v>
      </c>
    </row>
    <row r="143" spans="1:2">
      <c r="A143" s="11">
        <f>Returns!A143</f>
        <v>0</v>
      </c>
      <c r="B143" s="1">
        <f t="array" ref="B143">MMULT(Returns!B143:D143,Resume!$B$38:$B$40)</f>
        <v>0</v>
      </c>
    </row>
    <row r="144" spans="1:2">
      <c r="A144" s="11">
        <f>Returns!A144</f>
        <v>0</v>
      </c>
      <c r="B144" s="1">
        <f t="array" ref="B144">MMULT(Returns!B144:D144,Resume!$B$38:$B$40)</f>
        <v>0</v>
      </c>
    </row>
    <row r="145" spans="1:2">
      <c r="A145" s="11">
        <f>Returns!A145</f>
        <v>0</v>
      </c>
      <c r="B145" s="1">
        <f t="array" ref="B145">MMULT(Returns!B145:D145,Resume!$B$38:$B$40)</f>
        <v>0</v>
      </c>
    </row>
    <row r="146" spans="1:2">
      <c r="A146" s="11">
        <f>Returns!A146</f>
        <v>0</v>
      </c>
      <c r="B146" s="1">
        <f t="array" ref="B146">MMULT(Returns!B146:D146,Resume!$B$38:$B$40)</f>
        <v>0</v>
      </c>
    </row>
    <row r="147" spans="1:2">
      <c r="A147" s="11">
        <f>Returns!A147</f>
        <v>0</v>
      </c>
      <c r="B147" s="1">
        <f t="array" ref="B147">MMULT(Returns!B147:D147,Resume!$B$38:$B$40)</f>
        <v>0</v>
      </c>
    </row>
    <row r="148" spans="1:2">
      <c r="A148" s="11">
        <f>Returns!A148</f>
        <v>0</v>
      </c>
      <c r="B148" s="1">
        <f t="array" ref="B148">MMULT(Returns!B148:D148,Resume!$B$38:$B$40)</f>
        <v>0</v>
      </c>
    </row>
    <row r="149" spans="1:2">
      <c r="A149" s="11">
        <f>Returns!A149</f>
        <v>0</v>
      </c>
      <c r="B149" s="1">
        <f t="array" ref="B149">MMULT(Returns!B149:D149,Resume!$B$38:$B$40)</f>
        <v>0</v>
      </c>
    </row>
    <row r="150" spans="1:2">
      <c r="A150" s="11">
        <f>Returns!A150</f>
        <v>0</v>
      </c>
      <c r="B150" s="1">
        <f t="array" ref="B150">MMULT(Returns!B150:D150,Resume!$B$38:$B$40)</f>
        <v>0</v>
      </c>
    </row>
    <row r="151" spans="1:2">
      <c r="A151" s="11">
        <f>Returns!A151</f>
        <v>0</v>
      </c>
      <c r="B151" s="1">
        <f t="array" ref="B151">MMULT(Returns!B151:D151,Resume!$B$38:$B$40)</f>
        <v>0</v>
      </c>
    </row>
    <row r="152" spans="1:2">
      <c r="A152" s="11">
        <f>Returns!A152</f>
        <v>0</v>
      </c>
      <c r="B152" s="1">
        <f t="array" ref="B152">MMULT(Returns!B152:D152,Resume!$B$38:$B$40)</f>
        <v>0</v>
      </c>
    </row>
    <row r="153" spans="1:2">
      <c r="A153" s="11">
        <f>Returns!A153</f>
        <v>0</v>
      </c>
      <c r="B153" s="1">
        <f t="array" ref="B153">MMULT(Returns!B153:D153,Resume!$B$38:$B$40)</f>
        <v>0</v>
      </c>
    </row>
    <row r="154" spans="1:2">
      <c r="A154" s="11">
        <f>Returns!A154</f>
        <v>0</v>
      </c>
      <c r="B154" s="1">
        <f t="array" ref="B154">MMULT(Returns!B154:D154,Resume!$B$38:$B$40)</f>
        <v>0</v>
      </c>
    </row>
    <row r="155" spans="1:2">
      <c r="A155" s="11">
        <f>Returns!A155</f>
        <v>0</v>
      </c>
      <c r="B155" s="1">
        <f t="array" ref="B155">MMULT(Returns!B155:D155,Resume!$B$38:$B$40)</f>
        <v>0</v>
      </c>
    </row>
    <row r="156" spans="1:2">
      <c r="A156" s="11">
        <f>Returns!A156</f>
        <v>0</v>
      </c>
      <c r="B156" s="1">
        <f t="array" ref="B156">MMULT(Returns!B156:D156,Resume!$B$38:$B$40)</f>
        <v>0</v>
      </c>
    </row>
    <row r="157" spans="1:2">
      <c r="A157" s="11">
        <f>Returns!A157</f>
        <v>0</v>
      </c>
      <c r="B157" s="1">
        <f t="array" ref="B157">MMULT(Returns!B157:D157,Resume!$B$38:$B$40)</f>
        <v>0</v>
      </c>
    </row>
    <row r="158" spans="1:2">
      <c r="A158" s="11">
        <f>Returns!A158</f>
        <v>0</v>
      </c>
      <c r="B158" s="1">
        <f t="array" ref="B158">MMULT(Returns!B158:D158,Resume!$B$38:$B$40)</f>
        <v>0</v>
      </c>
    </row>
    <row r="159" spans="1:2">
      <c r="A159" s="11">
        <f>Returns!A159</f>
        <v>0</v>
      </c>
      <c r="B159" s="1">
        <f t="array" ref="B159">MMULT(Returns!B159:D159,Resume!$B$38:$B$40)</f>
        <v>0</v>
      </c>
    </row>
    <row r="160" spans="1:2">
      <c r="A160" s="11">
        <f>Returns!A160</f>
        <v>0</v>
      </c>
      <c r="B160" s="1">
        <f t="array" ref="B160">MMULT(Returns!B160:D160,Resume!$B$38:$B$40)</f>
        <v>0</v>
      </c>
    </row>
    <row r="161" spans="1:2">
      <c r="A161" s="11">
        <f>Returns!A161</f>
        <v>0</v>
      </c>
      <c r="B161" s="1">
        <f t="array" ref="B161">MMULT(Returns!B161:D161,Resume!$B$38:$B$40)</f>
        <v>0</v>
      </c>
    </row>
    <row r="162" spans="1:2">
      <c r="A162" s="11">
        <f>Returns!A162</f>
        <v>0</v>
      </c>
      <c r="B162" s="1">
        <f t="array" ref="B162">MMULT(Returns!B162:D162,Resume!$B$38:$B$40)</f>
        <v>0</v>
      </c>
    </row>
    <row r="163" spans="1:2">
      <c r="A163" s="11">
        <f>Returns!A163</f>
        <v>0</v>
      </c>
      <c r="B163" s="1">
        <f t="array" ref="B163">MMULT(Returns!B163:D163,Resume!$B$38:$B$40)</f>
        <v>0</v>
      </c>
    </row>
    <row r="164" spans="1:2">
      <c r="A164" s="11">
        <f>Returns!A164</f>
        <v>0</v>
      </c>
      <c r="B164" s="1">
        <f t="array" ref="B164">MMULT(Returns!B164:D164,Resume!$B$38:$B$40)</f>
        <v>0</v>
      </c>
    </row>
    <row r="165" spans="1:2">
      <c r="A165" s="11">
        <f>Returns!A165</f>
        <v>0</v>
      </c>
      <c r="B165" s="1">
        <f t="array" ref="B165">MMULT(Returns!B165:D165,Resume!$B$38:$B$40)</f>
        <v>0</v>
      </c>
    </row>
    <row r="166" spans="1:2">
      <c r="A166" s="11">
        <f>Returns!A166</f>
        <v>0</v>
      </c>
      <c r="B166" s="1">
        <f t="array" ref="B166">MMULT(Returns!B166:D166,Resume!$B$38:$B$40)</f>
        <v>0</v>
      </c>
    </row>
    <row r="167" spans="1:2">
      <c r="A167" s="11">
        <f>Returns!A167</f>
        <v>0</v>
      </c>
      <c r="B167" s="1">
        <f t="array" ref="B167">MMULT(Returns!B167:D167,Resume!$B$38:$B$40)</f>
        <v>0</v>
      </c>
    </row>
    <row r="168" spans="1:2">
      <c r="A168" s="11">
        <f>Returns!A168</f>
        <v>0</v>
      </c>
      <c r="B168" s="1">
        <f t="array" ref="B168">MMULT(Returns!B168:D168,Resume!$B$38:$B$40)</f>
        <v>0</v>
      </c>
    </row>
    <row r="169" spans="1:2">
      <c r="A169" s="11">
        <f>Returns!A169</f>
        <v>0</v>
      </c>
      <c r="B169" s="1">
        <f t="array" ref="B169">MMULT(Returns!B169:D169,Resume!$B$38:$B$40)</f>
        <v>0</v>
      </c>
    </row>
    <row r="170" spans="1:2">
      <c r="A170" s="11">
        <f>Returns!A170</f>
        <v>0</v>
      </c>
      <c r="B170" s="1">
        <f t="array" ref="B170">MMULT(Returns!B170:D170,Resume!$B$38:$B$40)</f>
        <v>0</v>
      </c>
    </row>
    <row r="171" spans="1:2">
      <c r="A171" s="11">
        <f>Returns!A171</f>
        <v>0</v>
      </c>
      <c r="B171" s="1">
        <f t="array" ref="B171">MMULT(Returns!B171:D171,Resume!$B$38:$B$40)</f>
        <v>0</v>
      </c>
    </row>
    <row r="172" spans="1:2">
      <c r="A172" s="11">
        <f>Returns!A172</f>
        <v>0</v>
      </c>
      <c r="B172" s="1">
        <f t="array" ref="B172">MMULT(Returns!B172:D172,Resume!$B$38:$B$40)</f>
        <v>0</v>
      </c>
    </row>
    <row r="173" spans="1:2">
      <c r="A173" s="11">
        <f>Returns!A173</f>
        <v>0</v>
      </c>
      <c r="B173" s="1">
        <f t="array" ref="B173">MMULT(Returns!B173:D173,Resume!$B$38:$B$40)</f>
        <v>0</v>
      </c>
    </row>
    <row r="174" spans="1:2">
      <c r="A174" s="11">
        <f>Returns!A174</f>
        <v>0</v>
      </c>
      <c r="B174" s="1">
        <f t="array" ref="B174">MMULT(Returns!B174:D174,Resume!$B$38:$B$40)</f>
        <v>0</v>
      </c>
    </row>
    <row r="175" spans="1:2">
      <c r="A175" s="11">
        <f>Returns!A175</f>
        <v>0</v>
      </c>
      <c r="B175" s="1">
        <f t="array" ref="B175">MMULT(Returns!B175:D175,Resume!$B$38:$B$40)</f>
        <v>0</v>
      </c>
    </row>
    <row r="176" spans="1:2">
      <c r="A176" s="11">
        <f>Returns!A176</f>
        <v>0</v>
      </c>
      <c r="B176" s="1">
        <f t="array" ref="B176">MMULT(Returns!B176:D176,Resume!$B$38:$B$40)</f>
        <v>0</v>
      </c>
    </row>
    <row r="177" spans="1:2">
      <c r="A177" s="11">
        <f>Returns!A177</f>
        <v>0</v>
      </c>
      <c r="B177" s="1">
        <f t="array" ref="B177">MMULT(Returns!B177:D177,Resume!$B$38:$B$40)</f>
        <v>0</v>
      </c>
    </row>
    <row r="178" spans="1:2">
      <c r="A178" s="11">
        <f>Returns!A178</f>
        <v>0</v>
      </c>
      <c r="B178" s="1">
        <f t="array" ref="B178">MMULT(Returns!B178:D178,Resume!$B$38:$B$40)</f>
        <v>0</v>
      </c>
    </row>
    <row r="179" spans="1:2">
      <c r="A179" s="11">
        <f>Returns!A179</f>
        <v>0</v>
      </c>
      <c r="B179" s="1">
        <f t="array" ref="B179">MMULT(Returns!B179:D179,Resume!$B$38:$B$40)</f>
        <v>0</v>
      </c>
    </row>
    <row r="180" spans="1:2">
      <c r="A180" s="11">
        <f>Returns!A180</f>
        <v>0</v>
      </c>
      <c r="B180" s="1">
        <f t="array" ref="B180">MMULT(Returns!B180:D180,Resume!$B$38:$B$40)</f>
        <v>0</v>
      </c>
    </row>
    <row r="181" spans="1:2">
      <c r="A181" s="11">
        <f>Returns!A181</f>
        <v>0</v>
      </c>
      <c r="B181" s="1">
        <f t="array" ref="B181">MMULT(Returns!B181:D181,Resume!$B$38:$B$40)</f>
        <v>0</v>
      </c>
    </row>
    <row r="182" spans="1:2">
      <c r="A182" s="11">
        <f>Returns!A182</f>
        <v>0</v>
      </c>
      <c r="B182" s="1">
        <f t="array" ref="B182">MMULT(Returns!B182:D182,Resume!$B$38:$B$40)</f>
        <v>0</v>
      </c>
    </row>
    <row r="183" spans="1:2">
      <c r="A183" s="11">
        <f>Returns!A183</f>
        <v>0</v>
      </c>
      <c r="B183" s="1">
        <f t="array" ref="B183">MMULT(Returns!B183:D183,Resume!$B$38:$B$40)</f>
        <v>0</v>
      </c>
    </row>
    <row r="184" spans="1:2">
      <c r="A184" s="11">
        <f>Returns!A184</f>
        <v>0</v>
      </c>
      <c r="B184" s="1">
        <f t="array" ref="B184">MMULT(Returns!B184:D184,Resume!$B$38:$B$40)</f>
        <v>0</v>
      </c>
    </row>
    <row r="185" spans="1:2">
      <c r="A185" s="11">
        <f>Returns!A185</f>
        <v>0</v>
      </c>
      <c r="B185" s="1">
        <f t="array" ref="B185">MMULT(Returns!B185:D185,Resume!$B$38:$B$40)</f>
        <v>0</v>
      </c>
    </row>
    <row r="186" spans="1:2">
      <c r="A186" s="11">
        <f>Returns!A186</f>
        <v>0</v>
      </c>
      <c r="B186" s="1">
        <f t="array" ref="B186">MMULT(Returns!B186:D186,Resume!$B$38:$B$40)</f>
        <v>0</v>
      </c>
    </row>
    <row r="187" spans="1:2">
      <c r="A187" s="11">
        <f>Returns!A187</f>
        <v>0</v>
      </c>
      <c r="B187" s="1">
        <f t="array" ref="B187">MMULT(Returns!B187:D187,Resume!$B$38:$B$40)</f>
        <v>0</v>
      </c>
    </row>
    <row r="188" spans="1:2">
      <c r="A188" s="11">
        <f>Returns!A188</f>
        <v>0</v>
      </c>
      <c r="B188" s="1">
        <f t="array" ref="B188">MMULT(Returns!B188:D188,Resume!$B$38:$B$40)</f>
        <v>0</v>
      </c>
    </row>
    <row r="189" spans="1:2">
      <c r="A189" s="11">
        <f>Returns!A189</f>
        <v>0</v>
      </c>
      <c r="B189" s="1">
        <f t="array" ref="B189">MMULT(Returns!B189:D189,Resume!$B$38:$B$40)</f>
        <v>0</v>
      </c>
    </row>
    <row r="190" spans="1:2">
      <c r="A190" s="11">
        <f>Returns!A190</f>
        <v>0</v>
      </c>
      <c r="B190" s="1">
        <f t="array" ref="B190">MMULT(Returns!B190:D190,Resume!$B$38:$B$40)</f>
        <v>0</v>
      </c>
    </row>
    <row r="191" spans="1:2">
      <c r="A191" s="11">
        <f>Returns!A191</f>
        <v>0</v>
      </c>
      <c r="B191" s="1">
        <f t="array" ref="B191">MMULT(Returns!B191:D191,Resume!$B$38:$B$40)</f>
        <v>0</v>
      </c>
    </row>
    <row r="192" spans="1:2">
      <c r="A192" s="11">
        <f>Returns!A192</f>
        <v>0</v>
      </c>
      <c r="B192" s="1">
        <f t="array" ref="B192">MMULT(Returns!B192:D192,Resume!$B$38:$B$40)</f>
        <v>0</v>
      </c>
    </row>
    <row r="193" spans="1:2">
      <c r="A193" s="11">
        <f>Returns!A193</f>
        <v>0</v>
      </c>
      <c r="B193" s="1">
        <f t="array" ref="B193">MMULT(Returns!B193:D193,Resume!$B$38:$B$40)</f>
        <v>0</v>
      </c>
    </row>
    <row r="194" spans="1:2">
      <c r="A194" s="11">
        <f>Returns!A194</f>
        <v>0</v>
      </c>
      <c r="B194" s="1">
        <f t="array" ref="B194">MMULT(Returns!B194:D194,Resume!$B$38:$B$40)</f>
        <v>0</v>
      </c>
    </row>
    <row r="195" spans="1:2">
      <c r="A195" s="11">
        <f>Returns!A195</f>
        <v>0</v>
      </c>
      <c r="B195" s="1">
        <f t="array" ref="B195">MMULT(Returns!B195:D195,Resume!$B$38:$B$40)</f>
        <v>0</v>
      </c>
    </row>
    <row r="196" spans="1:2">
      <c r="A196" s="11">
        <f>Returns!A196</f>
        <v>0</v>
      </c>
      <c r="B196" s="1">
        <f t="array" ref="B196">MMULT(Returns!B196:D196,Resume!$B$38:$B$40)</f>
        <v>0</v>
      </c>
    </row>
    <row r="197" spans="1:2">
      <c r="A197" s="11">
        <f>Returns!A197</f>
        <v>0</v>
      </c>
      <c r="B197" s="1">
        <f t="array" ref="B197">MMULT(Returns!B197:D197,Resume!$B$38:$B$40)</f>
        <v>0</v>
      </c>
    </row>
    <row r="198" spans="1:2">
      <c r="A198" s="11">
        <f>Returns!A198</f>
        <v>0</v>
      </c>
      <c r="B198" s="1">
        <f t="array" ref="B198">MMULT(Returns!B198:D198,Resume!$B$38:$B$40)</f>
        <v>0</v>
      </c>
    </row>
    <row r="199" spans="1:2">
      <c r="A199" s="11">
        <f>Returns!A199</f>
        <v>0</v>
      </c>
      <c r="B199" s="1">
        <f t="array" ref="B199">MMULT(Returns!B199:D199,Resume!$B$38:$B$40)</f>
        <v>0</v>
      </c>
    </row>
    <row r="200" spans="1:2">
      <c r="A200" s="11">
        <f>Returns!A200</f>
        <v>0</v>
      </c>
      <c r="B200" s="1">
        <f t="array" ref="B200">MMULT(Returns!B200:D200,Resume!$B$38:$B$40)</f>
        <v>0</v>
      </c>
    </row>
    <row r="201" spans="1:2">
      <c r="A201" s="11">
        <f>Returns!A201</f>
        <v>0</v>
      </c>
      <c r="B201" s="1">
        <f t="array" ref="B201">MMULT(Returns!B201:D201,Resume!$B$38:$B$40)</f>
        <v>0</v>
      </c>
    </row>
    <row r="202" spans="1:2">
      <c r="A202" s="11">
        <f>Returns!A202</f>
        <v>0</v>
      </c>
      <c r="B202" s="1">
        <f t="array" ref="B202">MMULT(Returns!B202:D202,Resume!$B$38:$B$40)</f>
        <v>0</v>
      </c>
    </row>
    <row r="203" spans="1:2">
      <c r="A203" s="11">
        <f>Returns!A203</f>
        <v>0</v>
      </c>
      <c r="B203" s="1">
        <f t="array" ref="B203">MMULT(Returns!B203:D203,Resume!$B$38:$B$40)</f>
        <v>0</v>
      </c>
    </row>
    <row r="204" spans="1:2">
      <c r="A204" s="11">
        <f>Returns!A204</f>
        <v>0</v>
      </c>
      <c r="B204" s="1">
        <f t="array" ref="B204">MMULT(Returns!B204:D204,Resume!$B$38:$B$40)</f>
        <v>0</v>
      </c>
    </row>
    <row r="205" spans="1:2">
      <c r="A205" s="11">
        <f>Returns!A205</f>
        <v>0</v>
      </c>
      <c r="B205" s="1">
        <f t="array" ref="B205">MMULT(Returns!B205:D205,Resume!$B$38:$B$40)</f>
        <v>0</v>
      </c>
    </row>
    <row r="206" spans="1:2">
      <c r="A206" s="11">
        <f>Returns!A206</f>
        <v>0</v>
      </c>
      <c r="B206" s="1">
        <f t="array" ref="B206">MMULT(Returns!B206:D206,Resume!$B$38:$B$40)</f>
        <v>0</v>
      </c>
    </row>
    <row r="207" spans="1:2">
      <c r="A207" s="11">
        <f>Returns!A207</f>
        <v>0</v>
      </c>
      <c r="B207" s="1">
        <f t="array" ref="B207">MMULT(Returns!B207:D207,Resume!$B$38:$B$40)</f>
        <v>0</v>
      </c>
    </row>
    <row r="208" spans="1:2">
      <c r="A208" s="11">
        <f>Returns!A208</f>
        <v>0</v>
      </c>
      <c r="B208" s="1">
        <f t="array" ref="B208">MMULT(Returns!B208:D208,Resume!$B$38:$B$40)</f>
        <v>0</v>
      </c>
    </row>
    <row r="209" spans="1:2">
      <c r="A209" s="11">
        <f>Returns!A209</f>
        <v>0</v>
      </c>
      <c r="B209" s="1">
        <f t="array" ref="B209">MMULT(Returns!B209:D209,Resume!$B$38:$B$40)</f>
        <v>0</v>
      </c>
    </row>
    <row r="210" spans="1:2">
      <c r="A210" s="11">
        <f>Returns!A210</f>
        <v>0</v>
      </c>
      <c r="B210" s="1">
        <f t="array" ref="B210">MMULT(Returns!B210:D210,Resume!$B$38:$B$40)</f>
        <v>0</v>
      </c>
    </row>
    <row r="211" spans="1:2">
      <c r="A211" s="11">
        <f>Returns!A211</f>
        <v>0</v>
      </c>
      <c r="B211" s="1">
        <f t="array" ref="B211">MMULT(Returns!B211:D211,Resume!$B$38:$B$40)</f>
        <v>0</v>
      </c>
    </row>
    <row r="212" spans="1:2">
      <c r="A212" s="11">
        <f>Returns!A212</f>
        <v>0</v>
      </c>
      <c r="B212" s="1">
        <f t="array" ref="B212">MMULT(Returns!B212:D212,Resume!$B$38:$B$40)</f>
        <v>0</v>
      </c>
    </row>
    <row r="213" spans="1:2">
      <c r="A213" s="11">
        <f>Returns!A213</f>
        <v>0</v>
      </c>
      <c r="B213" s="1">
        <f t="array" ref="B213">MMULT(Returns!B213:D213,Resume!$B$38:$B$40)</f>
        <v>0</v>
      </c>
    </row>
    <row r="214" spans="1:2">
      <c r="A214" s="11">
        <f>Returns!A214</f>
        <v>0</v>
      </c>
      <c r="B214" s="1">
        <f t="array" ref="B214">MMULT(Returns!B214:D214,Resume!$B$38:$B$40)</f>
        <v>0</v>
      </c>
    </row>
    <row r="215" spans="1:2">
      <c r="A215" s="11">
        <f>Returns!A215</f>
        <v>0</v>
      </c>
      <c r="B215" s="1">
        <f t="array" ref="B215">MMULT(Returns!B215:D215,Resume!$B$38:$B$40)</f>
        <v>0</v>
      </c>
    </row>
    <row r="216" spans="1:2">
      <c r="A216" s="11">
        <f>Returns!A216</f>
        <v>0</v>
      </c>
      <c r="B216" s="1">
        <f t="array" ref="B216">MMULT(Returns!B216:D216,Resume!$B$38:$B$40)</f>
        <v>0</v>
      </c>
    </row>
    <row r="217" spans="1:2">
      <c r="A217" s="11">
        <f>Returns!A217</f>
        <v>0</v>
      </c>
      <c r="B217" s="1">
        <f t="array" ref="B217">MMULT(Returns!B217:D217,Resume!$B$38:$B$40)</f>
        <v>0</v>
      </c>
    </row>
    <row r="218" spans="1:2">
      <c r="A218" s="11">
        <f>Returns!A218</f>
        <v>0</v>
      </c>
      <c r="B218" s="1">
        <f t="array" ref="B218">MMULT(Returns!B218:D218,Resume!$B$38:$B$40)</f>
        <v>0</v>
      </c>
    </row>
    <row r="219" spans="1:2">
      <c r="A219" s="11">
        <f>Returns!A219</f>
        <v>0</v>
      </c>
      <c r="B219" s="1">
        <f t="array" ref="B219">MMULT(Returns!B219:D219,Resume!$B$38:$B$40)</f>
        <v>0</v>
      </c>
    </row>
    <row r="220" spans="1:2">
      <c r="A220" s="11">
        <f>Returns!A220</f>
        <v>0</v>
      </c>
      <c r="B220" s="1">
        <f t="array" ref="B220">MMULT(Returns!B220:D220,Resume!$B$38:$B$40)</f>
        <v>0</v>
      </c>
    </row>
    <row r="221" spans="1:2">
      <c r="A221" s="11">
        <f>Returns!A221</f>
        <v>0</v>
      </c>
      <c r="B221" s="1">
        <f t="array" ref="B221">MMULT(Returns!B221:D221,Resume!$B$38:$B$40)</f>
        <v>0</v>
      </c>
    </row>
    <row r="222" spans="1:2">
      <c r="A222" s="11">
        <f>Returns!A222</f>
        <v>0</v>
      </c>
      <c r="B222" s="1">
        <f t="array" ref="B222">MMULT(Returns!B222:D222,Resume!$B$38:$B$40)</f>
        <v>0</v>
      </c>
    </row>
    <row r="223" spans="1:2">
      <c r="A223" s="11">
        <f>Returns!A223</f>
        <v>0</v>
      </c>
      <c r="B223" s="1">
        <f t="array" ref="B223">MMULT(Returns!B223:D223,Resume!$B$38:$B$40)</f>
        <v>0</v>
      </c>
    </row>
    <row r="224" spans="1:2">
      <c r="A224" s="11">
        <f>Returns!A224</f>
        <v>0</v>
      </c>
      <c r="B224" s="1">
        <f t="array" ref="B224">MMULT(Returns!B224:D224,Resume!$B$38:$B$40)</f>
        <v>0</v>
      </c>
    </row>
    <row r="225" spans="1:2">
      <c r="A225" s="11">
        <f>Returns!A225</f>
        <v>0</v>
      </c>
      <c r="B225" s="1">
        <f t="array" ref="B225">MMULT(Returns!B225:D225,Resume!$B$38:$B$40)</f>
        <v>0</v>
      </c>
    </row>
    <row r="226" spans="1:2">
      <c r="A226" s="11">
        <f>Returns!A226</f>
        <v>0</v>
      </c>
      <c r="B226" s="1">
        <f t="array" ref="B226">MMULT(Returns!B226:D226,Resume!$B$38:$B$40)</f>
        <v>0</v>
      </c>
    </row>
    <row r="227" spans="1:2">
      <c r="A227" s="11">
        <f>Returns!A227</f>
        <v>0</v>
      </c>
      <c r="B227" s="1">
        <f t="array" ref="B227">MMULT(Returns!B227:D227,Resume!$B$38:$B$40)</f>
        <v>0</v>
      </c>
    </row>
    <row r="228" spans="1:2">
      <c r="A228" s="11">
        <f>Returns!A228</f>
        <v>0</v>
      </c>
      <c r="B228" s="1">
        <f t="array" ref="B228">MMULT(Returns!B228:D228,Resume!$B$38:$B$40)</f>
        <v>0</v>
      </c>
    </row>
    <row r="229" spans="1:2">
      <c r="A229" s="11">
        <f>Returns!A229</f>
        <v>0</v>
      </c>
      <c r="B229" s="1">
        <f t="array" ref="B229">MMULT(Returns!B229:D229,Resume!$B$38:$B$40)</f>
        <v>0</v>
      </c>
    </row>
    <row r="230" spans="1:2">
      <c r="A230" s="11">
        <f>Returns!A230</f>
        <v>0</v>
      </c>
      <c r="B230" s="1">
        <f t="array" ref="B230">MMULT(Returns!B230:D230,Resume!$B$38:$B$40)</f>
        <v>0</v>
      </c>
    </row>
    <row r="231" spans="1:2">
      <c r="A231" s="11">
        <f>Returns!A231</f>
        <v>0</v>
      </c>
      <c r="B231" s="1">
        <f t="array" ref="B231">MMULT(Returns!B231:D231,Resume!$B$38:$B$40)</f>
        <v>0</v>
      </c>
    </row>
    <row r="232" spans="1:2">
      <c r="A232" s="11">
        <f>Returns!A232</f>
        <v>0</v>
      </c>
      <c r="B232" s="1">
        <f t="array" ref="B232">MMULT(Returns!B232:D232,Resume!$B$38:$B$40)</f>
        <v>0</v>
      </c>
    </row>
    <row r="233" spans="1:2">
      <c r="A233" s="11">
        <f>Returns!A233</f>
        <v>0</v>
      </c>
      <c r="B233" s="1">
        <f t="array" ref="B233">MMULT(Returns!B233:D233,Resume!$B$38:$B$40)</f>
        <v>0</v>
      </c>
    </row>
    <row r="234" spans="1:2">
      <c r="A234" s="11">
        <f>Returns!A234</f>
        <v>0</v>
      </c>
      <c r="B234" s="1">
        <f t="array" ref="B234">MMULT(Returns!B234:D234,Resume!$B$38:$B$40)</f>
        <v>0</v>
      </c>
    </row>
    <row r="235" spans="1:2">
      <c r="A235" s="11">
        <f>Returns!A235</f>
        <v>0</v>
      </c>
      <c r="B235" s="1">
        <f t="array" ref="B235">MMULT(Returns!B235:D235,Resume!$B$38:$B$40)</f>
        <v>0</v>
      </c>
    </row>
    <row r="236" spans="1:2">
      <c r="A236" s="11">
        <f>Returns!A236</f>
        <v>0</v>
      </c>
      <c r="B236" s="1">
        <f t="array" ref="B236">MMULT(Returns!B236:D236,Resume!$B$38:$B$40)</f>
        <v>0</v>
      </c>
    </row>
    <row r="237" spans="1:2">
      <c r="A237" s="11">
        <f>Returns!A237</f>
        <v>0</v>
      </c>
      <c r="B237" s="1">
        <f t="array" ref="B237">MMULT(Returns!B237:D237,Resume!$B$38:$B$40)</f>
        <v>0</v>
      </c>
    </row>
    <row r="238" spans="1:2">
      <c r="A238" s="11">
        <f>Returns!A238</f>
        <v>0</v>
      </c>
      <c r="B238" s="1">
        <f t="array" ref="B238">MMULT(Returns!B238:D238,Resume!$B$38:$B$40)</f>
        <v>0</v>
      </c>
    </row>
    <row r="239" spans="1:2">
      <c r="A239" s="11">
        <f>Returns!A239</f>
        <v>0</v>
      </c>
      <c r="B239" s="1">
        <f t="array" ref="B239">MMULT(Returns!B239:D239,Resume!$B$38:$B$40)</f>
        <v>0</v>
      </c>
    </row>
    <row r="240" spans="1:2">
      <c r="A240" s="11">
        <f>Returns!A240</f>
        <v>0</v>
      </c>
      <c r="B240" s="1">
        <f t="array" ref="B240">MMULT(Returns!B240:D240,Resume!$B$38:$B$40)</f>
        <v>0</v>
      </c>
    </row>
    <row r="241" spans="1:2">
      <c r="A241" s="11">
        <f>Returns!A241</f>
        <v>0</v>
      </c>
      <c r="B241" s="1">
        <f t="array" ref="B241">MMULT(Returns!B241:D241,Resume!$B$38:$B$40)</f>
        <v>0</v>
      </c>
    </row>
    <row r="242" spans="1:2">
      <c r="A242" s="11">
        <f>Returns!A242</f>
        <v>0</v>
      </c>
      <c r="B242" s="1">
        <f t="array" ref="B242">MMULT(Returns!B242:D242,Resume!$B$38:$B$40)</f>
        <v>0</v>
      </c>
    </row>
    <row r="243" spans="1:2">
      <c r="A243" s="11">
        <f>Returns!A243</f>
        <v>0</v>
      </c>
      <c r="B243" s="1">
        <f t="array" ref="B243">MMULT(Returns!B243:D243,Resume!$B$38:$B$40)</f>
        <v>0</v>
      </c>
    </row>
    <row r="244" spans="1:2">
      <c r="A244" s="11">
        <f>Returns!A244</f>
        <v>0</v>
      </c>
      <c r="B244" s="1">
        <f t="array" ref="B244">MMULT(Returns!B244:D244,Resume!$B$38:$B$40)</f>
        <v>0</v>
      </c>
    </row>
    <row r="245" spans="1:2">
      <c r="A245" s="11">
        <f>Returns!A245</f>
        <v>0</v>
      </c>
      <c r="B245" s="1">
        <f t="array" ref="B245">MMULT(Returns!B245:D245,Resume!$B$38:$B$40)</f>
        <v>0</v>
      </c>
    </row>
    <row r="246" spans="1:2">
      <c r="A246" s="11">
        <f>Returns!A246</f>
        <v>0</v>
      </c>
      <c r="B246" s="1">
        <f t="array" ref="B246">MMULT(Returns!B246:D246,Resume!$B$38:$B$40)</f>
        <v>0</v>
      </c>
    </row>
    <row r="247" spans="1:2">
      <c r="A247" s="11">
        <f>Returns!A247</f>
        <v>0</v>
      </c>
      <c r="B247" s="1">
        <f t="array" ref="B247">MMULT(Returns!B247:D247,Resume!$B$38:$B$40)</f>
        <v>0</v>
      </c>
    </row>
    <row r="248" spans="1:2">
      <c r="A248" s="11">
        <f>Returns!A248</f>
        <v>0</v>
      </c>
      <c r="B248" s="1">
        <f t="array" ref="B248">MMULT(Returns!B248:D248,Resume!$B$38:$B$40)</f>
        <v>0</v>
      </c>
    </row>
    <row r="249" spans="1:2">
      <c r="A249" s="11">
        <f>Returns!A249</f>
        <v>0</v>
      </c>
      <c r="B249" s="1">
        <f t="array" ref="B249">MMULT(Returns!B249:D249,Resume!$B$38:$B$40)</f>
        <v>0</v>
      </c>
    </row>
    <row r="250" spans="1:2">
      <c r="A250" s="11">
        <f>Returns!A250</f>
        <v>0</v>
      </c>
      <c r="B250" s="1">
        <f t="array" ref="B250">MMULT(Returns!B250:D250,Resume!$B$38:$B$40)</f>
        <v>0</v>
      </c>
    </row>
    <row r="251" spans="1:2">
      <c r="A251" s="11">
        <f>Returns!A251</f>
        <v>0</v>
      </c>
      <c r="B251" s="1">
        <f t="array" ref="B251">MMULT(Returns!B251:D251,Resume!$B$38:$B$40)</f>
        <v>0</v>
      </c>
    </row>
    <row r="252" spans="1:2">
      <c r="A252" s="11">
        <f>Returns!A252</f>
        <v>0</v>
      </c>
      <c r="B252" s="1">
        <f t="array" ref="B252">MMULT(Returns!B252:D252,Resume!$B$38:$B$40)</f>
        <v>0</v>
      </c>
    </row>
    <row r="253" spans="1:2">
      <c r="A253" s="11">
        <f>Returns!A253</f>
        <v>0</v>
      </c>
      <c r="B253" s="1">
        <f t="array" ref="B253">MMULT(Returns!B253:D253,Resume!$B$38:$B$40)</f>
        <v>0</v>
      </c>
    </row>
    <row r="254" spans="1:2">
      <c r="A254" s="11">
        <f>Returns!A254</f>
        <v>0</v>
      </c>
      <c r="B254" s="1">
        <f t="array" ref="B254">MMULT(Returns!B254:D254,Resume!$B$38:$B$40)</f>
        <v>0</v>
      </c>
    </row>
    <row r="255" spans="1:2">
      <c r="A255" s="11">
        <f>Returns!A255</f>
        <v>0</v>
      </c>
      <c r="B255" s="1">
        <f t="array" ref="B255">MMULT(Returns!B255:D255,Resume!$B$38:$B$40)</f>
        <v>0</v>
      </c>
    </row>
    <row r="256" spans="1:2">
      <c r="A256" s="11">
        <f>Returns!A256</f>
        <v>0</v>
      </c>
      <c r="B256" s="1">
        <f t="array" ref="B256">MMULT(Returns!B256:D256,Resume!$B$38:$B$40)</f>
        <v>0</v>
      </c>
    </row>
    <row r="257" spans="1:2">
      <c r="A257" s="11">
        <f>Returns!A257</f>
        <v>0</v>
      </c>
      <c r="B257" s="1">
        <f t="array" ref="B257">MMULT(Returns!B257:D257,Resume!$B$38:$B$40)</f>
        <v>0</v>
      </c>
    </row>
    <row r="258" spans="1:2">
      <c r="A258" s="11">
        <f>Returns!A258</f>
        <v>0</v>
      </c>
      <c r="B258" s="1">
        <f t="array" ref="B258">MMULT(Returns!B258:D258,Resume!$B$38:$B$40)</f>
        <v>0</v>
      </c>
    </row>
    <row r="259" spans="1:2">
      <c r="A259" s="11">
        <f>Returns!A259</f>
        <v>0</v>
      </c>
      <c r="B259" s="1">
        <f t="array" ref="B259">MMULT(Returns!B259:D259,Resume!$B$38:$B$40)</f>
        <v>0</v>
      </c>
    </row>
    <row r="260" spans="1:2">
      <c r="A260" s="11">
        <f>Returns!A260</f>
        <v>0</v>
      </c>
      <c r="B260" s="1">
        <f t="array" ref="B260">MMULT(Returns!B260:D260,Resume!$B$38:$B$40)</f>
        <v>0</v>
      </c>
    </row>
    <row r="261" spans="1:2">
      <c r="A261" s="11">
        <f>Returns!A261</f>
        <v>0</v>
      </c>
      <c r="B261" s="1">
        <f t="array" ref="B261">MMULT(Returns!B261:D261,Resume!$B$38:$B$40)</f>
        <v>0</v>
      </c>
    </row>
    <row r="262" spans="1:2">
      <c r="A262" s="11">
        <f>Returns!A262</f>
        <v>0</v>
      </c>
      <c r="B262" s="1">
        <f t="array" ref="B262">MMULT(Returns!B262:D262,Resume!$B$38:$B$40)</f>
        <v>0</v>
      </c>
    </row>
    <row r="263" spans="1:2">
      <c r="A263" s="11">
        <f>Returns!A263</f>
        <v>0</v>
      </c>
      <c r="B263" s="1">
        <f t="array" ref="B263">MMULT(Returns!B263:D263,Resume!$B$38:$B$40)</f>
        <v>0</v>
      </c>
    </row>
    <row r="264" spans="1:2">
      <c r="A264" s="11">
        <f>Returns!A264</f>
        <v>0</v>
      </c>
      <c r="B264" s="1">
        <f t="array" ref="B264">MMULT(Returns!B264:D264,Resume!$B$38:$B$40)</f>
        <v>0</v>
      </c>
    </row>
    <row r="265" spans="1:2">
      <c r="A265" s="11">
        <f>Returns!A265</f>
        <v>0</v>
      </c>
      <c r="B265" s="1">
        <f t="array" ref="B265">MMULT(Returns!B265:D265,Resume!$B$38:$B$40)</f>
        <v>0</v>
      </c>
    </row>
    <row r="266" spans="1:2">
      <c r="A266" s="11">
        <f>Returns!A266</f>
        <v>0</v>
      </c>
      <c r="B266" s="1">
        <f t="array" ref="B266">MMULT(Returns!B266:D266,Resume!$B$38:$B$40)</f>
        <v>0</v>
      </c>
    </row>
    <row r="267" spans="1:2">
      <c r="A267" s="11">
        <f>Returns!A267</f>
        <v>0</v>
      </c>
      <c r="B267" s="1">
        <f t="array" ref="B267">MMULT(Returns!B267:D267,Resume!$B$38:$B$40)</f>
        <v>0</v>
      </c>
    </row>
    <row r="268" spans="1:2">
      <c r="A268" s="11">
        <f>Returns!A268</f>
        <v>0</v>
      </c>
      <c r="B268" s="1">
        <f t="array" ref="B268">MMULT(Returns!B268:D268,Resume!$B$38:$B$40)</f>
        <v>0</v>
      </c>
    </row>
    <row r="269" spans="1:2">
      <c r="A269" s="11">
        <f>Returns!A269</f>
        <v>0</v>
      </c>
      <c r="B269" s="1">
        <f t="array" ref="B269">MMULT(Returns!B269:D269,Resume!$B$38:$B$40)</f>
        <v>0</v>
      </c>
    </row>
    <row r="270" spans="1:2">
      <c r="A270" s="11">
        <f>Returns!A270</f>
        <v>0</v>
      </c>
      <c r="B270" s="1">
        <f t="array" ref="B270">MMULT(Returns!B270:D270,Resume!$B$38:$B$40)</f>
        <v>0</v>
      </c>
    </row>
    <row r="271" spans="1:2">
      <c r="A271" s="11">
        <f>Returns!A271</f>
        <v>0</v>
      </c>
      <c r="B271" s="1">
        <f t="array" ref="B271">MMULT(Returns!B271:D271,Resume!$B$38:$B$40)</f>
        <v>0</v>
      </c>
    </row>
    <row r="272" spans="1:2">
      <c r="A272" s="11">
        <f>Returns!A272</f>
        <v>0</v>
      </c>
      <c r="B272" s="1">
        <f t="array" ref="B272">MMULT(Returns!B272:D272,Resume!$B$38:$B$40)</f>
        <v>0</v>
      </c>
    </row>
    <row r="273" spans="1:2">
      <c r="A273" s="11">
        <f>Returns!A273</f>
        <v>0</v>
      </c>
      <c r="B273" s="1">
        <f t="array" ref="B273">MMULT(Returns!B273:D273,Resume!$B$38:$B$40)</f>
        <v>0</v>
      </c>
    </row>
    <row r="274" spans="1:2">
      <c r="A274" s="11">
        <f>Returns!A274</f>
        <v>0</v>
      </c>
      <c r="B274" s="1">
        <f t="array" ref="B274">MMULT(Returns!B274:D274,Resume!$B$38:$B$40)</f>
        <v>0</v>
      </c>
    </row>
    <row r="275" spans="1:2">
      <c r="A275" s="11">
        <f>Returns!A275</f>
        <v>0</v>
      </c>
      <c r="B275" s="1">
        <f t="array" ref="B275">MMULT(Returns!B275:D275,Resume!$B$38:$B$40)</f>
        <v>0</v>
      </c>
    </row>
    <row r="276" spans="1:2">
      <c r="A276" s="11">
        <f>Returns!A276</f>
        <v>0</v>
      </c>
      <c r="B276" s="1">
        <f t="array" ref="B276">MMULT(Returns!B276:D276,Resume!$B$38:$B$40)</f>
        <v>0</v>
      </c>
    </row>
    <row r="277" spans="1:2">
      <c r="A277" s="11">
        <f>Returns!A277</f>
        <v>0</v>
      </c>
      <c r="B277" s="1">
        <f t="array" ref="B277">MMULT(Returns!B277:D277,Resume!$B$38:$B$40)</f>
        <v>0</v>
      </c>
    </row>
    <row r="278" spans="1:2">
      <c r="A278" s="11">
        <f>Returns!A278</f>
        <v>0</v>
      </c>
      <c r="B278" s="1">
        <f t="array" ref="B278">MMULT(Returns!B278:D278,Resume!$B$38:$B$40)</f>
        <v>0</v>
      </c>
    </row>
    <row r="279" spans="1:2">
      <c r="A279" s="11">
        <f>Returns!A279</f>
        <v>0</v>
      </c>
      <c r="B279" s="1">
        <f t="array" ref="B279">MMULT(Returns!B279:D279,Resume!$B$38:$B$40)</f>
        <v>0</v>
      </c>
    </row>
    <row r="280" spans="1:2">
      <c r="A280" s="11">
        <f>Returns!A280</f>
        <v>0</v>
      </c>
      <c r="B280" s="1">
        <f t="array" ref="B280">MMULT(Returns!B280:D280,Resume!$B$38:$B$40)</f>
        <v>0</v>
      </c>
    </row>
    <row r="281" spans="1:2">
      <c r="A281" s="11">
        <f>Returns!A281</f>
        <v>0</v>
      </c>
      <c r="B281" s="1">
        <f t="array" ref="B281">MMULT(Returns!B281:D281,Resume!$B$38:$B$40)</f>
        <v>0</v>
      </c>
    </row>
    <row r="282" spans="1:2">
      <c r="A282" s="11">
        <f>Returns!A282</f>
        <v>0</v>
      </c>
      <c r="B282" s="1">
        <f t="array" ref="B282">MMULT(Returns!B282:D282,Resume!$B$38:$B$40)</f>
        <v>0</v>
      </c>
    </row>
    <row r="283" spans="1:2">
      <c r="A283" s="11">
        <f>Returns!A283</f>
        <v>0</v>
      </c>
      <c r="B283" s="1">
        <f t="array" ref="B283">MMULT(Returns!B283:D283,Resume!$B$38:$B$40)</f>
        <v>0</v>
      </c>
    </row>
    <row r="284" spans="1:2">
      <c r="A284" s="11">
        <f>Returns!A284</f>
        <v>0</v>
      </c>
      <c r="B284" s="1">
        <f t="array" ref="B284">MMULT(Returns!B284:D284,Resume!$B$38:$B$40)</f>
        <v>0</v>
      </c>
    </row>
    <row r="285" spans="1:2">
      <c r="A285" s="11">
        <f>Returns!A285</f>
        <v>0</v>
      </c>
      <c r="B285" s="1">
        <f t="array" ref="B285">MMULT(Returns!B285:D285,Resume!$B$38:$B$40)</f>
        <v>0</v>
      </c>
    </row>
    <row r="286" spans="1:2">
      <c r="A286" s="11">
        <f>Returns!A286</f>
        <v>0</v>
      </c>
      <c r="B286" s="1">
        <f t="array" ref="B286">MMULT(Returns!B286:D286,Resume!$B$38:$B$40)</f>
        <v>0</v>
      </c>
    </row>
    <row r="287" spans="1:2">
      <c r="A287" s="11">
        <f>Returns!A287</f>
        <v>0</v>
      </c>
      <c r="B287" s="1">
        <f t="array" ref="B287">MMULT(Returns!B287:D287,Resume!$B$38:$B$40)</f>
        <v>0</v>
      </c>
    </row>
    <row r="288" spans="1:2">
      <c r="A288" s="11">
        <f>Returns!A288</f>
        <v>0</v>
      </c>
      <c r="B288" s="1">
        <f t="array" ref="B288">MMULT(Returns!B288:D288,Resume!$B$38:$B$40)</f>
        <v>0</v>
      </c>
    </row>
    <row r="289" spans="1:2">
      <c r="A289" s="11">
        <f>Returns!A289</f>
        <v>0</v>
      </c>
      <c r="B289" s="1">
        <f t="array" ref="B289">MMULT(Returns!B289:D289,Resume!$B$38:$B$40)</f>
        <v>0</v>
      </c>
    </row>
    <row r="290" spans="1:2">
      <c r="A290" s="11">
        <f>Returns!A290</f>
        <v>0</v>
      </c>
      <c r="B290" s="1">
        <f t="array" ref="B290">MMULT(Returns!B290:D290,Resume!$B$38:$B$40)</f>
        <v>0</v>
      </c>
    </row>
    <row r="291" spans="1:2">
      <c r="A291" s="11">
        <f>Returns!A291</f>
        <v>0</v>
      </c>
      <c r="B291" s="1">
        <f t="array" ref="B291">MMULT(Returns!B291:D291,Resume!$B$38:$B$40)</f>
        <v>0</v>
      </c>
    </row>
    <row r="292" spans="1:2">
      <c r="A292" s="11">
        <f>Returns!A292</f>
        <v>0</v>
      </c>
      <c r="B292" s="1">
        <f t="array" ref="B292">MMULT(Returns!B292:D292,Resume!$B$38:$B$40)</f>
        <v>0</v>
      </c>
    </row>
    <row r="293" spans="1:2">
      <c r="A293" s="11">
        <f>Returns!A293</f>
        <v>0</v>
      </c>
      <c r="B293" s="1">
        <f t="array" ref="B293">MMULT(Returns!B293:D293,Resume!$B$38:$B$40)</f>
        <v>0</v>
      </c>
    </row>
    <row r="294" spans="1:2">
      <c r="A294" s="11">
        <f>Returns!A294</f>
        <v>0</v>
      </c>
      <c r="B294" s="1">
        <f t="array" ref="B294">MMULT(Returns!B294:D294,Resume!$B$38:$B$40)</f>
        <v>0</v>
      </c>
    </row>
    <row r="295" spans="1:2">
      <c r="A295" s="11">
        <f>Returns!A295</f>
        <v>0</v>
      </c>
      <c r="B295" s="1">
        <f t="array" ref="B295">MMULT(Returns!B295:D295,Resume!$B$38:$B$40)</f>
        <v>0</v>
      </c>
    </row>
    <row r="296" spans="1:2">
      <c r="A296" s="11">
        <f>Returns!A296</f>
        <v>0</v>
      </c>
      <c r="B296" s="1">
        <f t="array" ref="B296">MMULT(Returns!B296:D296,Resume!$B$38:$B$40)</f>
        <v>0</v>
      </c>
    </row>
    <row r="297" spans="1:2">
      <c r="A297" s="11">
        <f>Returns!A297</f>
        <v>0</v>
      </c>
      <c r="B297" s="1">
        <f t="array" ref="B297">MMULT(Returns!B297:D297,Resume!$B$38:$B$40)</f>
        <v>0</v>
      </c>
    </row>
    <row r="298" spans="1:2">
      <c r="A298" s="11">
        <f>Returns!A298</f>
        <v>0</v>
      </c>
      <c r="B298" s="1">
        <f t="array" ref="B298">MMULT(Returns!B298:D298,Resume!$B$38:$B$40)</f>
        <v>0</v>
      </c>
    </row>
    <row r="299" spans="1:2">
      <c r="A299" s="11">
        <f>Returns!A299</f>
        <v>0</v>
      </c>
      <c r="B299" s="1">
        <f t="array" ref="B299">MMULT(Returns!B299:D299,Resume!$B$38:$B$40)</f>
        <v>0</v>
      </c>
    </row>
    <row r="300" spans="1:2">
      <c r="A300" s="11">
        <f>Returns!A300</f>
        <v>0</v>
      </c>
      <c r="B300" s="1">
        <f t="array" ref="B300">MMULT(Returns!B300:D300,Resume!$B$38:$B$40)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ABS(Portfolios!B2-AVERAGE(Portfolios!$B$2:$B$300))</f>
        <v>0</v>
      </c>
    </row>
    <row r="3" spans="1:2">
      <c r="A3" s="11">
        <f>Returns!A3</f>
        <v>0</v>
      </c>
      <c r="B3" s="1">
        <f>ABS(Portfolios!B3-AVERAGE(Portfolios!$B$2:$B$300))</f>
        <v>0</v>
      </c>
    </row>
    <row r="4" spans="1:2">
      <c r="A4" s="11">
        <f>Returns!A4</f>
        <v>0</v>
      </c>
      <c r="B4" s="1">
        <f>ABS(Portfolios!B4-AVERAGE(Portfolios!$B$2:$B$300))</f>
        <v>0</v>
      </c>
    </row>
    <row r="5" spans="1:2">
      <c r="A5" s="11">
        <f>Returns!A5</f>
        <v>0</v>
      </c>
      <c r="B5" s="1">
        <f>ABS(Portfolios!B5-AVERAGE(Portfolios!$B$2:$B$300))</f>
        <v>0</v>
      </c>
    </row>
    <row r="6" spans="1:2">
      <c r="A6" s="11">
        <f>Returns!A6</f>
        <v>0</v>
      </c>
      <c r="B6" s="1">
        <f>ABS(Portfolios!B6-AVERAGE(Portfolios!$B$2:$B$300))</f>
        <v>0</v>
      </c>
    </row>
    <row r="7" spans="1:2">
      <c r="A7" s="11">
        <f>Returns!A7</f>
        <v>0</v>
      </c>
      <c r="B7" s="1">
        <f>ABS(Portfolios!B7-AVERAGE(Portfolios!$B$2:$B$300))</f>
        <v>0</v>
      </c>
    </row>
    <row r="8" spans="1:2">
      <c r="A8" s="11">
        <f>Returns!A8</f>
        <v>0</v>
      </c>
      <c r="B8" s="1">
        <f>ABS(Portfolios!B8-AVERAGE(Portfolios!$B$2:$B$300))</f>
        <v>0</v>
      </c>
    </row>
    <row r="9" spans="1:2">
      <c r="A9" s="11">
        <f>Returns!A9</f>
        <v>0</v>
      </c>
      <c r="B9" s="1">
        <f>ABS(Portfolios!B9-AVERAGE(Portfolios!$B$2:$B$300))</f>
        <v>0</v>
      </c>
    </row>
    <row r="10" spans="1:2">
      <c r="A10" s="11">
        <f>Returns!A10</f>
        <v>0</v>
      </c>
      <c r="B10" s="1">
        <f>ABS(Portfolios!B10-AVERAGE(Portfolios!$B$2:$B$300))</f>
        <v>0</v>
      </c>
    </row>
    <row r="11" spans="1:2">
      <c r="A11" s="11">
        <f>Returns!A11</f>
        <v>0</v>
      </c>
      <c r="B11" s="1">
        <f>ABS(Portfolios!B11-AVERAGE(Portfolios!$B$2:$B$300))</f>
        <v>0</v>
      </c>
    </row>
    <row r="12" spans="1:2">
      <c r="A12" s="11">
        <f>Returns!A12</f>
        <v>0</v>
      </c>
      <c r="B12" s="1">
        <f>ABS(Portfolios!B12-AVERAGE(Portfolios!$B$2:$B$300))</f>
        <v>0</v>
      </c>
    </row>
    <row r="13" spans="1:2">
      <c r="A13" s="11">
        <f>Returns!A13</f>
        <v>0</v>
      </c>
      <c r="B13" s="1">
        <f>ABS(Portfolios!B13-AVERAGE(Portfolios!$B$2:$B$300))</f>
        <v>0</v>
      </c>
    </row>
    <row r="14" spans="1:2">
      <c r="A14" s="11">
        <f>Returns!A14</f>
        <v>0</v>
      </c>
      <c r="B14" s="1">
        <f>ABS(Portfolios!B14-AVERAGE(Portfolios!$B$2:$B$300))</f>
        <v>0</v>
      </c>
    </row>
    <row r="15" spans="1:2">
      <c r="A15" s="11">
        <f>Returns!A15</f>
        <v>0</v>
      </c>
      <c r="B15" s="1">
        <f>ABS(Portfolios!B15-AVERAGE(Portfolios!$B$2:$B$300))</f>
        <v>0</v>
      </c>
    </row>
    <row r="16" spans="1:2">
      <c r="A16" s="11">
        <f>Returns!A16</f>
        <v>0</v>
      </c>
      <c r="B16" s="1">
        <f>ABS(Portfolios!B16-AVERAGE(Portfolios!$B$2:$B$300))</f>
        <v>0</v>
      </c>
    </row>
    <row r="17" spans="1:2">
      <c r="A17" s="11">
        <f>Returns!A17</f>
        <v>0</v>
      </c>
      <c r="B17" s="1">
        <f>ABS(Portfolios!B17-AVERAGE(Portfolios!$B$2:$B$300))</f>
        <v>0</v>
      </c>
    </row>
    <row r="18" spans="1:2">
      <c r="A18" s="11">
        <f>Returns!A18</f>
        <v>0</v>
      </c>
      <c r="B18" s="1">
        <f>ABS(Portfolios!B18-AVERAGE(Portfolios!$B$2:$B$300))</f>
        <v>0</v>
      </c>
    </row>
    <row r="19" spans="1:2">
      <c r="A19" s="11">
        <f>Returns!A19</f>
        <v>0</v>
      </c>
      <c r="B19" s="1">
        <f>ABS(Portfolios!B19-AVERAGE(Portfolios!$B$2:$B$300))</f>
        <v>0</v>
      </c>
    </row>
    <row r="20" spans="1:2">
      <c r="A20" s="11">
        <f>Returns!A20</f>
        <v>0</v>
      </c>
      <c r="B20" s="1">
        <f>ABS(Portfolios!B20-AVERAGE(Portfolios!$B$2:$B$300))</f>
        <v>0</v>
      </c>
    </row>
    <row r="21" spans="1:2">
      <c r="A21" s="11">
        <f>Returns!A21</f>
        <v>0</v>
      </c>
      <c r="B21" s="1">
        <f>ABS(Portfolios!B21-AVERAGE(Portfolios!$B$2:$B$300))</f>
        <v>0</v>
      </c>
    </row>
    <row r="22" spans="1:2">
      <c r="A22" s="11">
        <f>Returns!A22</f>
        <v>0</v>
      </c>
      <c r="B22" s="1">
        <f>ABS(Portfolios!B22-AVERAGE(Portfolios!$B$2:$B$300))</f>
        <v>0</v>
      </c>
    </row>
    <row r="23" spans="1:2">
      <c r="A23" s="11">
        <f>Returns!A23</f>
        <v>0</v>
      </c>
      <c r="B23" s="1">
        <f>ABS(Portfolios!B23-AVERAGE(Portfolios!$B$2:$B$300))</f>
        <v>0</v>
      </c>
    </row>
    <row r="24" spans="1:2">
      <c r="A24" s="11">
        <f>Returns!A24</f>
        <v>0</v>
      </c>
      <c r="B24" s="1">
        <f>ABS(Portfolios!B24-AVERAGE(Portfolios!$B$2:$B$300))</f>
        <v>0</v>
      </c>
    </row>
    <row r="25" spans="1:2">
      <c r="A25" s="11">
        <f>Returns!A25</f>
        <v>0</v>
      </c>
      <c r="B25" s="1">
        <f>ABS(Portfolios!B25-AVERAGE(Portfolios!$B$2:$B$300))</f>
        <v>0</v>
      </c>
    </row>
    <row r="26" spans="1:2">
      <c r="A26" s="11">
        <f>Returns!A26</f>
        <v>0</v>
      </c>
      <c r="B26" s="1">
        <f>ABS(Portfolios!B26-AVERAGE(Portfolios!$B$2:$B$300))</f>
        <v>0</v>
      </c>
    </row>
    <row r="27" spans="1:2">
      <c r="A27" s="11">
        <f>Returns!A27</f>
        <v>0</v>
      </c>
      <c r="B27" s="1">
        <f>ABS(Portfolios!B27-AVERAGE(Portfolios!$B$2:$B$300))</f>
        <v>0</v>
      </c>
    </row>
    <row r="28" spans="1:2">
      <c r="A28" s="11">
        <f>Returns!A28</f>
        <v>0</v>
      </c>
      <c r="B28" s="1">
        <f>ABS(Portfolios!B28-AVERAGE(Portfolios!$B$2:$B$300))</f>
        <v>0</v>
      </c>
    </row>
    <row r="29" spans="1:2">
      <c r="A29" s="11">
        <f>Returns!A29</f>
        <v>0</v>
      </c>
      <c r="B29" s="1">
        <f>ABS(Portfolios!B29-AVERAGE(Portfolios!$B$2:$B$300))</f>
        <v>0</v>
      </c>
    </row>
    <row r="30" spans="1:2">
      <c r="A30" s="11">
        <f>Returns!A30</f>
        <v>0</v>
      </c>
      <c r="B30" s="1">
        <f>ABS(Portfolios!B30-AVERAGE(Portfolios!$B$2:$B$300))</f>
        <v>0</v>
      </c>
    </row>
    <row r="31" spans="1:2">
      <c r="A31" s="11">
        <f>Returns!A31</f>
        <v>0</v>
      </c>
      <c r="B31" s="1">
        <f>ABS(Portfolios!B31-AVERAGE(Portfolios!$B$2:$B$300))</f>
        <v>0</v>
      </c>
    </row>
    <row r="32" spans="1:2">
      <c r="A32" s="11">
        <f>Returns!A32</f>
        <v>0</v>
      </c>
      <c r="B32" s="1">
        <f>ABS(Portfolios!B32-AVERAGE(Portfolios!$B$2:$B$300))</f>
        <v>0</v>
      </c>
    </row>
    <row r="33" spans="1:2">
      <c r="A33" s="11">
        <f>Returns!A33</f>
        <v>0</v>
      </c>
      <c r="B33" s="1">
        <f>ABS(Portfolios!B33-AVERAGE(Portfolios!$B$2:$B$300))</f>
        <v>0</v>
      </c>
    </row>
    <row r="34" spans="1:2">
      <c r="A34" s="11">
        <f>Returns!A34</f>
        <v>0</v>
      </c>
      <c r="B34" s="1">
        <f>ABS(Portfolios!B34-AVERAGE(Portfolios!$B$2:$B$300))</f>
        <v>0</v>
      </c>
    </row>
    <row r="35" spans="1:2">
      <c r="A35" s="11">
        <f>Returns!A35</f>
        <v>0</v>
      </c>
      <c r="B35" s="1">
        <f>ABS(Portfolios!B35-AVERAGE(Portfolios!$B$2:$B$300))</f>
        <v>0</v>
      </c>
    </row>
    <row r="36" spans="1:2">
      <c r="A36" s="11">
        <f>Returns!A36</f>
        <v>0</v>
      </c>
      <c r="B36" s="1">
        <f>ABS(Portfolios!B36-AVERAGE(Portfolios!$B$2:$B$300))</f>
        <v>0</v>
      </c>
    </row>
    <row r="37" spans="1:2">
      <c r="A37" s="11">
        <f>Returns!A37</f>
        <v>0</v>
      </c>
      <c r="B37" s="1">
        <f>ABS(Portfolios!B37-AVERAGE(Portfolios!$B$2:$B$300))</f>
        <v>0</v>
      </c>
    </row>
    <row r="38" spans="1:2">
      <c r="A38" s="11">
        <f>Returns!A38</f>
        <v>0</v>
      </c>
      <c r="B38" s="1">
        <f>ABS(Portfolios!B38-AVERAGE(Portfolios!$B$2:$B$300))</f>
        <v>0</v>
      </c>
    </row>
    <row r="39" spans="1:2">
      <c r="A39" s="11">
        <f>Returns!A39</f>
        <v>0</v>
      </c>
      <c r="B39" s="1">
        <f>ABS(Portfolios!B39-AVERAGE(Portfolios!$B$2:$B$300))</f>
        <v>0</v>
      </c>
    </row>
    <row r="40" spans="1:2">
      <c r="A40" s="11">
        <f>Returns!A40</f>
        <v>0</v>
      </c>
      <c r="B40" s="1">
        <f>ABS(Portfolios!B40-AVERAGE(Portfolios!$B$2:$B$300))</f>
        <v>0</v>
      </c>
    </row>
    <row r="41" spans="1:2">
      <c r="A41" s="11">
        <f>Returns!A41</f>
        <v>0</v>
      </c>
      <c r="B41" s="1">
        <f>ABS(Portfolios!B41-AVERAGE(Portfolios!$B$2:$B$300))</f>
        <v>0</v>
      </c>
    </row>
    <row r="42" spans="1:2">
      <c r="A42" s="11">
        <f>Returns!A42</f>
        <v>0</v>
      </c>
      <c r="B42" s="1">
        <f>ABS(Portfolios!B42-AVERAGE(Portfolios!$B$2:$B$300))</f>
        <v>0</v>
      </c>
    </row>
    <row r="43" spans="1:2">
      <c r="A43" s="11">
        <f>Returns!A43</f>
        <v>0</v>
      </c>
      <c r="B43" s="1">
        <f>ABS(Portfolios!B43-AVERAGE(Portfolios!$B$2:$B$300))</f>
        <v>0</v>
      </c>
    </row>
    <row r="44" spans="1:2">
      <c r="A44" s="11">
        <f>Returns!A44</f>
        <v>0</v>
      </c>
      <c r="B44" s="1">
        <f>ABS(Portfolios!B44-AVERAGE(Portfolios!$B$2:$B$300))</f>
        <v>0</v>
      </c>
    </row>
    <row r="45" spans="1:2">
      <c r="A45" s="11">
        <f>Returns!A45</f>
        <v>0</v>
      </c>
      <c r="B45" s="1">
        <f>ABS(Portfolios!B45-AVERAGE(Portfolios!$B$2:$B$300))</f>
        <v>0</v>
      </c>
    </row>
    <row r="46" spans="1:2">
      <c r="A46" s="11">
        <f>Returns!A46</f>
        <v>0</v>
      </c>
      <c r="B46" s="1">
        <f>ABS(Portfolios!B46-AVERAGE(Portfolios!$B$2:$B$300))</f>
        <v>0</v>
      </c>
    </row>
    <row r="47" spans="1:2">
      <c r="A47" s="11">
        <f>Returns!A47</f>
        <v>0</v>
      </c>
      <c r="B47" s="1">
        <f>ABS(Portfolios!B47-AVERAGE(Portfolios!$B$2:$B$300))</f>
        <v>0</v>
      </c>
    </row>
    <row r="48" spans="1:2">
      <c r="A48" s="11">
        <f>Returns!A48</f>
        <v>0</v>
      </c>
      <c r="B48" s="1">
        <f>ABS(Portfolios!B48-AVERAGE(Portfolios!$B$2:$B$300))</f>
        <v>0</v>
      </c>
    </row>
    <row r="49" spans="1:2">
      <c r="A49" s="11">
        <f>Returns!A49</f>
        <v>0</v>
      </c>
      <c r="B49" s="1">
        <f>ABS(Portfolios!B49-AVERAGE(Portfolios!$B$2:$B$300))</f>
        <v>0</v>
      </c>
    </row>
    <row r="50" spans="1:2">
      <c r="A50" s="11">
        <f>Returns!A50</f>
        <v>0</v>
      </c>
      <c r="B50" s="1">
        <f>ABS(Portfolios!B50-AVERAGE(Portfolios!$B$2:$B$300))</f>
        <v>0</v>
      </c>
    </row>
    <row r="51" spans="1:2">
      <c r="A51" s="11">
        <f>Returns!A51</f>
        <v>0</v>
      </c>
      <c r="B51" s="1">
        <f>ABS(Portfolios!B51-AVERAGE(Portfolios!$B$2:$B$300))</f>
        <v>0</v>
      </c>
    </row>
    <row r="52" spans="1:2">
      <c r="A52" s="11">
        <f>Returns!A52</f>
        <v>0</v>
      </c>
      <c r="B52" s="1">
        <f>ABS(Portfolios!B52-AVERAGE(Portfolios!$B$2:$B$300))</f>
        <v>0</v>
      </c>
    </row>
    <row r="53" spans="1:2">
      <c r="A53" s="11">
        <f>Returns!A53</f>
        <v>0</v>
      </c>
      <c r="B53" s="1">
        <f>ABS(Portfolios!B53-AVERAGE(Portfolios!$B$2:$B$300))</f>
        <v>0</v>
      </c>
    </row>
    <row r="54" spans="1:2">
      <c r="A54" s="11">
        <f>Returns!A54</f>
        <v>0</v>
      </c>
      <c r="B54" s="1">
        <f>ABS(Portfolios!B54-AVERAGE(Portfolios!$B$2:$B$300))</f>
        <v>0</v>
      </c>
    </row>
    <row r="55" spans="1:2">
      <c r="A55" s="11">
        <f>Returns!A55</f>
        <v>0</v>
      </c>
      <c r="B55" s="1">
        <f>ABS(Portfolios!B55-AVERAGE(Portfolios!$B$2:$B$300))</f>
        <v>0</v>
      </c>
    </row>
    <row r="56" spans="1:2">
      <c r="A56" s="11">
        <f>Returns!A56</f>
        <v>0</v>
      </c>
      <c r="B56" s="1">
        <f>ABS(Portfolios!B56-AVERAGE(Portfolios!$B$2:$B$300))</f>
        <v>0</v>
      </c>
    </row>
    <row r="57" spans="1:2">
      <c r="A57" s="11">
        <f>Returns!A57</f>
        <v>0</v>
      </c>
      <c r="B57" s="1">
        <f>ABS(Portfolios!B57-AVERAGE(Portfolios!$B$2:$B$300))</f>
        <v>0</v>
      </c>
    </row>
    <row r="58" spans="1:2">
      <c r="A58" s="11">
        <f>Returns!A58</f>
        <v>0</v>
      </c>
      <c r="B58" s="1">
        <f>ABS(Portfolios!B58-AVERAGE(Portfolios!$B$2:$B$300))</f>
        <v>0</v>
      </c>
    </row>
    <row r="59" spans="1:2">
      <c r="A59" s="11">
        <f>Returns!A59</f>
        <v>0</v>
      </c>
      <c r="B59" s="1">
        <f>ABS(Portfolios!B59-AVERAGE(Portfolios!$B$2:$B$300))</f>
        <v>0</v>
      </c>
    </row>
    <row r="60" spans="1:2">
      <c r="A60" s="11">
        <f>Returns!A60</f>
        <v>0</v>
      </c>
      <c r="B60" s="1">
        <f>ABS(Portfolios!B60-AVERAGE(Portfolios!$B$2:$B$300))</f>
        <v>0</v>
      </c>
    </row>
    <row r="61" spans="1:2">
      <c r="A61" s="11">
        <f>Returns!A61</f>
        <v>0</v>
      </c>
      <c r="B61" s="1">
        <f>ABS(Portfolios!B61-AVERAGE(Portfolios!$B$2:$B$300))</f>
        <v>0</v>
      </c>
    </row>
    <row r="62" spans="1:2">
      <c r="A62" s="11">
        <f>Returns!A62</f>
        <v>0</v>
      </c>
      <c r="B62" s="1">
        <f>ABS(Portfolios!B62-AVERAGE(Portfolios!$B$2:$B$300))</f>
        <v>0</v>
      </c>
    </row>
    <row r="63" spans="1:2">
      <c r="A63" s="11">
        <f>Returns!A63</f>
        <v>0</v>
      </c>
      <c r="B63" s="1">
        <f>ABS(Portfolios!B63-AVERAGE(Portfolios!$B$2:$B$300))</f>
        <v>0</v>
      </c>
    </row>
    <row r="64" spans="1:2">
      <c r="A64" s="11">
        <f>Returns!A64</f>
        <v>0</v>
      </c>
      <c r="B64" s="1">
        <f>ABS(Portfolios!B64-AVERAGE(Portfolios!$B$2:$B$300))</f>
        <v>0</v>
      </c>
    </row>
    <row r="65" spans="1:2">
      <c r="A65" s="11">
        <f>Returns!A65</f>
        <v>0</v>
      </c>
      <c r="B65" s="1">
        <f>ABS(Portfolios!B65-AVERAGE(Portfolios!$B$2:$B$300))</f>
        <v>0</v>
      </c>
    </row>
    <row r="66" spans="1:2">
      <c r="A66" s="11">
        <f>Returns!A66</f>
        <v>0</v>
      </c>
      <c r="B66" s="1">
        <f>ABS(Portfolios!B66-AVERAGE(Portfolios!$B$2:$B$300))</f>
        <v>0</v>
      </c>
    </row>
    <row r="67" spans="1:2">
      <c r="A67" s="11">
        <f>Returns!A67</f>
        <v>0</v>
      </c>
      <c r="B67" s="1">
        <f>ABS(Portfolios!B67-AVERAGE(Portfolios!$B$2:$B$300))</f>
        <v>0</v>
      </c>
    </row>
    <row r="68" spans="1:2">
      <c r="A68" s="11">
        <f>Returns!A68</f>
        <v>0</v>
      </c>
      <c r="B68" s="1">
        <f>ABS(Portfolios!B68-AVERAGE(Portfolios!$B$2:$B$300))</f>
        <v>0</v>
      </c>
    </row>
    <row r="69" spans="1:2">
      <c r="A69" s="11">
        <f>Returns!A69</f>
        <v>0</v>
      </c>
      <c r="B69" s="1">
        <f>ABS(Portfolios!B69-AVERAGE(Portfolios!$B$2:$B$300))</f>
        <v>0</v>
      </c>
    </row>
    <row r="70" spans="1:2">
      <c r="A70" s="11">
        <f>Returns!A70</f>
        <v>0</v>
      </c>
      <c r="B70" s="1">
        <f>ABS(Portfolios!B70-AVERAGE(Portfolios!$B$2:$B$300))</f>
        <v>0</v>
      </c>
    </row>
    <row r="71" spans="1:2">
      <c r="A71" s="11">
        <f>Returns!A71</f>
        <v>0</v>
      </c>
      <c r="B71" s="1">
        <f>ABS(Portfolios!B71-AVERAGE(Portfolios!$B$2:$B$300))</f>
        <v>0</v>
      </c>
    </row>
    <row r="72" spans="1:2">
      <c r="A72" s="11">
        <f>Returns!A72</f>
        <v>0</v>
      </c>
      <c r="B72" s="1">
        <f>ABS(Portfolios!B72-AVERAGE(Portfolios!$B$2:$B$300))</f>
        <v>0</v>
      </c>
    </row>
    <row r="73" spans="1:2">
      <c r="A73" s="11">
        <f>Returns!A73</f>
        <v>0</v>
      </c>
      <c r="B73" s="1">
        <f>ABS(Portfolios!B73-AVERAGE(Portfolios!$B$2:$B$300))</f>
        <v>0</v>
      </c>
    </row>
    <row r="74" spans="1:2">
      <c r="A74" s="11">
        <f>Returns!A74</f>
        <v>0</v>
      </c>
      <c r="B74" s="1">
        <f>ABS(Portfolios!B74-AVERAGE(Portfolios!$B$2:$B$300))</f>
        <v>0</v>
      </c>
    </row>
    <row r="75" spans="1:2">
      <c r="A75" s="11">
        <f>Returns!A75</f>
        <v>0</v>
      </c>
      <c r="B75" s="1">
        <f>ABS(Portfolios!B75-AVERAGE(Portfolios!$B$2:$B$300))</f>
        <v>0</v>
      </c>
    </row>
    <row r="76" spans="1:2">
      <c r="A76" s="11">
        <f>Returns!A76</f>
        <v>0</v>
      </c>
      <c r="B76" s="1">
        <f>ABS(Portfolios!B76-AVERAGE(Portfolios!$B$2:$B$300))</f>
        <v>0</v>
      </c>
    </row>
    <row r="77" spans="1:2">
      <c r="A77" s="11">
        <f>Returns!A77</f>
        <v>0</v>
      </c>
      <c r="B77" s="1">
        <f>ABS(Portfolios!B77-AVERAGE(Portfolios!$B$2:$B$300))</f>
        <v>0</v>
      </c>
    </row>
    <row r="78" spans="1:2">
      <c r="A78" s="11">
        <f>Returns!A78</f>
        <v>0</v>
      </c>
      <c r="B78" s="1">
        <f>ABS(Portfolios!B78-AVERAGE(Portfolios!$B$2:$B$300))</f>
        <v>0</v>
      </c>
    </row>
    <row r="79" spans="1:2">
      <c r="A79" s="11">
        <f>Returns!A79</f>
        <v>0</v>
      </c>
      <c r="B79" s="1">
        <f>ABS(Portfolios!B79-AVERAGE(Portfolios!$B$2:$B$300))</f>
        <v>0</v>
      </c>
    </row>
    <row r="80" spans="1:2">
      <c r="A80" s="11">
        <f>Returns!A80</f>
        <v>0</v>
      </c>
      <c r="B80" s="1">
        <f>ABS(Portfolios!B80-AVERAGE(Portfolios!$B$2:$B$300))</f>
        <v>0</v>
      </c>
    </row>
    <row r="81" spans="1:2">
      <c r="A81" s="11">
        <f>Returns!A81</f>
        <v>0</v>
      </c>
      <c r="B81" s="1">
        <f>ABS(Portfolios!B81-AVERAGE(Portfolios!$B$2:$B$300))</f>
        <v>0</v>
      </c>
    </row>
    <row r="82" spans="1:2">
      <c r="A82" s="11">
        <f>Returns!A82</f>
        <v>0</v>
      </c>
      <c r="B82" s="1">
        <f>ABS(Portfolios!B82-AVERAGE(Portfolios!$B$2:$B$300))</f>
        <v>0</v>
      </c>
    </row>
    <row r="83" spans="1:2">
      <c r="A83" s="11">
        <f>Returns!A83</f>
        <v>0</v>
      </c>
      <c r="B83" s="1">
        <f>ABS(Portfolios!B83-AVERAGE(Portfolios!$B$2:$B$300))</f>
        <v>0</v>
      </c>
    </row>
    <row r="84" spans="1:2">
      <c r="A84" s="11">
        <f>Returns!A84</f>
        <v>0</v>
      </c>
      <c r="B84" s="1">
        <f>ABS(Portfolios!B84-AVERAGE(Portfolios!$B$2:$B$300))</f>
        <v>0</v>
      </c>
    </row>
    <row r="85" spans="1:2">
      <c r="A85" s="11">
        <f>Returns!A85</f>
        <v>0</v>
      </c>
      <c r="B85" s="1">
        <f>ABS(Portfolios!B85-AVERAGE(Portfolios!$B$2:$B$300))</f>
        <v>0</v>
      </c>
    </row>
    <row r="86" spans="1:2">
      <c r="A86" s="11">
        <f>Returns!A86</f>
        <v>0</v>
      </c>
      <c r="B86" s="1">
        <f>ABS(Portfolios!B86-AVERAGE(Portfolios!$B$2:$B$300))</f>
        <v>0</v>
      </c>
    </row>
    <row r="87" spans="1:2">
      <c r="A87" s="11">
        <f>Returns!A87</f>
        <v>0</v>
      </c>
      <c r="B87" s="1">
        <f>ABS(Portfolios!B87-AVERAGE(Portfolios!$B$2:$B$300))</f>
        <v>0</v>
      </c>
    </row>
    <row r="88" spans="1:2">
      <c r="A88" s="11">
        <f>Returns!A88</f>
        <v>0</v>
      </c>
      <c r="B88" s="1">
        <f>ABS(Portfolios!B88-AVERAGE(Portfolios!$B$2:$B$300))</f>
        <v>0</v>
      </c>
    </row>
    <row r="89" spans="1:2">
      <c r="A89" s="11">
        <f>Returns!A89</f>
        <v>0</v>
      </c>
      <c r="B89" s="1">
        <f>ABS(Portfolios!B89-AVERAGE(Portfolios!$B$2:$B$300))</f>
        <v>0</v>
      </c>
    </row>
    <row r="90" spans="1:2">
      <c r="A90" s="11">
        <f>Returns!A90</f>
        <v>0</v>
      </c>
      <c r="B90" s="1">
        <f>ABS(Portfolios!B90-AVERAGE(Portfolios!$B$2:$B$300))</f>
        <v>0</v>
      </c>
    </row>
    <row r="91" spans="1:2">
      <c r="A91" s="11">
        <f>Returns!A91</f>
        <v>0</v>
      </c>
      <c r="B91" s="1">
        <f>ABS(Portfolios!B91-AVERAGE(Portfolios!$B$2:$B$300))</f>
        <v>0</v>
      </c>
    </row>
    <row r="92" spans="1:2">
      <c r="A92" s="11">
        <f>Returns!A92</f>
        <v>0</v>
      </c>
      <c r="B92" s="1">
        <f>ABS(Portfolios!B92-AVERAGE(Portfolios!$B$2:$B$300))</f>
        <v>0</v>
      </c>
    </row>
    <row r="93" spans="1:2">
      <c r="A93" s="11">
        <f>Returns!A93</f>
        <v>0</v>
      </c>
      <c r="B93" s="1">
        <f>ABS(Portfolios!B93-AVERAGE(Portfolios!$B$2:$B$300))</f>
        <v>0</v>
      </c>
    </row>
    <row r="94" spans="1:2">
      <c r="A94" s="11">
        <f>Returns!A94</f>
        <v>0</v>
      </c>
      <c r="B94" s="1">
        <f>ABS(Portfolios!B94-AVERAGE(Portfolios!$B$2:$B$300))</f>
        <v>0</v>
      </c>
    </row>
    <row r="95" spans="1:2">
      <c r="A95" s="11">
        <f>Returns!A95</f>
        <v>0</v>
      </c>
      <c r="B95" s="1">
        <f>ABS(Portfolios!B95-AVERAGE(Portfolios!$B$2:$B$300))</f>
        <v>0</v>
      </c>
    </row>
    <row r="96" spans="1:2">
      <c r="A96" s="11">
        <f>Returns!A96</f>
        <v>0</v>
      </c>
      <c r="B96" s="1">
        <f>ABS(Portfolios!B96-AVERAGE(Portfolios!$B$2:$B$300))</f>
        <v>0</v>
      </c>
    </row>
    <row r="97" spans="1:2">
      <c r="A97" s="11">
        <f>Returns!A97</f>
        <v>0</v>
      </c>
      <c r="B97" s="1">
        <f>ABS(Portfolios!B97-AVERAGE(Portfolios!$B$2:$B$300))</f>
        <v>0</v>
      </c>
    </row>
    <row r="98" spans="1:2">
      <c r="A98" s="11">
        <f>Returns!A98</f>
        <v>0</v>
      </c>
      <c r="B98" s="1">
        <f>ABS(Portfolios!B98-AVERAGE(Portfolios!$B$2:$B$300))</f>
        <v>0</v>
      </c>
    </row>
    <row r="99" spans="1:2">
      <c r="A99" s="11">
        <f>Returns!A99</f>
        <v>0</v>
      </c>
      <c r="B99" s="1">
        <f>ABS(Portfolios!B99-AVERAGE(Portfolios!$B$2:$B$300))</f>
        <v>0</v>
      </c>
    </row>
    <row r="100" spans="1:2">
      <c r="A100" s="11">
        <f>Returns!A100</f>
        <v>0</v>
      </c>
      <c r="B100" s="1">
        <f>ABS(Portfolios!B100-AVERAGE(Portfolios!$B$2:$B$300))</f>
        <v>0</v>
      </c>
    </row>
    <row r="101" spans="1:2">
      <c r="A101" s="11">
        <f>Returns!A101</f>
        <v>0</v>
      </c>
      <c r="B101" s="1">
        <f>ABS(Portfolios!B101-AVERAGE(Portfolios!$B$2:$B$300))</f>
        <v>0</v>
      </c>
    </row>
    <row r="102" spans="1:2">
      <c r="A102" s="11">
        <f>Returns!A102</f>
        <v>0</v>
      </c>
      <c r="B102" s="1">
        <f>ABS(Portfolios!B102-AVERAGE(Portfolios!$B$2:$B$300))</f>
        <v>0</v>
      </c>
    </row>
    <row r="103" spans="1:2">
      <c r="A103" s="11">
        <f>Returns!A103</f>
        <v>0</v>
      </c>
      <c r="B103" s="1">
        <f>ABS(Portfolios!B103-AVERAGE(Portfolios!$B$2:$B$300))</f>
        <v>0</v>
      </c>
    </row>
    <row r="104" spans="1:2">
      <c r="A104" s="11">
        <f>Returns!A104</f>
        <v>0</v>
      </c>
      <c r="B104" s="1">
        <f>ABS(Portfolios!B104-AVERAGE(Portfolios!$B$2:$B$300))</f>
        <v>0</v>
      </c>
    </row>
    <row r="105" spans="1:2">
      <c r="A105" s="11">
        <f>Returns!A105</f>
        <v>0</v>
      </c>
      <c r="B105" s="1">
        <f>ABS(Portfolios!B105-AVERAGE(Portfolios!$B$2:$B$300))</f>
        <v>0</v>
      </c>
    </row>
    <row r="106" spans="1:2">
      <c r="A106" s="11">
        <f>Returns!A106</f>
        <v>0</v>
      </c>
      <c r="B106" s="1">
        <f>ABS(Portfolios!B106-AVERAGE(Portfolios!$B$2:$B$300))</f>
        <v>0</v>
      </c>
    </row>
    <row r="107" spans="1:2">
      <c r="A107" s="11">
        <f>Returns!A107</f>
        <v>0</v>
      </c>
      <c r="B107" s="1">
        <f>ABS(Portfolios!B107-AVERAGE(Portfolios!$B$2:$B$300))</f>
        <v>0</v>
      </c>
    </row>
    <row r="108" spans="1:2">
      <c r="A108" s="11">
        <f>Returns!A108</f>
        <v>0</v>
      </c>
      <c r="B108" s="1">
        <f>ABS(Portfolios!B108-AVERAGE(Portfolios!$B$2:$B$300))</f>
        <v>0</v>
      </c>
    </row>
    <row r="109" spans="1:2">
      <c r="A109" s="11">
        <f>Returns!A109</f>
        <v>0</v>
      </c>
      <c r="B109" s="1">
        <f>ABS(Portfolios!B109-AVERAGE(Portfolios!$B$2:$B$300))</f>
        <v>0</v>
      </c>
    </row>
    <row r="110" spans="1:2">
      <c r="A110" s="11">
        <f>Returns!A110</f>
        <v>0</v>
      </c>
      <c r="B110" s="1">
        <f>ABS(Portfolios!B110-AVERAGE(Portfolios!$B$2:$B$300))</f>
        <v>0</v>
      </c>
    </row>
    <row r="111" spans="1:2">
      <c r="A111" s="11">
        <f>Returns!A111</f>
        <v>0</v>
      </c>
      <c r="B111" s="1">
        <f>ABS(Portfolios!B111-AVERAGE(Portfolios!$B$2:$B$300))</f>
        <v>0</v>
      </c>
    </row>
    <row r="112" spans="1:2">
      <c r="A112" s="11">
        <f>Returns!A112</f>
        <v>0</v>
      </c>
      <c r="B112" s="1">
        <f>ABS(Portfolios!B112-AVERAGE(Portfolios!$B$2:$B$300))</f>
        <v>0</v>
      </c>
    </row>
    <row r="113" spans="1:2">
      <c r="A113" s="11">
        <f>Returns!A113</f>
        <v>0</v>
      </c>
      <c r="B113" s="1">
        <f>ABS(Portfolios!B113-AVERAGE(Portfolios!$B$2:$B$300))</f>
        <v>0</v>
      </c>
    </row>
    <row r="114" spans="1:2">
      <c r="A114" s="11">
        <f>Returns!A114</f>
        <v>0</v>
      </c>
      <c r="B114" s="1">
        <f>ABS(Portfolios!B114-AVERAGE(Portfolios!$B$2:$B$300))</f>
        <v>0</v>
      </c>
    </row>
    <row r="115" spans="1:2">
      <c r="A115" s="11">
        <f>Returns!A115</f>
        <v>0</v>
      </c>
      <c r="B115" s="1">
        <f>ABS(Portfolios!B115-AVERAGE(Portfolios!$B$2:$B$300))</f>
        <v>0</v>
      </c>
    </row>
    <row r="116" spans="1:2">
      <c r="A116" s="11">
        <f>Returns!A116</f>
        <v>0</v>
      </c>
      <c r="B116" s="1">
        <f>ABS(Portfolios!B116-AVERAGE(Portfolios!$B$2:$B$300))</f>
        <v>0</v>
      </c>
    </row>
    <row r="117" spans="1:2">
      <c r="A117" s="11">
        <f>Returns!A117</f>
        <v>0</v>
      </c>
      <c r="B117" s="1">
        <f>ABS(Portfolios!B117-AVERAGE(Portfolios!$B$2:$B$300))</f>
        <v>0</v>
      </c>
    </row>
    <row r="118" spans="1:2">
      <c r="A118" s="11">
        <f>Returns!A118</f>
        <v>0</v>
      </c>
      <c r="B118" s="1">
        <f>ABS(Portfolios!B118-AVERAGE(Portfolios!$B$2:$B$300))</f>
        <v>0</v>
      </c>
    </row>
    <row r="119" spans="1:2">
      <c r="A119" s="11">
        <f>Returns!A119</f>
        <v>0</v>
      </c>
      <c r="B119" s="1">
        <f>ABS(Portfolios!B119-AVERAGE(Portfolios!$B$2:$B$300))</f>
        <v>0</v>
      </c>
    </row>
    <row r="120" spans="1:2">
      <c r="A120" s="11">
        <f>Returns!A120</f>
        <v>0</v>
      </c>
      <c r="B120" s="1">
        <f>ABS(Portfolios!B120-AVERAGE(Portfolios!$B$2:$B$300))</f>
        <v>0</v>
      </c>
    </row>
    <row r="121" spans="1:2">
      <c r="A121" s="11">
        <f>Returns!A121</f>
        <v>0</v>
      </c>
      <c r="B121" s="1">
        <f>ABS(Portfolios!B121-AVERAGE(Portfolios!$B$2:$B$300))</f>
        <v>0</v>
      </c>
    </row>
    <row r="122" spans="1:2">
      <c r="A122" s="11">
        <f>Returns!A122</f>
        <v>0</v>
      </c>
      <c r="B122" s="1">
        <f>ABS(Portfolios!B122-AVERAGE(Portfolios!$B$2:$B$300))</f>
        <v>0</v>
      </c>
    </row>
    <row r="123" spans="1:2">
      <c r="A123" s="11">
        <f>Returns!A123</f>
        <v>0</v>
      </c>
      <c r="B123" s="1">
        <f>ABS(Portfolios!B123-AVERAGE(Portfolios!$B$2:$B$300))</f>
        <v>0</v>
      </c>
    </row>
    <row r="124" spans="1:2">
      <c r="A124" s="11">
        <f>Returns!A124</f>
        <v>0</v>
      </c>
      <c r="B124" s="1">
        <f>ABS(Portfolios!B124-AVERAGE(Portfolios!$B$2:$B$300))</f>
        <v>0</v>
      </c>
    </row>
    <row r="125" spans="1:2">
      <c r="A125" s="11">
        <f>Returns!A125</f>
        <v>0</v>
      </c>
      <c r="B125" s="1">
        <f>ABS(Portfolios!B125-AVERAGE(Portfolios!$B$2:$B$300))</f>
        <v>0</v>
      </c>
    </row>
    <row r="126" spans="1:2">
      <c r="A126" s="11">
        <f>Returns!A126</f>
        <v>0</v>
      </c>
      <c r="B126" s="1">
        <f>ABS(Portfolios!B126-AVERAGE(Portfolios!$B$2:$B$300))</f>
        <v>0</v>
      </c>
    </row>
    <row r="127" spans="1:2">
      <c r="A127" s="11">
        <f>Returns!A127</f>
        <v>0</v>
      </c>
      <c r="B127" s="1">
        <f>ABS(Portfolios!B127-AVERAGE(Portfolios!$B$2:$B$300))</f>
        <v>0</v>
      </c>
    </row>
    <row r="128" spans="1:2">
      <c r="A128" s="11">
        <f>Returns!A128</f>
        <v>0</v>
      </c>
      <c r="B128" s="1">
        <f>ABS(Portfolios!B128-AVERAGE(Portfolios!$B$2:$B$300))</f>
        <v>0</v>
      </c>
    </row>
    <row r="129" spans="1:2">
      <c r="A129" s="11">
        <f>Returns!A129</f>
        <v>0</v>
      </c>
      <c r="B129" s="1">
        <f>ABS(Portfolios!B129-AVERAGE(Portfolios!$B$2:$B$300))</f>
        <v>0</v>
      </c>
    </row>
    <row r="130" spans="1:2">
      <c r="A130" s="11">
        <f>Returns!A130</f>
        <v>0</v>
      </c>
      <c r="B130" s="1">
        <f>ABS(Portfolios!B130-AVERAGE(Portfolios!$B$2:$B$300))</f>
        <v>0</v>
      </c>
    </row>
    <row r="131" spans="1:2">
      <c r="A131" s="11">
        <f>Returns!A131</f>
        <v>0</v>
      </c>
      <c r="B131" s="1">
        <f>ABS(Portfolios!B131-AVERAGE(Portfolios!$B$2:$B$300))</f>
        <v>0</v>
      </c>
    </row>
    <row r="132" spans="1:2">
      <c r="A132" s="11">
        <f>Returns!A132</f>
        <v>0</v>
      </c>
      <c r="B132" s="1">
        <f>ABS(Portfolios!B132-AVERAGE(Portfolios!$B$2:$B$300))</f>
        <v>0</v>
      </c>
    </row>
    <row r="133" spans="1:2">
      <c r="A133" s="11">
        <f>Returns!A133</f>
        <v>0</v>
      </c>
      <c r="B133" s="1">
        <f>ABS(Portfolios!B133-AVERAGE(Portfolios!$B$2:$B$300))</f>
        <v>0</v>
      </c>
    </row>
    <row r="134" spans="1:2">
      <c r="A134" s="11">
        <f>Returns!A134</f>
        <v>0</v>
      </c>
      <c r="B134" s="1">
        <f>ABS(Portfolios!B134-AVERAGE(Portfolios!$B$2:$B$300))</f>
        <v>0</v>
      </c>
    </row>
    <row r="135" spans="1:2">
      <c r="A135" s="11">
        <f>Returns!A135</f>
        <v>0</v>
      </c>
      <c r="B135" s="1">
        <f>ABS(Portfolios!B135-AVERAGE(Portfolios!$B$2:$B$300))</f>
        <v>0</v>
      </c>
    </row>
    <row r="136" spans="1:2">
      <c r="A136" s="11">
        <f>Returns!A136</f>
        <v>0</v>
      </c>
      <c r="B136" s="1">
        <f>ABS(Portfolios!B136-AVERAGE(Portfolios!$B$2:$B$300))</f>
        <v>0</v>
      </c>
    </row>
    <row r="137" spans="1:2">
      <c r="A137" s="11">
        <f>Returns!A137</f>
        <v>0</v>
      </c>
      <c r="B137" s="1">
        <f>ABS(Portfolios!B137-AVERAGE(Portfolios!$B$2:$B$300))</f>
        <v>0</v>
      </c>
    </row>
    <row r="138" spans="1:2">
      <c r="A138" s="11">
        <f>Returns!A138</f>
        <v>0</v>
      </c>
      <c r="B138" s="1">
        <f>ABS(Portfolios!B138-AVERAGE(Portfolios!$B$2:$B$300))</f>
        <v>0</v>
      </c>
    </row>
    <row r="139" spans="1:2">
      <c r="A139" s="11">
        <f>Returns!A139</f>
        <v>0</v>
      </c>
      <c r="B139" s="1">
        <f>ABS(Portfolios!B139-AVERAGE(Portfolios!$B$2:$B$300))</f>
        <v>0</v>
      </c>
    </row>
    <row r="140" spans="1:2">
      <c r="A140" s="11">
        <f>Returns!A140</f>
        <v>0</v>
      </c>
      <c r="B140" s="1">
        <f>ABS(Portfolios!B140-AVERAGE(Portfolios!$B$2:$B$300))</f>
        <v>0</v>
      </c>
    </row>
    <row r="141" spans="1:2">
      <c r="A141" s="11">
        <f>Returns!A141</f>
        <v>0</v>
      </c>
      <c r="B141" s="1">
        <f>ABS(Portfolios!B141-AVERAGE(Portfolios!$B$2:$B$300))</f>
        <v>0</v>
      </c>
    </row>
    <row r="142" spans="1:2">
      <c r="A142" s="11">
        <f>Returns!A142</f>
        <v>0</v>
      </c>
      <c r="B142" s="1">
        <f>ABS(Portfolios!B142-AVERAGE(Portfolios!$B$2:$B$300))</f>
        <v>0</v>
      </c>
    </row>
    <row r="143" spans="1:2">
      <c r="A143" s="11">
        <f>Returns!A143</f>
        <v>0</v>
      </c>
      <c r="B143" s="1">
        <f>ABS(Portfolios!B143-AVERAGE(Portfolios!$B$2:$B$300))</f>
        <v>0</v>
      </c>
    </row>
    <row r="144" spans="1:2">
      <c r="A144" s="11">
        <f>Returns!A144</f>
        <v>0</v>
      </c>
      <c r="B144" s="1">
        <f>ABS(Portfolios!B144-AVERAGE(Portfolios!$B$2:$B$300))</f>
        <v>0</v>
      </c>
    </row>
    <row r="145" spans="1:2">
      <c r="A145" s="11">
        <f>Returns!A145</f>
        <v>0</v>
      </c>
      <c r="B145" s="1">
        <f>ABS(Portfolios!B145-AVERAGE(Portfolios!$B$2:$B$300))</f>
        <v>0</v>
      </c>
    </row>
    <row r="146" spans="1:2">
      <c r="A146" s="11">
        <f>Returns!A146</f>
        <v>0</v>
      </c>
      <c r="B146" s="1">
        <f>ABS(Portfolios!B146-AVERAGE(Portfolios!$B$2:$B$300))</f>
        <v>0</v>
      </c>
    </row>
    <row r="147" spans="1:2">
      <c r="A147" s="11">
        <f>Returns!A147</f>
        <v>0</v>
      </c>
      <c r="B147" s="1">
        <f>ABS(Portfolios!B147-AVERAGE(Portfolios!$B$2:$B$300))</f>
        <v>0</v>
      </c>
    </row>
    <row r="148" spans="1:2">
      <c r="A148" s="11">
        <f>Returns!A148</f>
        <v>0</v>
      </c>
      <c r="B148" s="1">
        <f>ABS(Portfolios!B148-AVERAGE(Portfolios!$B$2:$B$300))</f>
        <v>0</v>
      </c>
    </row>
    <row r="149" spans="1:2">
      <c r="A149" s="11">
        <f>Returns!A149</f>
        <v>0</v>
      </c>
      <c r="B149" s="1">
        <f>ABS(Portfolios!B149-AVERAGE(Portfolios!$B$2:$B$300))</f>
        <v>0</v>
      </c>
    </row>
    <row r="150" spans="1:2">
      <c r="A150" s="11">
        <f>Returns!A150</f>
        <v>0</v>
      </c>
      <c r="B150" s="1">
        <f>ABS(Portfolios!B150-AVERAGE(Portfolios!$B$2:$B$300))</f>
        <v>0</v>
      </c>
    </row>
    <row r="151" spans="1:2">
      <c r="A151" s="11">
        <f>Returns!A151</f>
        <v>0</v>
      </c>
      <c r="B151" s="1">
        <f>ABS(Portfolios!B151-AVERAGE(Portfolios!$B$2:$B$300))</f>
        <v>0</v>
      </c>
    </row>
    <row r="152" spans="1:2">
      <c r="A152" s="11">
        <f>Returns!A152</f>
        <v>0</v>
      </c>
      <c r="B152" s="1">
        <f>ABS(Portfolios!B152-AVERAGE(Portfolios!$B$2:$B$300))</f>
        <v>0</v>
      </c>
    </row>
    <row r="153" spans="1:2">
      <c r="A153" s="11">
        <f>Returns!A153</f>
        <v>0</v>
      </c>
      <c r="B153" s="1">
        <f>ABS(Portfolios!B153-AVERAGE(Portfolios!$B$2:$B$300))</f>
        <v>0</v>
      </c>
    </row>
    <row r="154" spans="1:2">
      <c r="A154" s="11">
        <f>Returns!A154</f>
        <v>0</v>
      </c>
      <c r="B154" s="1">
        <f>ABS(Portfolios!B154-AVERAGE(Portfolios!$B$2:$B$300))</f>
        <v>0</v>
      </c>
    </row>
    <row r="155" spans="1:2">
      <c r="A155" s="11">
        <f>Returns!A155</f>
        <v>0</v>
      </c>
      <c r="B155" s="1">
        <f>ABS(Portfolios!B155-AVERAGE(Portfolios!$B$2:$B$300))</f>
        <v>0</v>
      </c>
    </row>
    <row r="156" spans="1:2">
      <c r="A156" s="11">
        <f>Returns!A156</f>
        <v>0</v>
      </c>
      <c r="B156" s="1">
        <f>ABS(Portfolios!B156-AVERAGE(Portfolios!$B$2:$B$300))</f>
        <v>0</v>
      </c>
    </row>
    <row r="157" spans="1:2">
      <c r="A157" s="11">
        <f>Returns!A157</f>
        <v>0</v>
      </c>
      <c r="B157" s="1">
        <f>ABS(Portfolios!B157-AVERAGE(Portfolios!$B$2:$B$300))</f>
        <v>0</v>
      </c>
    </row>
    <row r="158" spans="1:2">
      <c r="A158" s="11">
        <f>Returns!A158</f>
        <v>0</v>
      </c>
      <c r="B158" s="1">
        <f>ABS(Portfolios!B158-AVERAGE(Portfolios!$B$2:$B$300))</f>
        <v>0</v>
      </c>
    </row>
    <row r="159" spans="1:2">
      <c r="A159" s="11">
        <f>Returns!A159</f>
        <v>0</v>
      </c>
      <c r="B159" s="1">
        <f>ABS(Portfolios!B159-AVERAGE(Portfolios!$B$2:$B$300))</f>
        <v>0</v>
      </c>
    </row>
    <row r="160" spans="1:2">
      <c r="A160" s="11">
        <f>Returns!A160</f>
        <v>0</v>
      </c>
      <c r="B160" s="1">
        <f>ABS(Portfolios!B160-AVERAGE(Portfolios!$B$2:$B$300))</f>
        <v>0</v>
      </c>
    </row>
    <row r="161" spans="1:2">
      <c r="A161" s="11">
        <f>Returns!A161</f>
        <v>0</v>
      </c>
      <c r="B161" s="1">
        <f>ABS(Portfolios!B161-AVERAGE(Portfolios!$B$2:$B$300))</f>
        <v>0</v>
      </c>
    </row>
    <row r="162" spans="1:2">
      <c r="A162" s="11">
        <f>Returns!A162</f>
        <v>0</v>
      </c>
      <c r="B162" s="1">
        <f>ABS(Portfolios!B162-AVERAGE(Portfolios!$B$2:$B$300))</f>
        <v>0</v>
      </c>
    </row>
    <row r="163" spans="1:2">
      <c r="A163" s="11">
        <f>Returns!A163</f>
        <v>0</v>
      </c>
      <c r="B163" s="1">
        <f>ABS(Portfolios!B163-AVERAGE(Portfolios!$B$2:$B$300))</f>
        <v>0</v>
      </c>
    </row>
    <row r="164" spans="1:2">
      <c r="A164" s="11">
        <f>Returns!A164</f>
        <v>0</v>
      </c>
      <c r="B164" s="1">
        <f>ABS(Portfolios!B164-AVERAGE(Portfolios!$B$2:$B$300))</f>
        <v>0</v>
      </c>
    </row>
    <row r="165" spans="1:2">
      <c r="A165" s="11">
        <f>Returns!A165</f>
        <v>0</v>
      </c>
      <c r="B165" s="1">
        <f>ABS(Portfolios!B165-AVERAGE(Portfolios!$B$2:$B$300))</f>
        <v>0</v>
      </c>
    </row>
    <row r="166" spans="1:2">
      <c r="A166" s="11">
        <f>Returns!A166</f>
        <v>0</v>
      </c>
      <c r="B166" s="1">
        <f>ABS(Portfolios!B166-AVERAGE(Portfolios!$B$2:$B$300))</f>
        <v>0</v>
      </c>
    </row>
    <row r="167" spans="1:2">
      <c r="A167" s="11">
        <f>Returns!A167</f>
        <v>0</v>
      </c>
      <c r="B167" s="1">
        <f>ABS(Portfolios!B167-AVERAGE(Portfolios!$B$2:$B$300))</f>
        <v>0</v>
      </c>
    </row>
    <row r="168" spans="1:2">
      <c r="A168" s="11">
        <f>Returns!A168</f>
        <v>0</v>
      </c>
      <c r="B168" s="1">
        <f>ABS(Portfolios!B168-AVERAGE(Portfolios!$B$2:$B$300))</f>
        <v>0</v>
      </c>
    </row>
    <row r="169" spans="1:2">
      <c r="A169" s="11">
        <f>Returns!A169</f>
        <v>0</v>
      </c>
      <c r="B169" s="1">
        <f>ABS(Portfolios!B169-AVERAGE(Portfolios!$B$2:$B$300))</f>
        <v>0</v>
      </c>
    </row>
    <row r="170" spans="1:2">
      <c r="A170" s="11">
        <f>Returns!A170</f>
        <v>0</v>
      </c>
      <c r="B170" s="1">
        <f>ABS(Portfolios!B170-AVERAGE(Portfolios!$B$2:$B$300))</f>
        <v>0</v>
      </c>
    </row>
    <row r="171" spans="1:2">
      <c r="A171" s="11">
        <f>Returns!A171</f>
        <v>0</v>
      </c>
      <c r="B171" s="1">
        <f>ABS(Portfolios!B171-AVERAGE(Portfolios!$B$2:$B$300))</f>
        <v>0</v>
      </c>
    </row>
    <row r="172" spans="1:2">
      <c r="A172" s="11">
        <f>Returns!A172</f>
        <v>0</v>
      </c>
      <c r="B172" s="1">
        <f>ABS(Portfolios!B172-AVERAGE(Portfolios!$B$2:$B$300))</f>
        <v>0</v>
      </c>
    </row>
    <row r="173" spans="1:2">
      <c r="A173" s="11">
        <f>Returns!A173</f>
        <v>0</v>
      </c>
      <c r="B173" s="1">
        <f>ABS(Portfolios!B173-AVERAGE(Portfolios!$B$2:$B$300))</f>
        <v>0</v>
      </c>
    </row>
    <row r="174" spans="1:2">
      <c r="A174" s="11">
        <f>Returns!A174</f>
        <v>0</v>
      </c>
      <c r="B174" s="1">
        <f>ABS(Portfolios!B174-AVERAGE(Portfolios!$B$2:$B$300))</f>
        <v>0</v>
      </c>
    </row>
    <row r="175" spans="1:2">
      <c r="A175" s="11">
        <f>Returns!A175</f>
        <v>0</v>
      </c>
      <c r="B175" s="1">
        <f>ABS(Portfolios!B175-AVERAGE(Portfolios!$B$2:$B$300))</f>
        <v>0</v>
      </c>
    </row>
    <row r="176" spans="1:2">
      <c r="A176" s="11">
        <f>Returns!A176</f>
        <v>0</v>
      </c>
      <c r="B176" s="1">
        <f>ABS(Portfolios!B176-AVERAGE(Portfolios!$B$2:$B$300))</f>
        <v>0</v>
      </c>
    </row>
    <row r="177" spans="1:2">
      <c r="A177" s="11">
        <f>Returns!A177</f>
        <v>0</v>
      </c>
      <c r="B177" s="1">
        <f>ABS(Portfolios!B177-AVERAGE(Portfolios!$B$2:$B$300))</f>
        <v>0</v>
      </c>
    </row>
    <row r="178" spans="1:2">
      <c r="A178" s="11">
        <f>Returns!A178</f>
        <v>0</v>
      </c>
      <c r="B178" s="1">
        <f>ABS(Portfolios!B178-AVERAGE(Portfolios!$B$2:$B$300))</f>
        <v>0</v>
      </c>
    </row>
    <row r="179" spans="1:2">
      <c r="A179" s="11">
        <f>Returns!A179</f>
        <v>0</v>
      </c>
      <c r="B179" s="1">
        <f>ABS(Portfolios!B179-AVERAGE(Portfolios!$B$2:$B$300))</f>
        <v>0</v>
      </c>
    </row>
    <row r="180" spans="1:2">
      <c r="A180" s="11">
        <f>Returns!A180</f>
        <v>0</v>
      </c>
      <c r="B180" s="1">
        <f>ABS(Portfolios!B180-AVERAGE(Portfolios!$B$2:$B$300))</f>
        <v>0</v>
      </c>
    </row>
    <row r="181" spans="1:2">
      <c r="A181" s="11">
        <f>Returns!A181</f>
        <v>0</v>
      </c>
      <c r="B181" s="1">
        <f>ABS(Portfolios!B181-AVERAGE(Portfolios!$B$2:$B$300))</f>
        <v>0</v>
      </c>
    </row>
    <row r="182" spans="1:2">
      <c r="A182" s="11">
        <f>Returns!A182</f>
        <v>0</v>
      </c>
      <c r="B182" s="1">
        <f>ABS(Portfolios!B182-AVERAGE(Portfolios!$B$2:$B$300))</f>
        <v>0</v>
      </c>
    </row>
    <row r="183" spans="1:2">
      <c r="A183" s="11">
        <f>Returns!A183</f>
        <v>0</v>
      </c>
      <c r="B183" s="1">
        <f>ABS(Portfolios!B183-AVERAGE(Portfolios!$B$2:$B$300))</f>
        <v>0</v>
      </c>
    </row>
    <row r="184" spans="1:2">
      <c r="A184" s="11">
        <f>Returns!A184</f>
        <v>0</v>
      </c>
      <c r="B184" s="1">
        <f>ABS(Portfolios!B184-AVERAGE(Portfolios!$B$2:$B$300))</f>
        <v>0</v>
      </c>
    </row>
    <row r="185" spans="1:2">
      <c r="A185" s="11">
        <f>Returns!A185</f>
        <v>0</v>
      </c>
      <c r="B185" s="1">
        <f>ABS(Portfolios!B185-AVERAGE(Portfolios!$B$2:$B$300))</f>
        <v>0</v>
      </c>
    </row>
    <row r="186" spans="1:2">
      <c r="A186" s="11">
        <f>Returns!A186</f>
        <v>0</v>
      </c>
      <c r="B186" s="1">
        <f>ABS(Portfolios!B186-AVERAGE(Portfolios!$B$2:$B$300))</f>
        <v>0</v>
      </c>
    </row>
    <row r="187" spans="1:2">
      <c r="A187" s="11">
        <f>Returns!A187</f>
        <v>0</v>
      </c>
      <c r="B187" s="1">
        <f>ABS(Portfolios!B187-AVERAGE(Portfolios!$B$2:$B$300))</f>
        <v>0</v>
      </c>
    </row>
    <row r="188" spans="1:2">
      <c r="A188" s="11">
        <f>Returns!A188</f>
        <v>0</v>
      </c>
      <c r="B188" s="1">
        <f>ABS(Portfolios!B188-AVERAGE(Portfolios!$B$2:$B$300))</f>
        <v>0</v>
      </c>
    </row>
    <row r="189" spans="1:2">
      <c r="A189" s="11">
        <f>Returns!A189</f>
        <v>0</v>
      </c>
      <c r="B189" s="1">
        <f>ABS(Portfolios!B189-AVERAGE(Portfolios!$B$2:$B$300))</f>
        <v>0</v>
      </c>
    </row>
    <row r="190" spans="1:2">
      <c r="A190" s="11">
        <f>Returns!A190</f>
        <v>0</v>
      </c>
      <c r="B190" s="1">
        <f>ABS(Portfolios!B190-AVERAGE(Portfolios!$B$2:$B$300))</f>
        <v>0</v>
      </c>
    </row>
    <row r="191" spans="1:2">
      <c r="A191" s="11">
        <f>Returns!A191</f>
        <v>0</v>
      </c>
      <c r="B191" s="1">
        <f>ABS(Portfolios!B191-AVERAGE(Portfolios!$B$2:$B$300))</f>
        <v>0</v>
      </c>
    </row>
    <row r="192" spans="1:2">
      <c r="A192" s="11">
        <f>Returns!A192</f>
        <v>0</v>
      </c>
      <c r="B192" s="1">
        <f>ABS(Portfolios!B192-AVERAGE(Portfolios!$B$2:$B$300))</f>
        <v>0</v>
      </c>
    </row>
    <row r="193" spans="1:2">
      <c r="A193" s="11">
        <f>Returns!A193</f>
        <v>0</v>
      </c>
      <c r="B193" s="1">
        <f>ABS(Portfolios!B193-AVERAGE(Portfolios!$B$2:$B$300))</f>
        <v>0</v>
      </c>
    </row>
    <row r="194" spans="1:2">
      <c r="A194" s="11">
        <f>Returns!A194</f>
        <v>0</v>
      </c>
      <c r="B194" s="1">
        <f>ABS(Portfolios!B194-AVERAGE(Portfolios!$B$2:$B$300))</f>
        <v>0</v>
      </c>
    </row>
    <row r="195" spans="1:2">
      <c r="A195" s="11">
        <f>Returns!A195</f>
        <v>0</v>
      </c>
      <c r="B195" s="1">
        <f>ABS(Portfolios!B195-AVERAGE(Portfolios!$B$2:$B$300))</f>
        <v>0</v>
      </c>
    </row>
    <row r="196" spans="1:2">
      <c r="A196" s="11">
        <f>Returns!A196</f>
        <v>0</v>
      </c>
      <c r="B196" s="1">
        <f>ABS(Portfolios!B196-AVERAGE(Portfolios!$B$2:$B$300))</f>
        <v>0</v>
      </c>
    </row>
    <row r="197" spans="1:2">
      <c r="A197" s="11">
        <f>Returns!A197</f>
        <v>0</v>
      </c>
      <c r="B197" s="1">
        <f>ABS(Portfolios!B197-AVERAGE(Portfolios!$B$2:$B$300))</f>
        <v>0</v>
      </c>
    </row>
    <row r="198" spans="1:2">
      <c r="A198" s="11">
        <f>Returns!A198</f>
        <v>0</v>
      </c>
      <c r="B198" s="1">
        <f>ABS(Portfolios!B198-AVERAGE(Portfolios!$B$2:$B$300))</f>
        <v>0</v>
      </c>
    </row>
    <row r="199" spans="1:2">
      <c r="A199" s="11">
        <f>Returns!A199</f>
        <v>0</v>
      </c>
      <c r="B199" s="1">
        <f>ABS(Portfolios!B199-AVERAGE(Portfolios!$B$2:$B$300))</f>
        <v>0</v>
      </c>
    </row>
    <row r="200" spans="1:2">
      <c r="A200" s="11">
        <f>Returns!A200</f>
        <v>0</v>
      </c>
      <c r="B200" s="1">
        <f>ABS(Portfolios!B200-AVERAGE(Portfolios!$B$2:$B$300))</f>
        <v>0</v>
      </c>
    </row>
    <row r="201" spans="1:2">
      <c r="A201" s="11">
        <f>Returns!A201</f>
        <v>0</v>
      </c>
      <c r="B201" s="1">
        <f>ABS(Portfolios!B201-AVERAGE(Portfolios!$B$2:$B$300))</f>
        <v>0</v>
      </c>
    </row>
    <row r="202" spans="1:2">
      <c r="A202" s="11">
        <f>Returns!A202</f>
        <v>0</v>
      </c>
      <c r="B202" s="1">
        <f>ABS(Portfolios!B202-AVERAGE(Portfolios!$B$2:$B$300))</f>
        <v>0</v>
      </c>
    </row>
    <row r="203" spans="1:2">
      <c r="A203" s="11">
        <f>Returns!A203</f>
        <v>0</v>
      </c>
      <c r="B203" s="1">
        <f>ABS(Portfolios!B203-AVERAGE(Portfolios!$B$2:$B$300))</f>
        <v>0</v>
      </c>
    </row>
    <row r="204" spans="1:2">
      <c r="A204" s="11">
        <f>Returns!A204</f>
        <v>0</v>
      </c>
      <c r="B204" s="1">
        <f>ABS(Portfolios!B204-AVERAGE(Portfolios!$B$2:$B$300))</f>
        <v>0</v>
      </c>
    </row>
    <row r="205" spans="1:2">
      <c r="A205" s="11">
        <f>Returns!A205</f>
        <v>0</v>
      </c>
      <c r="B205" s="1">
        <f>ABS(Portfolios!B205-AVERAGE(Portfolios!$B$2:$B$300))</f>
        <v>0</v>
      </c>
    </row>
    <row r="206" spans="1:2">
      <c r="A206" s="11">
        <f>Returns!A206</f>
        <v>0</v>
      </c>
      <c r="B206" s="1">
        <f>ABS(Portfolios!B206-AVERAGE(Portfolios!$B$2:$B$300))</f>
        <v>0</v>
      </c>
    </row>
    <row r="207" spans="1:2">
      <c r="A207" s="11">
        <f>Returns!A207</f>
        <v>0</v>
      </c>
      <c r="B207" s="1">
        <f>ABS(Portfolios!B207-AVERAGE(Portfolios!$B$2:$B$300))</f>
        <v>0</v>
      </c>
    </row>
    <row r="208" spans="1:2">
      <c r="A208" s="11">
        <f>Returns!A208</f>
        <v>0</v>
      </c>
      <c r="B208" s="1">
        <f>ABS(Portfolios!B208-AVERAGE(Portfolios!$B$2:$B$300))</f>
        <v>0</v>
      </c>
    </row>
    <row r="209" spans="1:2">
      <c r="A209" s="11">
        <f>Returns!A209</f>
        <v>0</v>
      </c>
      <c r="B209" s="1">
        <f>ABS(Portfolios!B209-AVERAGE(Portfolios!$B$2:$B$300))</f>
        <v>0</v>
      </c>
    </row>
    <row r="210" spans="1:2">
      <c r="A210" s="11">
        <f>Returns!A210</f>
        <v>0</v>
      </c>
      <c r="B210" s="1">
        <f>ABS(Portfolios!B210-AVERAGE(Portfolios!$B$2:$B$300))</f>
        <v>0</v>
      </c>
    </row>
    <row r="211" spans="1:2">
      <c r="A211" s="11">
        <f>Returns!A211</f>
        <v>0</v>
      </c>
      <c r="B211" s="1">
        <f>ABS(Portfolios!B211-AVERAGE(Portfolios!$B$2:$B$300))</f>
        <v>0</v>
      </c>
    </row>
    <row r="212" spans="1:2">
      <c r="A212" s="11">
        <f>Returns!A212</f>
        <v>0</v>
      </c>
      <c r="B212" s="1">
        <f>ABS(Portfolios!B212-AVERAGE(Portfolios!$B$2:$B$300))</f>
        <v>0</v>
      </c>
    </row>
    <row r="213" spans="1:2">
      <c r="A213" s="11">
        <f>Returns!A213</f>
        <v>0</v>
      </c>
      <c r="B213" s="1">
        <f>ABS(Portfolios!B213-AVERAGE(Portfolios!$B$2:$B$300))</f>
        <v>0</v>
      </c>
    </row>
    <row r="214" spans="1:2">
      <c r="A214" s="11">
        <f>Returns!A214</f>
        <v>0</v>
      </c>
      <c r="B214" s="1">
        <f>ABS(Portfolios!B214-AVERAGE(Portfolios!$B$2:$B$300))</f>
        <v>0</v>
      </c>
    </row>
    <row r="215" spans="1:2">
      <c r="A215" s="11">
        <f>Returns!A215</f>
        <v>0</v>
      </c>
      <c r="B215" s="1">
        <f>ABS(Portfolios!B215-AVERAGE(Portfolios!$B$2:$B$300))</f>
        <v>0</v>
      </c>
    </row>
    <row r="216" spans="1:2">
      <c r="A216" s="11">
        <f>Returns!A216</f>
        <v>0</v>
      </c>
      <c r="B216" s="1">
        <f>ABS(Portfolios!B216-AVERAGE(Portfolios!$B$2:$B$300))</f>
        <v>0</v>
      </c>
    </row>
    <row r="217" spans="1:2">
      <c r="A217" s="11">
        <f>Returns!A217</f>
        <v>0</v>
      </c>
      <c r="B217" s="1">
        <f>ABS(Portfolios!B217-AVERAGE(Portfolios!$B$2:$B$300))</f>
        <v>0</v>
      </c>
    </row>
    <row r="218" spans="1:2">
      <c r="A218" s="11">
        <f>Returns!A218</f>
        <v>0</v>
      </c>
      <c r="B218" s="1">
        <f>ABS(Portfolios!B218-AVERAGE(Portfolios!$B$2:$B$300))</f>
        <v>0</v>
      </c>
    </row>
    <row r="219" spans="1:2">
      <c r="A219" s="11">
        <f>Returns!A219</f>
        <v>0</v>
      </c>
      <c r="B219" s="1">
        <f>ABS(Portfolios!B219-AVERAGE(Portfolios!$B$2:$B$300))</f>
        <v>0</v>
      </c>
    </row>
    <row r="220" spans="1:2">
      <c r="A220" s="11">
        <f>Returns!A220</f>
        <v>0</v>
      </c>
      <c r="B220" s="1">
        <f>ABS(Portfolios!B220-AVERAGE(Portfolios!$B$2:$B$300))</f>
        <v>0</v>
      </c>
    </row>
    <row r="221" spans="1:2">
      <c r="A221" s="11">
        <f>Returns!A221</f>
        <v>0</v>
      </c>
      <c r="B221" s="1">
        <f>ABS(Portfolios!B221-AVERAGE(Portfolios!$B$2:$B$300))</f>
        <v>0</v>
      </c>
    </row>
    <row r="222" spans="1:2">
      <c r="A222" s="11">
        <f>Returns!A222</f>
        <v>0</v>
      </c>
      <c r="B222" s="1">
        <f>ABS(Portfolios!B222-AVERAGE(Portfolios!$B$2:$B$300))</f>
        <v>0</v>
      </c>
    </row>
    <row r="223" spans="1:2">
      <c r="A223" s="11">
        <f>Returns!A223</f>
        <v>0</v>
      </c>
      <c r="B223" s="1">
        <f>ABS(Portfolios!B223-AVERAGE(Portfolios!$B$2:$B$300))</f>
        <v>0</v>
      </c>
    </row>
    <row r="224" spans="1:2">
      <c r="A224" s="11">
        <f>Returns!A224</f>
        <v>0</v>
      </c>
      <c r="B224" s="1">
        <f>ABS(Portfolios!B224-AVERAGE(Portfolios!$B$2:$B$300))</f>
        <v>0</v>
      </c>
    </row>
    <row r="225" spans="1:2">
      <c r="A225" s="11">
        <f>Returns!A225</f>
        <v>0</v>
      </c>
      <c r="B225" s="1">
        <f>ABS(Portfolios!B225-AVERAGE(Portfolios!$B$2:$B$300))</f>
        <v>0</v>
      </c>
    </row>
    <row r="226" spans="1:2">
      <c r="A226" s="11">
        <f>Returns!A226</f>
        <v>0</v>
      </c>
      <c r="B226" s="1">
        <f>ABS(Portfolios!B226-AVERAGE(Portfolios!$B$2:$B$300))</f>
        <v>0</v>
      </c>
    </row>
    <row r="227" spans="1:2">
      <c r="A227" s="11">
        <f>Returns!A227</f>
        <v>0</v>
      </c>
      <c r="B227" s="1">
        <f>ABS(Portfolios!B227-AVERAGE(Portfolios!$B$2:$B$300))</f>
        <v>0</v>
      </c>
    </row>
    <row r="228" spans="1:2">
      <c r="A228" s="11">
        <f>Returns!A228</f>
        <v>0</v>
      </c>
      <c r="B228" s="1">
        <f>ABS(Portfolios!B228-AVERAGE(Portfolios!$B$2:$B$300))</f>
        <v>0</v>
      </c>
    </row>
    <row r="229" spans="1:2">
      <c r="A229" s="11">
        <f>Returns!A229</f>
        <v>0</v>
      </c>
      <c r="B229" s="1">
        <f>ABS(Portfolios!B229-AVERAGE(Portfolios!$B$2:$B$300))</f>
        <v>0</v>
      </c>
    </row>
    <row r="230" spans="1:2">
      <c r="A230" s="11">
        <f>Returns!A230</f>
        <v>0</v>
      </c>
      <c r="B230" s="1">
        <f>ABS(Portfolios!B230-AVERAGE(Portfolios!$B$2:$B$300))</f>
        <v>0</v>
      </c>
    </row>
    <row r="231" spans="1:2">
      <c r="A231" s="11">
        <f>Returns!A231</f>
        <v>0</v>
      </c>
      <c r="B231" s="1">
        <f>ABS(Portfolios!B231-AVERAGE(Portfolios!$B$2:$B$300))</f>
        <v>0</v>
      </c>
    </row>
    <row r="232" spans="1:2">
      <c r="A232" s="11">
        <f>Returns!A232</f>
        <v>0</v>
      </c>
      <c r="B232" s="1">
        <f>ABS(Portfolios!B232-AVERAGE(Portfolios!$B$2:$B$300))</f>
        <v>0</v>
      </c>
    </row>
    <row r="233" spans="1:2">
      <c r="A233" s="11">
        <f>Returns!A233</f>
        <v>0</v>
      </c>
      <c r="B233" s="1">
        <f>ABS(Portfolios!B233-AVERAGE(Portfolios!$B$2:$B$300))</f>
        <v>0</v>
      </c>
    </row>
    <row r="234" spans="1:2">
      <c r="A234" s="11">
        <f>Returns!A234</f>
        <v>0</v>
      </c>
      <c r="B234" s="1">
        <f>ABS(Portfolios!B234-AVERAGE(Portfolios!$B$2:$B$300))</f>
        <v>0</v>
      </c>
    </row>
    <row r="235" spans="1:2">
      <c r="A235" s="11">
        <f>Returns!A235</f>
        <v>0</v>
      </c>
      <c r="B235" s="1">
        <f>ABS(Portfolios!B235-AVERAGE(Portfolios!$B$2:$B$300))</f>
        <v>0</v>
      </c>
    </row>
    <row r="236" spans="1:2">
      <c r="A236" s="11">
        <f>Returns!A236</f>
        <v>0</v>
      </c>
      <c r="B236" s="1">
        <f>ABS(Portfolios!B236-AVERAGE(Portfolios!$B$2:$B$300))</f>
        <v>0</v>
      </c>
    </row>
    <row r="237" spans="1:2">
      <c r="A237" s="11">
        <f>Returns!A237</f>
        <v>0</v>
      </c>
      <c r="B237" s="1">
        <f>ABS(Portfolios!B237-AVERAGE(Portfolios!$B$2:$B$300))</f>
        <v>0</v>
      </c>
    </row>
    <row r="238" spans="1:2">
      <c r="A238" s="11">
        <f>Returns!A238</f>
        <v>0</v>
      </c>
      <c r="B238" s="1">
        <f>ABS(Portfolios!B238-AVERAGE(Portfolios!$B$2:$B$300))</f>
        <v>0</v>
      </c>
    </row>
    <row r="239" spans="1:2">
      <c r="A239" s="11">
        <f>Returns!A239</f>
        <v>0</v>
      </c>
      <c r="B239" s="1">
        <f>ABS(Portfolios!B239-AVERAGE(Portfolios!$B$2:$B$300))</f>
        <v>0</v>
      </c>
    </row>
    <row r="240" spans="1:2">
      <c r="A240" s="11">
        <f>Returns!A240</f>
        <v>0</v>
      </c>
      <c r="B240" s="1">
        <f>ABS(Portfolios!B240-AVERAGE(Portfolios!$B$2:$B$300))</f>
        <v>0</v>
      </c>
    </row>
    <row r="241" spans="1:2">
      <c r="A241" s="11">
        <f>Returns!A241</f>
        <v>0</v>
      </c>
      <c r="B241" s="1">
        <f>ABS(Portfolios!B241-AVERAGE(Portfolios!$B$2:$B$300))</f>
        <v>0</v>
      </c>
    </row>
    <row r="242" spans="1:2">
      <c r="A242" s="11">
        <f>Returns!A242</f>
        <v>0</v>
      </c>
      <c r="B242" s="1">
        <f>ABS(Portfolios!B242-AVERAGE(Portfolios!$B$2:$B$300))</f>
        <v>0</v>
      </c>
    </row>
    <row r="243" spans="1:2">
      <c r="A243" s="11">
        <f>Returns!A243</f>
        <v>0</v>
      </c>
      <c r="B243" s="1">
        <f>ABS(Portfolios!B243-AVERAGE(Portfolios!$B$2:$B$300))</f>
        <v>0</v>
      </c>
    </row>
    <row r="244" spans="1:2">
      <c r="A244" s="11">
        <f>Returns!A244</f>
        <v>0</v>
      </c>
      <c r="B244" s="1">
        <f>ABS(Portfolios!B244-AVERAGE(Portfolios!$B$2:$B$300))</f>
        <v>0</v>
      </c>
    </row>
    <row r="245" spans="1:2">
      <c r="A245" s="11">
        <f>Returns!A245</f>
        <v>0</v>
      </c>
      <c r="B245" s="1">
        <f>ABS(Portfolios!B245-AVERAGE(Portfolios!$B$2:$B$300))</f>
        <v>0</v>
      </c>
    </row>
    <row r="246" spans="1:2">
      <c r="A246" s="11">
        <f>Returns!A246</f>
        <v>0</v>
      </c>
      <c r="B246" s="1">
        <f>ABS(Portfolios!B246-AVERAGE(Portfolios!$B$2:$B$300))</f>
        <v>0</v>
      </c>
    </row>
    <row r="247" spans="1:2">
      <c r="A247" s="11">
        <f>Returns!A247</f>
        <v>0</v>
      </c>
      <c r="B247" s="1">
        <f>ABS(Portfolios!B247-AVERAGE(Portfolios!$B$2:$B$300))</f>
        <v>0</v>
      </c>
    </row>
    <row r="248" spans="1:2">
      <c r="A248" s="11">
        <f>Returns!A248</f>
        <v>0</v>
      </c>
      <c r="B248" s="1">
        <f>ABS(Portfolios!B248-AVERAGE(Portfolios!$B$2:$B$300))</f>
        <v>0</v>
      </c>
    </row>
    <row r="249" spans="1:2">
      <c r="A249" s="11">
        <f>Returns!A249</f>
        <v>0</v>
      </c>
      <c r="B249" s="1">
        <f>ABS(Portfolios!B249-AVERAGE(Portfolios!$B$2:$B$300))</f>
        <v>0</v>
      </c>
    </row>
    <row r="250" spans="1:2">
      <c r="A250" s="11">
        <f>Returns!A250</f>
        <v>0</v>
      </c>
      <c r="B250" s="1">
        <f>ABS(Portfolios!B250-AVERAGE(Portfolios!$B$2:$B$300))</f>
        <v>0</v>
      </c>
    </row>
    <row r="251" spans="1:2">
      <c r="A251" s="11">
        <f>Returns!A251</f>
        <v>0</v>
      </c>
      <c r="B251" s="1">
        <f>ABS(Portfolios!B251-AVERAGE(Portfolios!$B$2:$B$300))</f>
        <v>0</v>
      </c>
    </row>
    <row r="252" spans="1:2">
      <c r="A252" s="11">
        <f>Returns!A252</f>
        <v>0</v>
      </c>
      <c r="B252" s="1">
        <f>ABS(Portfolios!B252-AVERAGE(Portfolios!$B$2:$B$300))</f>
        <v>0</v>
      </c>
    </row>
    <row r="253" spans="1:2">
      <c r="A253" s="11">
        <f>Returns!A253</f>
        <v>0</v>
      </c>
      <c r="B253" s="1">
        <f>ABS(Portfolios!B253-AVERAGE(Portfolios!$B$2:$B$300))</f>
        <v>0</v>
      </c>
    </row>
    <row r="254" spans="1:2">
      <c r="A254" s="11">
        <f>Returns!A254</f>
        <v>0</v>
      </c>
      <c r="B254" s="1">
        <f>ABS(Portfolios!B254-AVERAGE(Portfolios!$B$2:$B$300))</f>
        <v>0</v>
      </c>
    </row>
    <row r="255" spans="1:2">
      <c r="A255" s="11">
        <f>Returns!A255</f>
        <v>0</v>
      </c>
      <c r="B255" s="1">
        <f>ABS(Portfolios!B255-AVERAGE(Portfolios!$B$2:$B$300))</f>
        <v>0</v>
      </c>
    </row>
    <row r="256" spans="1:2">
      <c r="A256" s="11">
        <f>Returns!A256</f>
        <v>0</v>
      </c>
      <c r="B256" s="1">
        <f>ABS(Portfolios!B256-AVERAGE(Portfolios!$B$2:$B$300))</f>
        <v>0</v>
      </c>
    </row>
    <row r="257" spans="1:2">
      <c r="A257" s="11">
        <f>Returns!A257</f>
        <v>0</v>
      </c>
      <c r="B257" s="1">
        <f>ABS(Portfolios!B257-AVERAGE(Portfolios!$B$2:$B$300))</f>
        <v>0</v>
      </c>
    </row>
    <row r="258" spans="1:2">
      <c r="A258" s="11">
        <f>Returns!A258</f>
        <v>0</v>
      </c>
      <c r="B258" s="1">
        <f>ABS(Portfolios!B258-AVERAGE(Portfolios!$B$2:$B$300))</f>
        <v>0</v>
      </c>
    </row>
    <row r="259" spans="1:2">
      <c r="A259" s="11">
        <f>Returns!A259</f>
        <v>0</v>
      </c>
      <c r="B259" s="1">
        <f>ABS(Portfolios!B259-AVERAGE(Portfolios!$B$2:$B$300))</f>
        <v>0</v>
      </c>
    </row>
    <row r="260" spans="1:2">
      <c r="A260" s="11">
        <f>Returns!A260</f>
        <v>0</v>
      </c>
      <c r="B260" s="1">
        <f>ABS(Portfolios!B260-AVERAGE(Portfolios!$B$2:$B$300))</f>
        <v>0</v>
      </c>
    </row>
    <row r="261" spans="1:2">
      <c r="A261" s="11">
        <f>Returns!A261</f>
        <v>0</v>
      </c>
      <c r="B261" s="1">
        <f>ABS(Portfolios!B261-AVERAGE(Portfolios!$B$2:$B$300))</f>
        <v>0</v>
      </c>
    </row>
    <row r="262" spans="1:2">
      <c r="A262" s="11">
        <f>Returns!A262</f>
        <v>0</v>
      </c>
      <c r="B262" s="1">
        <f>ABS(Portfolios!B262-AVERAGE(Portfolios!$B$2:$B$300))</f>
        <v>0</v>
      </c>
    </row>
    <row r="263" spans="1:2">
      <c r="A263" s="11">
        <f>Returns!A263</f>
        <v>0</v>
      </c>
      <c r="B263" s="1">
        <f>ABS(Portfolios!B263-AVERAGE(Portfolios!$B$2:$B$300))</f>
        <v>0</v>
      </c>
    </row>
    <row r="264" spans="1:2">
      <c r="A264" s="11">
        <f>Returns!A264</f>
        <v>0</v>
      </c>
      <c r="B264" s="1">
        <f>ABS(Portfolios!B264-AVERAGE(Portfolios!$B$2:$B$300))</f>
        <v>0</v>
      </c>
    </row>
    <row r="265" spans="1:2">
      <c r="A265" s="11">
        <f>Returns!A265</f>
        <v>0</v>
      </c>
      <c r="B265" s="1">
        <f>ABS(Portfolios!B265-AVERAGE(Portfolios!$B$2:$B$300))</f>
        <v>0</v>
      </c>
    </row>
    <row r="266" spans="1:2">
      <c r="A266" s="11">
        <f>Returns!A266</f>
        <v>0</v>
      </c>
      <c r="B266" s="1">
        <f>ABS(Portfolios!B266-AVERAGE(Portfolios!$B$2:$B$300))</f>
        <v>0</v>
      </c>
    </row>
    <row r="267" spans="1:2">
      <c r="A267" s="11">
        <f>Returns!A267</f>
        <v>0</v>
      </c>
      <c r="B267" s="1">
        <f>ABS(Portfolios!B267-AVERAGE(Portfolios!$B$2:$B$300))</f>
        <v>0</v>
      </c>
    </row>
    <row r="268" spans="1:2">
      <c r="A268" s="11">
        <f>Returns!A268</f>
        <v>0</v>
      </c>
      <c r="B268" s="1">
        <f>ABS(Portfolios!B268-AVERAGE(Portfolios!$B$2:$B$300))</f>
        <v>0</v>
      </c>
    </row>
    <row r="269" spans="1:2">
      <c r="A269" s="11">
        <f>Returns!A269</f>
        <v>0</v>
      </c>
      <c r="B269" s="1">
        <f>ABS(Portfolios!B269-AVERAGE(Portfolios!$B$2:$B$300))</f>
        <v>0</v>
      </c>
    </row>
    <row r="270" spans="1:2">
      <c r="A270" s="11">
        <f>Returns!A270</f>
        <v>0</v>
      </c>
      <c r="B270" s="1">
        <f>ABS(Portfolios!B270-AVERAGE(Portfolios!$B$2:$B$300))</f>
        <v>0</v>
      </c>
    </row>
    <row r="271" spans="1:2">
      <c r="A271" s="11">
        <f>Returns!A271</f>
        <v>0</v>
      </c>
      <c r="B271" s="1">
        <f>ABS(Portfolios!B271-AVERAGE(Portfolios!$B$2:$B$300))</f>
        <v>0</v>
      </c>
    </row>
    <row r="272" spans="1:2">
      <c r="A272" s="11">
        <f>Returns!A272</f>
        <v>0</v>
      </c>
      <c r="B272" s="1">
        <f>ABS(Portfolios!B272-AVERAGE(Portfolios!$B$2:$B$300))</f>
        <v>0</v>
      </c>
    </row>
    <row r="273" spans="1:2">
      <c r="A273" s="11">
        <f>Returns!A273</f>
        <v>0</v>
      </c>
      <c r="B273" s="1">
        <f>ABS(Portfolios!B273-AVERAGE(Portfolios!$B$2:$B$300))</f>
        <v>0</v>
      </c>
    </row>
    <row r="274" spans="1:2">
      <c r="A274" s="11">
        <f>Returns!A274</f>
        <v>0</v>
      </c>
      <c r="B274" s="1">
        <f>ABS(Portfolios!B274-AVERAGE(Portfolios!$B$2:$B$300))</f>
        <v>0</v>
      </c>
    </row>
    <row r="275" spans="1:2">
      <c r="A275" s="11">
        <f>Returns!A275</f>
        <v>0</v>
      </c>
      <c r="B275" s="1">
        <f>ABS(Portfolios!B275-AVERAGE(Portfolios!$B$2:$B$300))</f>
        <v>0</v>
      </c>
    </row>
    <row r="276" spans="1:2">
      <c r="A276" s="11">
        <f>Returns!A276</f>
        <v>0</v>
      </c>
      <c r="B276" s="1">
        <f>ABS(Portfolios!B276-AVERAGE(Portfolios!$B$2:$B$300))</f>
        <v>0</v>
      </c>
    </row>
    <row r="277" spans="1:2">
      <c r="A277" s="11">
        <f>Returns!A277</f>
        <v>0</v>
      </c>
      <c r="B277" s="1">
        <f>ABS(Portfolios!B277-AVERAGE(Portfolios!$B$2:$B$300))</f>
        <v>0</v>
      </c>
    </row>
    <row r="278" spans="1:2">
      <c r="A278" s="11">
        <f>Returns!A278</f>
        <v>0</v>
      </c>
      <c r="B278" s="1">
        <f>ABS(Portfolios!B278-AVERAGE(Portfolios!$B$2:$B$300))</f>
        <v>0</v>
      </c>
    </row>
    <row r="279" spans="1:2">
      <c r="A279" s="11">
        <f>Returns!A279</f>
        <v>0</v>
      </c>
      <c r="B279" s="1">
        <f>ABS(Portfolios!B279-AVERAGE(Portfolios!$B$2:$B$300))</f>
        <v>0</v>
      </c>
    </row>
    <row r="280" spans="1:2">
      <c r="A280" s="11">
        <f>Returns!A280</f>
        <v>0</v>
      </c>
      <c r="B280" s="1">
        <f>ABS(Portfolios!B280-AVERAGE(Portfolios!$B$2:$B$300))</f>
        <v>0</v>
      </c>
    </row>
    <row r="281" spans="1:2">
      <c r="A281" s="11">
        <f>Returns!A281</f>
        <v>0</v>
      </c>
      <c r="B281" s="1">
        <f>ABS(Portfolios!B281-AVERAGE(Portfolios!$B$2:$B$300))</f>
        <v>0</v>
      </c>
    </row>
    <row r="282" spans="1:2">
      <c r="A282" s="11">
        <f>Returns!A282</f>
        <v>0</v>
      </c>
      <c r="B282" s="1">
        <f>ABS(Portfolios!B282-AVERAGE(Portfolios!$B$2:$B$300))</f>
        <v>0</v>
      </c>
    </row>
    <row r="283" spans="1:2">
      <c r="A283" s="11">
        <f>Returns!A283</f>
        <v>0</v>
      </c>
      <c r="B283" s="1">
        <f>ABS(Portfolios!B283-AVERAGE(Portfolios!$B$2:$B$300))</f>
        <v>0</v>
      </c>
    </row>
    <row r="284" spans="1:2">
      <c r="A284" s="11">
        <f>Returns!A284</f>
        <v>0</v>
      </c>
      <c r="B284" s="1">
        <f>ABS(Portfolios!B284-AVERAGE(Portfolios!$B$2:$B$300))</f>
        <v>0</v>
      </c>
    </row>
    <row r="285" spans="1:2">
      <c r="A285" s="11">
        <f>Returns!A285</f>
        <v>0</v>
      </c>
      <c r="B285" s="1">
        <f>ABS(Portfolios!B285-AVERAGE(Portfolios!$B$2:$B$300))</f>
        <v>0</v>
      </c>
    </row>
    <row r="286" spans="1:2">
      <c r="A286" s="11">
        <f>Returns!A286</f>
        <v>0</v>
      </c>
      <c r="B286" s="1">
        <f>ABS(Portfolios!B286-AVERAGE(Portfolios!$B$2:$B$300))</f>
        <v>0</v>
      </c>
    </row>
    <row r="287" spans="1:2">
      <c r="A287" s="11">
        <f>Returns!A287</f>
        <v>0</v>
      </c>
      <c r="B287" s="1">
        <f>ABS(Portfolios!B287-AVERAGE(Portfolios!$B$2:$B$300))</f>
        <v>0</v>
      </c>
    </row>
    <row r="288" spans="1:2">
      <c r="A288" s="11">
        <f>Returns!A288</f>
        <v>0</v>
      </c>
      <c r="B288" s="1">
        <f>ABS(Portfolios!B288-AVERAGE(Portfolios!$B$2:$B$300))</f>
        <v>0</v>
      </c>
    </row>
    <row r="289" spans="1:2">
      <c r="A289" s="11">
        <f>Returns!A289</f>
        <v>0</v>
      </c>
      <c r="B289" s="1">
        <f>ABS(Portfolios!B289-AVERAGE(Portfolios!$B$2:$B$300))</f>
        <v>0</v>
      </c>
    </row>
    <row r="290" spans="1:2">
      <c r="A290" s="11">
        <f>Returns!A290</f>
        <v>0</v>
      </c>
      <c r="B290" s="1">
        <f>ABS(Portfolios!B290-AVERAGE(Portfolios!$B$2:$B$300))</f>
        <v>0</v>
      </c>
    </row>
    <row r="291" spans="1:2">
      <c r="A291" s="11">
        <f>Returns!A291</f>
        <v>0</v>
      </c>
      <c r="B291" s="1">
        <f>ABS(Portfolios!B291-AVERAGE(Portfolios!$B$2:$B$300))</f>
        <v>0</v>
      </c>
    </row>
    <row r="292" spans="1:2">
      <c r="A292" s="11">
        <f>Returns!A292</f>
        <v>0</v>
      </c>
      <c r="B292" s="1">
        <f>ABS(Portfolios!B292-AVERAGE(Portfolios!$B$2:$B$300))</f>
        <v>0</v>
      </c>
    </row>
    <row r="293" spans="1:2">
      <c r="A293" s="11">
        <f>Returns!A293</f>
        <v>0</v>
      </c>
      <c r="B293" s="1">
        <f>ABS(Portfolios!B293-AVERAGE(Portfolios!$B$2:$B$300))</f>
        <v>0</v>
      </c>
    </row>
    <row r="294" spans="1:2">
      <c r="A294" s="11">
        <f>Returns!A294</f>
        <v>0</v>
      </c>
      <c r="B294" s="1">
        <f>ABS(Portfolios!B294-AVERAGE(Portfolios!$B$2:$B$300))</f>
        <v>0</v>
      </c>
    </row>
    <row r="295" spans="1:2">
      <c r="A295" s="11">
        <f>Returns!A295</f>
        <v>0</v>
      </c>
      <c r="B295" s="1">
        <f>ABS(Portfolios!B295-AVERAGE(Portfolios!$B$2:$B$300))</f>
        <v>0</v>
      </c>
    </row>
    <row r="296" spans="1:2">
      <c r="A296" s="11">
        <f>Returns!A296</f>
        <v>0</v>
      </c>
      <c r="B296" s="1">
        <f>ABS(Portfolios!B296-AVERAGE(Portfolios!$B$2:$B$300))</f>
        <v>0</v>
      </c>
    </row>
    <row r="297" spans="1:2">
      <c r="A297" s="11">
        <f>Returns!A297</f>
        <v>0</v>
      </c>
      <c r="B297" s="1">
        <f>ABS(Portfolios!B297-AVERAGE(Portfolios!$B$2:$B$300))</f>
        <v>0</v>
      </c>
    </row>
    <row r="298" spans="1:2">
      <c r="A298" s="11">
        <f>Returns!A298</f>
        <v>0</v>
      </c>
      <c r="B298" s="1">
        <f>ABS(Portfolios!B298-AVERAGE(Portfolios!$B$2:$B$300))</f>
        <v>0</v>
      </c>
    </row>
    <row r="299" spans="1:2">
      <c r="A299" s="11">
        <f>Returns!A299</f>
        <v>0</v>
      </c>
      <c r="B299" s="1">
        <f>ABS(Portfolios!B299-AVERAGE(Portfolios!$B$2:$B$300))</f>
        <v>0</v>
      </c>
    </row>
    <row r="300" spans="1:2">
      <c r="A300" s="11">
        <f>Returns!A300</f>
        <v>0</v>
      </c>
      <c r="B300" s="1">
        <f>ABS(Portfolios!B300-AVERAGE(Portfolios!$B$2:$B$300))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MAX(AVERAGE(Portfolios!$B$2:$B$300)-Portfolios!B2, 0)</f>
        <v>0</v>
      </c>
    </row>
    <row r="3" spans="1:2">
      <c r="A3" s="11">
        <f>Returns!A3</f>
        <v>0</v>
      </c>
      <c r="B3" s="1">
        <f>MAX(AVERAGE(Portfolios!$B$2:$B$300)-Portfolios!B3, 0)</f>
        <v>0</v>
      </c>
    </row>
    <row r="4" spans="1:2">
      <c r="A4" s="11">
        <f>Returns!A4</f>
        <v>0</v>
      </c>
      <c r="B4" s="1">
        <f>MAX(AVERAGE(Portfolios!$B$2:$B$300)-Portfolios!B4, 0)</f>
        <v>0</v>
      </c>
    </row>
    <row r="5" spans="1:2">
      <c r="A5" s="11">
        <f>Returns!A5</f>
        <v>0</v>
      </c>
      <c r="B5" s="1">
        <f>MAX(AVERAGE(Portfolios!$B$2:$B$300)-Portfolios!B5, 0)</f>
        <v>0</v>
      </c>
    </row>
    <row r="6" spans="1:2">
      <c r="A6" s="11">
        <f>Returns!A6</f>
        <v>0</v>
      </c>
      <c r="B6" s="1">
        <f>MAX(AVERAGE(Portfolios!$B$2:$B$300)-Portfolios!B6, 0)</f>
        <v>0</v>
      </c>
    </row>
    <row r="7" spans="1:2">
      <c r="A7" s="11">
        <f>Returns!A7</f>
        <v>0</v>
      </c>
      <c r="B7" s="1">
        <f>MAX(AVERAGE(Portfolios!$B$2:$B$300)-Portfolios!B7, 0)</f>
        <v>0</v>
      </c>
    </row>
    <row r="8" spans="1:2">
      <c r="A8" s="11">
        <f>Returns!A8</f>
        <v>0</v>
      </c>
      <c r="B8" s="1">
        <f>MAX(AVERAGE(Portfolios!$B$2:$B$300)-Portfolios!B8, 0)</f>
        <v>0</v>
      </c>
    </row>
    <row r="9" spans="1:2">
      <c r="A9" s="11">
        <f>Returns!A9</f>
        <v>0</v>
      </c>
      <c r="B9" s="1">
        <f>MAX(AVERAGE(Portfolios!$B$2:$B$300)-Portfolios!B9, 0)</f>
        <v>0</v>
      </c>
    </row>
    <row r="10" spans="1:2">
      <c r="A10" s="11">
        <f>Returns!A10</f>
        <v>0</v>
      </c>
      <c r="B10" s="1">
        <f>MAX(AVERAGE(Portfolios!$B$2:$B$300)-Portfolios!B10, 0)</f>
        <v>0</v>
      </c>
    </row>
    <row r="11" spans="1:2">
      <c r="A11" s="11">
        <f>Returns!A11</f>
        <v>0</v>
      </c>
      <c r="B11" s="1">
        <f>MAX(AVERAGE(Portfolios!$B$2:$B$300)-Portfolios!B11, 0)</f>
        <v>0</v>
      </c>
    </row>
    <row r="12" spans="1:2">
      <c r="A12" s="11">
        <f>Returns!A12</f>
        <v>0</v>
      </c>
      <c r="B12" s="1">
        <f>MAX(AVERAGE(Portfolios!$B$2:$B$300)-Portfolios!B12, 0)</f>
        <v>0</v>
      </c>
    </row>
    <row r="13" spans="1:2">
      <c r="A13" s="11">
        <f>Returns!A13</f>
        <v>0</v>
      </c>
      <c r="B13" s="1">
        <f>MAX(AVERAGE(Portfolios!$B$2:$B$300)-Portfolios!B13, 0)</f>
        <v>0</v>
      </c>
    </row>
    <row r="14" spans="1:2">
      <c r="A14" s="11">
        <f>Returns!A14</f>
        <v>0</v>
      </c>
      <c r="B14" s="1">
        <f>MAX(AVERAGE(Portfolios!$B$2:$B$300)-Portfolios!B14, 0)</f>
        <v>0</v>
      </c>
    </row>
    <row r="15" spans="1:2">
      <c r="A15" s="11">
        <f>Returns!A15</f>
        <v>0</v>
      </c>
      <c r="B15" s="1">
        <f>MAX(AVERAGE(Portfolios!$B$2:$B$300)-Portfolios!B15, 0)</f>
        <v>0</v>
      </c>
    </row>
    <row r="16" spans="1:2">
      <c r="A16" s="11">
        <f>Returns!A16</f>
        <v>0</v>
      </c>
      <c r="B16" s="1">
        <f>MAX(AVERAGE(Portfolios!$B$2:$B$300)-Portfolios!B16, 0)</f>
        <v>0</v>
      </c>
    </row>
    <row r="17" spans="1:2">
      <c r="A17" s="11">
        <f>Returns!A17</f>
        <v>0</v>
      </c>
      <c r="B17" s="1">
        <f>MAX(AVERAGE(Portfolios!$B$2:$B$300)-Portfolios!B17, 0)</f>
        <v>0</v>
      </c>
    </row>
    <row r="18" spans="1:2">
      <c r="A18" s="11">
        <f>Returns!A18</f>
        <v>0</v>
      </c>
      <c r="B18" s="1">
        <f>MAX(AVERAGE(Portfolios!$B$2:$B$300)-Portfolios!B18, 0)</f>
        <v>0</v>
      </c>
    </row>
    <row r="19" spans="1:2">
      <c r="A19" s="11">
        <f>Returns!A19</f>
        <v>0</v>
      </c>
      <c r="B19" s="1">
        <f>MAX(AVERAGE(Portfolios!$B$2:$B$300)-Portfolios!B19, 0)</f>
        <v>0</v>
      </c>
    </row>
    <row r="20" spans="1:2">
      <c r="A20" s="11">
        <f>Returns!A20</f>
        <v>0</v>
      </c>
      <c r="B20" s="1">
        <f>MAX(AVERAGE(Portfolios!$B$2:$B$300)-Portfolios!B20, 0)</f>
        <v>0</v>
      </c>
    </row>
    <row r="21" spans="1:2">
      <c r="A21" s="11">
        <f>Returns!A21</f>
        <v>0</v>
      </c>
      <c r="B21" s="1">
        <f>MAX(AVERAGE(Portfolios!$B$2:$B$300)-Portfolios!B21, 0)</f>
        <v>0</v>
      </c>
    </row>
    <row r="22" spans="1:2">
      <c r="A22" s="11">
        <f>Returns!A22</f>
        <v>0</v>
      </c>
      <c r="B22" s="1">
        <f>MAX(AVERAGE(Portfolios!$B$2:$B$300)-Portfolios!B22, 0)</f>
        <v>0</v>
      </c>
    </row>
    <row r="23" spans="1:2">
      <c r="A23" s="11">
        <f>Returns!A23</f>
        <v>0</v>
      </c>
      <c r="B23" s="1">
        <f>MAX(AVERAGE(Portfolios!$B$2:$B$300)-Portfolios!B23, 0)</f>
        <v>0</v>
      </c>
    </row>
    <row r="24" spans="1:2">
      <c r="A24" s="11">
        <f>Returns!A24</f>
        <v>0</v>
      </c>
      <c r="B24" s="1">
        <f>MAX(AVERAGE(Portfolios!$B$2:$B$300)-Portfolios!B24, 0)</f>
        <v>0</v>
      </c>
    </row>
    <row r="25" spans="1:2">
      <c r="A25" s="11">
        <f>Returns!A25</f>
        <v>0</v>
      </c>
      <c r="B25" s="1">
        <f>MAX(AVERAGE(Portfolios!$B$2:$B$300)-Portfolios!B25, 0)</f>
        <v>0</v>
      </c>
    </row>
    <row r="26" spans="1:2">
      <c r="A26" s="11">
        <f>Returns!A26</f>
        <v>0</v>
      </c>
      <c r="B26" s="1">
        <f>MAX(AVERAGE(Portfolios!$B$2:$B$300)-Portfolios!B26, 0)</f>
        <v>0</v>
      </c>
    </row>
    <row r="27" spans="1:2">
      <c r="A27" s="11">
        <f>Returns!A27</f>
        <v>0</v>
      </c>
      <c r="B27" s="1">
        <f>MAX(AVERAGE(Portfolios!$B$2:$B$300)-Portfolios!B27, 0)</f>
        <v>0</v>
      </c>
    </row>
    <row r="28" spans="1:2">
      <c r="A28" s="11">
        <f>Returns!A28</f>
        <v>0</v>
      </c>
      <c r="B28" s="1">
        <f>MAX(AVERAGE(Portfolios!$B$2:$B$300)-Portfolios!B28, 0)</f>
        <v>0</v>
      </c>
    </row>
    <row r="29" spans="1:2">
      <c r="A29" s="11">
        <f>Returns!A29</f>
        <v>0</v>
      </c>
      <c r="B29" s="1">
        <f>MAX(AVERAGE(Portfolios!$B$2:$B$300)-Portfolios!B29, 0)</f>
        <v>0</v>
      </c>
    </row>
    <row r="30" spans="1:2">
      <c r="A30" s="11">
        <f>Returns!A30</f>
        <v>0</v>
      </c>
      <c r="B30" s="1">
        <f>MAX(AVERAGE(Portfolios!$B$2:$B$300)-Portfolios!B30, 0)</f>
        <v>0</v>
      </c>
    </row>
    <row r="31" spans="1:2">
      <c r="A31" s="11">
        <f>Returns!A31</f>
        <v>0</v>
      </c>
      <c r="B31" s="1">
        <f>MAX(AVERAGE(Portfolios!$B$2:$B$300)-Portfolios!B31, 0)</f>
        <v>0</v>
      </c>
    </row>
    <row r="32" spans="1:2">
      <c r="A32" s="11">
        <f>Returns!A32</f>
        <v>0</v>
      </c>
      <c r="B32" s="1">
        <f>MAX(AVERAGE(Portfolios!$B$2:$B$300)-Portfolios!B32, 0)</f>
        <v>0</v>
      </c>
    </row>
    <row r="33" spans="1:2">
      <c r="A33" s="11">
        <f>Returns!A33</f>
        <v>0</v>
      </c>
      <c r="B33" s="1">
        <f>MAX(AVERAGE(Portfolios!$B$2:$B$300)-Portfolios!B33, 0)</f>
        <v>0</v>
      </c>
    </row>
    <row r="34" spans="1:2">
      <c r="A34" s="11">
        <f>Returns!A34</f>
        <v>0</v>
      </c>
      <c r="B34" s="1">
        <f>MAX(AVERAGE(Portfolios!$B$2:$B$300)-Portfolios!B34, 0)</f>
        <v>0</v>
      </c>
    </row>
    <row r="35" spans="1:2">
      <c r="A35" s="11">
        <f>Returns!A35</f>
        <v>0</v>
      </c>
      <c r="B35" s="1">
        <f>MAX(AVERAGE(Portfolios!$B$2:$B$300)-Portfolios!B35, 0)</f>
        <v>0</v>
      </c>
    </row>
    <row r="36" spans="1:2">
      <c r="A36" s="11">
        <f>Returns!A36</f>
        <v>0</v>
      </c>
      <c r="B36" s="1">
        <f>MAX(AVERAGE(Portfolios!$B$2:$B$300)-Portfolios!B36, 0)</f>
        <v>0</v>
      </c>
    </row>
    <row r="37" spans="1:2">
      <c r="A37" s="11">
        <f>Returns!A37</f>
        <v>0</v>
      </c>
      <c r="B37" s="1">
        <f>MAX(AVERAGE(Portfolios!$B$2:$B$300)-Portfolios!B37, 0)</f>
        <v>0</v>
      </c>
    </row>
    <row r="38" spans="1:2">
      <c r="A38" s="11">
        <f>Returns!A38</f>
        <v>0</v>
      </c>
      <c r="B38" s="1">
        <f>MAX(AVERAGE(Portfolios!$B$2:$B$300)-Portfolios!B38, 0)</f>
        <v>0</v>
      </c>
    </row>
    <row r="39" spans="1:2">
      <c r="A39" s="11">
        <f>Returns!A39</f>
        <v>0</v>
      </c>
      <c r="B39" s="1">
        <f>MAX(AVERAGE(Portfolios!$B$2:$B$300)-Portfolios!B39, 0)</f>
        <v>0</v>
      </c>
    </row>
    <row r="40" spans="1:2">
      <c r="A40" s="11">
        <f>Returns!A40</f>
        <v>0</v>
      </c>
      <c r="B40" s="1">
        <f>MAX(AVERAGE(Portfolios!$B$2:$B$300)-Portfolios!B40, 0)</f>
        <v>0</v>
      </c>
    </row>
    <row r="41" spans="1:2">
      <c r="A41" s="11">
        <f>Returns!A41</f>
        <v>0</v>
      </c>
      <c r="B41" s="1">
        <f>MAX(AVERAGE(Portfolios!$B$2:$B$300)-Portfolios!B41, 0)</f>
        <v>0</v>
      </c>
    </row>
    <row r="42" spans="1:2">
      <c r="A42" s="11">
        <f>Returns!A42</f>
        <v>0</v>
      </c>
      <c r="B42" s="1">
        <f>MAX(AVERAGE(Portfolios!$B$2:$B$300)-Portfolios!B42, 0)</f>
        <v>0</v>
      </c>
    </row>
    <row r="43" spans="1:2">
      <c r="A43" s="11">
        <f>Returns!A43</f>
        <v>0</v>
      </c>
      <c r="B43" s="1">
        <f>MAX(AVERAGE(Portfolios!$B$2:$B$300)-Portfolios!B43, 0)</f>
        <v>0</v>
      </c>
    </row>
    <row r="44" spans="1:2">
      <c r="A44" s="11">
        <f>Returns!A44</f>
        <v>0</v>
      </c>
      <c r="B44" s="1">
        <f>MAX(AVERAGE(Portfolios!$B$2:$B$300)-Portfolios!B44, 0)</f>
        <v>0</v>
      </c>
    </row>
    <row r="45" spans="1:2">
      <c r="A45" s="11">
        <f>Returns!A45</f>
        <v>0</v>
      </c>
      <c r="B45" s="1">
        <f>MAX(AVERAGE(Portfolios!$B$2:$B$300)-Portfolios!B45, 0)</f>
        <v>0</v>
      </c>
    </row>
    <row r="46" spans="1:2">
      <c r="A46" s="11">
        <f>Returns!A46</f>
        <v>0</v>
      </c>
      <c r="B46" s="1">
        <f>MAX(AVERAGE(Portfolios!$B$2:$B$300)-Portfolios!B46, 0)</f>
        <v>0</v>
      </c>
    </row>
    <row r="47" spans="1:2">
      <c r="A47" s="11">
        <f>Returns!A47</f>
        <v>0</v>
      </c>
      <c r="B47" s="1">
        <f>MAX(AVERAGE(Portfolios!$B$2:$B$300)-Portfolios!B47, 0)</f>
        <v>0</v>
      </c>
    </row>
    <row r="48" spans="1:2">
      <c r="A48" s="11">
        <f>Returns!A48</f>
        <v>0</v>
      </c>
      <c r="B48" s="1">
        <f>MAX(AVERAGE(Portfolios!$B$2:$B$300)-Portfolios!B48, 0)</f>
        <v>0</v>
      </c>
    </row>
    <row r="49" spans="1:2">
      <c r="A49" s="11">
        <f>Returns!A49</f>
        <v>0</v>
      </c>
      <c r="B49" s="1">
        <f>MAX(AVERAGE(Portfolios!$B$2:$B$300)-Portfolios!B49, 0)</f>
        <v>0</v>
      </c>
    </row>
    <row r="50" spans="1:2">
      <c r="A50" s="11">
        <f>Returns!A50</f>
        <v>0</v>
      </c>
      <c r="B50" s="1">
        <f>MAX(AVERAGE(Portfolios!$B$2:$B$300)-Portfolios!B50, 0)</f>
        <v>0</v>
      </c>
    </row>
    <row r="51" spans="1:2">
      <c r="A51" s="11">
        <f>Returns!A51</f>
        <v>0</v>
      </c>
      <c r="B51" s="1">
        <f>MAX(AVERAGE(Portfolios!$B$2:$B$300)-Portfolios!B51, 0)</f>
        <v>0</v>
      </c>
    </row>
    <row r="52" spans="1:2">
      <c r="A52" s="11">
        <f>Returns!A52</f>
        <v>0</v>
      </c>
      <c r="B52" s="1">
        <f>MAX(AVERAGE(Portfolios!$B$2:$B$300)-Portfolios!B52, 0)</f>
        <v>0</v>
      </c>
    </row>
    <row r="53" spans="1:2">
      <c r="A53" s="11">
        <f>Returns!A53</f>
        <v>0</v>
      </c>
      <c r="B53" s="1">
        <f>MAX(AVERAGE(Portfolios!$B$2:$B$300)-Portfolios!B53, 0)</f>
        <v>0</v>
      </c>
    </row>
    <row r="54" spans="1:2">
      <c r="A54" s="11">
        <f>Returns!A54</f>
        <v>0</v>
      </c>
      <c r="B54" s="1">
        <f>MAX(AVERAGE(Portfolios!$B$2:$B$300)-Portfolios!B54, 0)</f>
        <v>0</v>
      </c>
    </row>
    <row r="55" spans="1:2">
      <c r="A55" s="11">
        <f>Returns!A55</f>
        <v>0</v>
      </c>
      <c r="B55" s="1">
        <f>MAX(AVERAGE(Portfolios!$B$2:$B$300)-Portfolios!B55, 0)</f>
        <v>0</v>
      </c>
    </row>
    <row r="56" spans="1:2">
      <c r="A56" s="11">
        <f>Returns!A56</f>
        <v>0</v>
      </c>
      <c r="B56" s="1">
        <f>MAX(AVERAGE(Portfolios!$B$2:$B$300)-Portfolios!B56, 0)</f>
        <v>0</v>
      </c>
    </row>
    <row r="57" spans="1:2">
      <c r="A57" s="11">
        <f>Returns!A57</f>
        <v>0</v>
      </c>
      <c r="B57" s="1">
        <f>MAX(AVERAGE(Portfolios!$B$2:$B$300)-Portfolios!B57, 0)</f>
        <v>0</v>
      </c>
    </row>
    <row r="58" spans="1:2">
      <c r="A58" s="11">
        <f>Returns!A58</f>
        <v>0</v>
      </c>
      <c r="B58" s="1">
        <f>MAX(AVERAGE(Portfolios!$B$2:$B$300)-Portfolios!B58, 0)</f>
        <v>0</v>
      </c>
    </row>
    <row r="59" spans="1:2">
      <c r="A59" s="11">
        <f>Returns!A59</f>
        <v>0</v>
      </c>
      <c r="B59" s="1">
        <f>MAX(AVERAGE(Portfolios!$B$2:$B$300)-Portfolios!B59, 0)</f>
        <v>0</v>
      </c>
    </row>
    <row r="60" spans="1:2">
      <c r="A60" s="11">
        <f>Returns!A60</f>
        <v>0</v>
      </c>
      <c r="B60" s="1">
        <f>MAX(AVERAGE(Portfolios!$B$2:$B$300)-Portfolios!B60, 0)</f>
        <v>0</v>
      </c>
    </row>
    <row r="61" spans="1:2">
      <c r="A61" s="11">
        <f>Returns!A61</f>
        <v>0</v>
      </c>
      <c r="B61" s="1">
        <f>MAX(AVERAGE(Portfolios!$B$2:$B$300)-Portfolios!B61, 0)</f>
        <v>0</v>
      </c>
    </row>
    <row r="62" spans="1:2">
      <c r="A62" s="11">
        <f>Returns!A62</f>
        <v>0</v>
      </c>
      <c r="B62" s="1">
        <f>MAX(AVERAGE(Portfolios!$B$2:$B$300)-Portfolios!B62, 0)</f>
        <v>0</v>
      </c>
    </row>
    <row r="63" spans="1:2">
      <c r="A63" s="11">
        <f>Returns!A63</f>
        <v>0</v>
      </c>
      <c r="B63" s="1">
        <f>MAX(AVERAGE(Portfolios!$B$2:$B$300)-Portfolios!B63, 0)</f>
        <v>0</v>
      </c>
    </row>
    <row r="64" spans="1:2">
      <c r="A64" s="11">
        <f>Returns!A64</f>
        <v>0</v>
      </c>
      <c r="B64" s="1">
        <f>MAX(AVERAGE(Portfolios!$B$2:$B$300)-Portfolios!B64, 0)</f>
        <v>0</v>
      </c>
    </row>
    <row r="65" spans="1:2">
      <c r="A65" s="11">
        <f>Returns!A65</f>
        <v>0</v>
      </c>
      <c r="B65" s="1">
        <f>MAX(AVERAGE(Portfolios!$B$2:$B$300)-Portfolios!B65, 0)</f>
        <v>0</v>
      </c>
    </row>
    <row r="66" spans="1:2">
      <c r="A66" s="11">
        <f>Returns!A66</f>
        <v>0</v>
      </c>
      <c r="B66" s="1">
        <f>MAX(AVERAGE(Portfolios!$B$2:$B$300)-Portfolios!B66, 0)</f>
        <v>0</v>
      </c>
    </row>
    <row r="67" spans="1:2">
      <c r="A67" s="11">
        <f>Returns!A67</f>
        <v>0</v>
      </c>
      <c r="B67" s="1">
        <f>MAX(AVERAGE(Portfolios!$B$2:$B$300)-Portfolios!B67, 0)</f>
        <v>0</v>
      </c>
    </row>
    <row r="68" spans="1:2">
      <c r="A68" s="11">
        <f>Returns!A68</f>
        <v>0</v>
      </c>
      <c r="B68" s="1">
        <f>MAX(AVERAGE(Portfolios!$B$2:$B$300)-Portfolios!B68, 0)</f>
        <v>0</v>
      </c>
    </row>
    <row r="69" spans="1:2">
      <c r="A69" s="11">
        <f>Returns!A69</f>
        <v>0</v>
      </c>
      <c r="B69" s="1">
        <f>MAX(AVERAGE(Portfolios!$B$2:$B$300)-Portfolios!B69, 0)</f>
        <v>0</v>
      </c>
    </row>
    <row r="70" spans="1:2">
      <c r="A70" s="11">
        <f>Returns!A70</f>
        <v>0</v>
      </c>
      <c r="B70" s="1">
        <f>MAX(AVERAGE(Portfolios!$B$2:$B$300)-Portfolios!B70, 0)</f>
        <v>0</v>
      </c>
    </row>
    <row r="71" spans="1:2">
      <c r="A71" s="11">
        <f>Returns!A71</f>
        <v>0</v>
      </c>
      <c r="B71" s="1">
        <f>MAX(AVERAGE(Portfolios!$B$2:$B$300)-Portfolios!B71, 0)</f>
        <v>0</v>
      </c>
    </row>
    <row r="72" spans="1:2">
      <c r="A72" s="11">
        <f>Returns!A72</f>
        <v>0</v>
      </c>
      <c r="B72" s="1">
        <f>MAX(AVERAGE(Portfolios!$B$2:$B$300)-Portfolios!B72, 0)</f>
        <v>0</v>
      </c>
    </row>
    <row r="73" spans="1:2">
      <c r="A73" s="11">
        <f>Returns!A73</f>
        <v>0</v>
      </c>
      <c r="B73" s="1">
        <f>MAX(AVERAGE(Portfolios!$B$2:$B$300)-Portfolios!B73, 0)</f>
        <v>0</v>
      </c>
    </row>
    <row r="74" spans="1:2">
      <c r="A74" s="11">
        <f>Returns!A74</f>
        <v>0</v>
      </c>
      <c r="B74" s="1">
        <f>MAX(AVERAGE(Portfolios!$B$2:$B$300)-Portfolios!B74, 0)</f>
        <v>0</v>
      </c>
    </row>
    <row r="75" spans="1:2">
      <c r="A75" s="11">
        <f>Returns!A75</f>
        <v>0</v>
      </c>
      <c r="B75" s="1">
        <f>MAX(AVERAGE(Portfolios!$B$2:$B$300)-Portfolios!B75, 0)</f>
        <v>0</v>
      </c>
    </row>
    <row r="76" spans="1:2">
      <c r="A76" s="11">
        <f>Returns!A76</f>
        <v>0</v>
      </c>
      <c r="B76" s="1">
        <f>MAX(AVERAGE(Portfolios!$B$2:$B$300)-Portfolios!B76, 0)</f>
        <v>0</v>
      </c>
    </row>
    <row r="77" spans="1:2">
      <c r="A77" s="11">
        <f>Returns!A77</f>
        <v>0</v>
      </c>
      <c r="B77" s="1">
        <f>MAX(AVERAGE(Portfolios!$B$2:$B$300)-Portfolios!B77, 0)</f>
        <v>0</v>
      </c>
    </row>
    <row r="78" spans="1:2">
      <c r="A78" s="11">
        <f>Returns!A78</f>
        <v>0</v>
      </c>
      <c r="B78" s="1">
        <f>MAX(AVERAGE(Portfolios!$B$2:$B$300)-Portfolios!B78, 0)</f>
        <v>0</v>
      </c>
    </row>
    <row r="79" spans="1:2">
      <c r="A79" s="11">
        <f>Returns!A79</f>
        <v>0</v>
      </c>
      <c r="B79" s="1">
        <f>MAX(AVERAGE(Portfolios!$B$2:$B$300)-Portfolios!B79, 0)</f>
        <v>0</v>
      </c>
    </row>
    <row r="80" spans="1:2">
      <c r="A80" s="11">
        <f>Returns!A80</f>
        <v>0</v>
      </c>
      <c r="B80" s="1">
        <f>MAX(AVERAGE(Portfolios!$B$2:$B$300)-Portfolios!B80, 0)</f>
        <v>0</v>
      </c>
    </row>
    <row r="81" spans="1:2">
      <c r="A81" s="11">
        <f>Returns!A81</f>
        <v>0</v>
      </c>
      <c r="B81" s="1">
        <f>MAX(AVERAGE(Portfolios!$B$2:$B$300)-Portfolios!B81, 0)</f>
        <v>0</v>
      </c>
    </row>
    <row r="82" spans="1:2">
      <c r="A82" s="11">
        <f>Returns!A82</f>
        <v>0</v>
      </c>
      <c r="B82" s="1">
        <f>MAX(AVERAGE(Portfolios!$B$2:$B$300)-Portfolios!B82, 0)</f>
        <v>0</v>
      </c>
    </row>
    <row r="83" spans="1:2">
      <c r="A83" s="11">
        <f>Returns!A83</f>
        <v>0</v>
      </c>
      <c r="B83" s="1">
        <f>MAX(AVERAGE(Portfolios!$B$2:$B$300)-Portfolios!B83, 0)</f>
        <v>0</v>
      </c>
    </row>
    <row r="84" spans="1:2">
      <c r="A84" s="11">
        <f>Returns!A84</f>
        <v>0</v>
      </c>
      <c r="B84" s="1">
        <f>MAX(AVERAGE(Portfolios!$B$2:$B$300)-Portfolios!B84, 0)</f>
        <v>0</v>
      </c>
    </row>
    <row r="85" spans="1:2">
      <c r="A85" s="11">
        <f>Returns!A85</f>
        <v>0</v>
      </c>
      <c r="B85" s="1">
        <f>MAX(AVERAGE(Portfolios!$B$2:$B$300)-Portfolios!B85, 0)</f>
        <v>0</v>
      </c>
    </row>
    <row r="86" spans="1:2">
      <c r="A86" s="11">
        <f>Returns!A86</f>
        <v>0</v>
      </c>
      <c r="B86" s="1">
        <f>MAX(AVERAGE(Portfolios!$B$2:$B$300)-Portfolios!B86, 0)</f>
        <v>0</v>
      </c>
    </row>
    <row r="87" spans="1:2">
      <c r="A87" s="11">
        <f>Returns!A87</f>
        <v>0</v>
      </c>
      <c r="B87" s="1">
        <f>MAX(AVERAGE(Portfolios!$B$2:$B$300)-Portfolios!B87, 0)</f>
        <v>0</v>
      </c>
    </row>
    <row r="88" spans="1:2">
      <c r="A88" s="11">
        <f>Returns!A88</f>
        <v>0</v>
      </c>
      <c r="B88" s="1">
        <f>MAX(AVERAGE(Portfolios!$B$2:$B$300)-Portfolios!B88, 0)</f>
        <v>0</v>
      </c>
    </row>
    <row r="89" spans="1:2">
      <c r="A89" s="11">
        <f>Returns!A89</f>
        <v>0</v>
      </c>
      <c r="B89" s="1">
        <f>MAX(AVERAGE(Portfolios!$B$2:$B$300)-Portfolios!B89, 0)</f>
        <v>0</v>
      </c>
    </row>
    <row r="90" spans="1:2">
      <c r="A90" s="11">
        <f>Returns!A90</f>
        <v>0</v>
      </c>
      <c r="B90" s="1">
        <f>MAX(AVERAGE(Portfolios!$B$2:$B$300)-Portfolios!B90, 0)</f>
        <v>0</v>
      </c>
    </row>
    <row r="91" spans="1:2">
      <c r="A91" s="11">
        <f>Returns!A91</f>
        <v>0</v>
      </c>
      <c r="B91" s="1">
        <f>MAX(AVERAGE(Portfolios!$B$2:$B$300)-Portfolios!B91, 0)</f>
        <v>0</v>
      </c>
    </row>
    <row r="92" spans="1:2">
      <c r="A92" s="11">
        <f>Returns!A92</f>
        <v>0</v>
      </c>
      <c r="B92" s="1">
        <f>MAX(AVERAGE(Portfolios!$B$2:$B$300)-Portfolios!B92, 0)</f>
        <v>0</v>
      </c>
    </row>
    <row r="93" spans="1:2">
      <c r="A93" s="11">
        <f>Returns!A93</f>
        <v>0</v>
      </c>
      <c r="B93" s="1">
        <f>MAX(AVERAGE(Portfolios!$B$2:$B$300)-Portfolios!B93, 0)</f>
        <v>0</v>
      </c>
    </row>
    <row r="94" spans="1:2">
      <c r="A94" s="11">
        <f>Returns!A94</f>
        <v>0</v>
      </c>
      <c r="B94" s="1">
        <f>MAX(AVERAGE(Portfolios!$B$2:$B$300)-Portfolios!B94, 0)</f>
        <v>0</v>
      </c>
    </row>
    <row r="95" spans="1:2">
      <c r="A95" s="11">
        <f>Returns!A95</f>
        <v>0</v>
      </c>
      <c r="B95" s="1">
        <f>MAX(AVERAGE(Portfolios!$B$2:$B$300)-Portfolios!B95, 0)</f>
        <v>0</v>
      </c>
    </row>
    <row r="96" spans="1:2">
      <c r="A96" s="11">
        <f>Returns!A96</f>
        <v>0</v>
      </c>
      <c r="B96" s="1">
        <f>MAX(AVERAGE(Portfolios!$B$2:$B$300)-Portfolios!B96, 0)</f>
        <v>0</v>
      </c>
    </row>
    <row r="97" spans="1:2">
      <c r="A97" s="11">
        <f>Returns!A97</f>
        <v>0</v>
      </c>
      <c r="B97" s="1">
        <f>MAX(AVERAGE(Portfolios!$B$2:$B$300)-Portfolios!B97, 0)</f>
        <v>0</v>
      </c>
    </row>
    <row r="98" spans="1:2">
      <c r="A98" s="11">
        <f>Returns!A98</f>
        <v>0</v>
      </c>
      <c r="B98" s="1">
        <f>MAX(AVERAGE(Portfolios!$B$2:$B$300)-Portfolios!B98, 0)</f>
        <v>0</v>
      </c>
    </row>
    <row r="99" spans="1:2">
      <c r="A99" s="11">
        <f>Returns!A99</f>
        <v>0</v>
      </c>
      <c r="B99" s="1">
        <f>MAX(AVERAGE(Portfolios!$B$2:$B$300)-Portfolios!B99, 0)</f>
        <v>0</v>
      </c>
    </row>
    <row r="100" spans="1:2">
      <c r="A100" s="11">
        <f>Returns!A100</f>
        <v>0</v>
      </c>
      <c r="B100" s="1">
        <f>MAX(AVERAGE(Portfolios!$B$2:$B$300)-Portfolios!B100, 0)</f>
        <v>0</v>
      </c>
    </row>
    <row r="101" spans="1:2">
      <c r="A101" s="11">
        <f>Returns!A101</f>
        <v>0</v>
      </c>
      <c r="B101" s="1">
        <f>MAX(AVERAGE(Portfolios!$B$2:$B$300)-Portfolios!B101, 0)</f>
        <v>0</v>
      </c>
    </row>
    <row r="102" spans="1:2">
      <c r="A102" s="11">
        <f>Returns!A102</f>
        <v>0</v>
      </c>
      <c r="B102" s="1">
        <f>MAX(AVERAGE(Portfolios!$B$2:$B$300)-Portfolios!B102, 0)</f>
        <v>0</v>
      </c>
    </row>
    <row r="103" spans="1:2">
      <c r="A103" s="11">
        <f>Returns!A103</f>
        <v>0</v>
      </c>
      <c r="B103" s="1">
        <f>MAX(AVERAGE(Portfolios!$B$2:$B$300)-Portfolios!B103, 0)</f>
        <v>0</v>
      </c>
    </row>
    <row r="104" spans="1:2">
      <c r="A104" s="11">
        <f>Returns!A104</f>
        <v>0</v>
      </c>
      <c r="B104" s="1">
        <f>MAX(AVERAGE(Portfolios!$B$2:$B$300)-Portfolios!B104, 0)</f>
        <v>0</v>
      </c>
    </row>
    <row r="105" spans="1:2">
      <c r="A105" s="11">
        <f>Returns!A105</f>
        <v>0</v>
      </c>
      <c r="B105" s="1">
        <f>MAX(AVERAGE(Portfolios!$B$2:$B$300)-Portfolios!B105, 0)</f>
        <v>0</v>
      </c>
    </row>
    <row r="106" spans="1:2">
      <c r="A106" s="11">
        <f>Returns!A106</f>
        <v>0</v>
      </c>
      <c r="B106" s="1">
        <f>MAX(AVERAGE(Portfolios!$B$2:$B$300)-Portfolios!B106, 0)</f>
        <v>0</v>
      </c>
    </row>
    <row r="107" spans="1:2">
      <c r="A107" s="11">
        <f>Returns!A107</f>
        <v>0</v>
      </c>
      <c r="B107" s="1">
        <f>MAX(AVERAGE(Portfolios!$B$2:$B$300)-Portfolios!B107, 0)</f>
        <v>0</v>
      </c>
    </row>
    <row r="108" spans="1:2">
      <c r="A108" s="11">
        <f>Returns!A108</f>
        <v>0</v>
      </c>
      <c r="B108" s="1">
        <f>MAX(AVERAGE(Portfolios!$B$2:$B$300)-Portfolios!B108, 0)</f>
        <v>0</v>
      </c>
    </row>
    <row r="109" spans="1:2">
      <c r="A109" s="11">
        <f>Returns!A109</f>
        <v>0</v>
      </c>
      <c r="B109" s="1">
        <f>MAX(AVERAGE(Portfolios!$B$2:$B$300)-Portfolios!B109, 0)</f>
        <v>0</v>
      </c>
    </row>
    <row r="110" spans="1:2">
      <c r="A110" s="11">
        <f>Returns!A110</f>
        <v>0</v>
      </c>
      <c r="B110" s="1">
        <f>MAX(AVERAGE(Portfolios!$B$2:$B$300)-Portfolios!B110, 0)</f>
        <v>0</v>
      </c>
    </row>
    <row r="111" spans="1:2">
      <c r="A111" s="11">
        <f>Returns!A111</f>
        <v>0</v>
      </c>
      <c r="B111" s="1">
        <f>MAX(AVERAGE(Portfolios!$B$2:$B$300)-Portfolios!B111, 0)</f>
        <v>0</v>
      </c>
    </row>
    <row r="112" spans="1:2">
      <c r="A112" s="11">
        <f>Returns!A112</f>
        <v>0</v>
      </c>
      <c r="B112" s="1">
        <f>MAX(AVERAGE(Portfolios!$B$2:$B$300)-Portfolios!B112, 0)</f>
        <v>0</v>
      </c>
    </row>
    <row r="113" spans="1:2">
      <c r="A113" s="11">
        <f>Returns!A113</f>
        <v>0</v>
      </c>
      <c r="B113" s="1">
        <f>MAX(AVERAGE(Portfolios!$B$2:$B$300)-Portfolios!B113, 0)</f>
        <v>0</v>
      </c>
    </row>
    <row r="114" spans="1:2">
      <c r="A114" s="11">
        <f>Returns!A114</f>
        <v>0</v>
      </c>
      <c r="B114" s="1">
        <f>MAX(AVERAGE(Portfolios!$B$2:$B$300)-Portfolios!B114, 0)</f>
        <v>0</v>
      </c>
    </row>
    <row r="115" spans="1:2">
      <c r="A115" s="11">
        <f>Returns!A115</f>
        <v>0</v>
      </c>
      <c r="B115" s="1">
        <f>MAX(AVERAGE(Portfolios!$B$2:$B$300)-Portfolios!B115, 0)</f>
        <v>0</v>
      </c>
    </row>
    <row r="116" spans="1:2">
      <c r="A116" s="11">
        <f>Returns!A116</f>
        <v>0</v>
      </c>
      <c r="B116" s="1">
        <f>MAX(AVERAGE(Portfolios!$B$2:$B$300)-Portfolios!B116, 0)</f>
        <v>0</v>
      </c>
    </row>
    <row r="117" spans="1:2">
      <c r="A117" s="11">
        <f>Returns!A117</f>
        <v>0</v>
      </c>
      <c r="B117" s="1">
        <f>MAX(AVERAGE(Portfolios!$B$2:$B$300)-Portfolios!B117, 0)</f>
        <v>0</v>
      </c>
    </row>
    <row r="118" spans="1:2">
      <c r="A118" s="11">
        <f>Returns!A118</f>
        <v>0</v>
      </c>
      <c r="B118" s="1">
        <f>MAX(AVERAGE(Portfolios!$B$2:$B$300)-Portfolios!B118, 0)</f>
        <v>0</v>
      </c>
    </row>
    <row r="119" spans="1:2">
      <c r="A119" s="11">
        <f>Returns!A119</f>
        <v>0</v>
      </c>
      <c r="B119" s="1">
        <f>MAX(AVERAGE(Portfolios!$B$2:$B$300)-Portfolios!B119, 0)</f>
        <v>0</v>
      </c>
    </row>
    <row r="120" spans="1:2">
      <c r="A120" s="11">
        <f>Returns!A120</f>
        <v>0</v>
      </c>
      <c r="B120" s="1">
        <f>MAX(AVERAGE(Portfolios!$B$2:$B$300)-Portfolios!B120, 0)</f>
        <v>0</v>
      </c>
    </row>
    <row r="121" spans="1:2">
      <c r="A121" s="11">
        <f>Returns!A121</f>
        <v>0</v>
      </c>
      <c r="B121" s="1">
        <f>MAX(AVERAGE(Portfolios!$B$2:$B$300)-Portfolios!B121, 0)</f>
        <v>0</v>
      </c>
    </row>
    <row r="122" spans="1:2">
      <c r="A122" s="11">
        <f>Returns!A122</f>
        <v>0</v>
      </c>
      <c r="B122" s="1">
        <f>MAX(AVERAGE(Portfolios!$B$2:$B$300)-Portfolios!B122, 0)</f>
        <v>0</v>
      </c>
    </row>
    <row r="123" spans="1:2">
      <c r="A123" s="11">
        <f>Returns!A123</f>
        <v>0</v>
      </c>
      <c r="B123" s="1">
        <f>MAX(AVERAGE(Portfolios!$B$2:$B$300)-Portfolios!B123, 0)</f>
        <v>0</v>
      </c>
    </row>
    <row r="124" spans="1:2">
      <c r="A124" s="11">
        <f>Returns!A124</f>
        <v>0</v>
      </c>
      <c r="B124" s="1">
        <f>MAX(AVERAGE(Portfolios!$B$2:$B$300)-Portfolios!B124, 0)</f>
        <v>0</v>
      </c>
    </row>
    <row r="125" spans="1:2">
      <c r="A125" s="11">
        <f>Returns!A125</f>
        <v>0</v>
      </c>
      <c r="B125" s="1">
        <f>MAX(AVERAGE(Portfolios!$B$2:$B$300)-Portfolios!B125, 0)</f>
        <v>0</v>
      </c>
    </row>
    <row r="126" spans="1:2">
      <c r="A126" s="11">
        <f>Returns!A126</f>
        <v>0</v>
      </c>
      <c r="B126" s="1">
        <f>MAX(AVERAGE(Portfolios!$B$2:$B$300)-Portfolios!B126, 0)</f>
        <v>0</v>
      </c>
    </row>
    <row r="127" spans="1:2">
      <c r="A127" s="11">
        <f>Returns!A127</f>
        <v>0</v>
      </c>
      <c r="B127" s="1">
        <f>MAX(AVERAGE(Portfolios!$B$2:$B$300)-Portfolios!B127, 0)</f>
        <v>0</v>
      </c>
    </row>
    <row r="128" spans="1:2">
      <c r="A128" s="11">
        <f>Returns!A128</f>
        <v>0</v>
      </c>
      <c r="B128" s="1">
        <f>MAX(AVERAGE(Portfolios!$B$2:$B$300)-Portfolios!B128, 0)</f>
        <v>0</v>
      </c>
    </row>
    <row r="129" spans="1:2">
      <c r="A129" s="11">
        <f>Returns!A129</f>
        <v>0</v>
      </c>
      <c r="B129" s="1">
        <f>MAX(AVERAGE(Portfolios!$B$2:$B$300)-Portfolios!B129, 0)</f>
        <v>0</v>
      </c>
    </row>
    <row r="130" spans="1:2">
      <c r="A130" s="11">
        <f>Returns!A130</f>
        <v>0</v>
      </c>
      <c r="B130" s="1">
        <f>MAX(AVERAGE(Portfolios!$B$2:$B$300)-Portfolios!B130, 0)</f>
        <v>0</v>
      </c>
    </row>
    <row r="131" spans="1:2">
      <c r="A131" s="11">
        <f>Returns!A131</f>
        <v>0</v>
      </c>
      <c r="B131" s="1">
        <f>MAX(AVERAGE(Portfolios!$B$2:$B$300)-Portfolios!B131, 0)</f>
        <v>0</v>
      </c>
    </row>
    <row r="132" spans="1:2">
      <c r="A132" s="11">
        <f>Returns!A132</f>
        <v>0</v>
      </c>
      <c r="B132" s="1">
        <f>MAX(AVERAGE(Portfolios!$B$2:$B$300)-Portfolios!B132, 0)</f>
        <v>0</v>
      </c>
    </row>
    <row r="133" spans="1:2">
      <c r="A133" s="11">
        <f>Returns!A133</f>
        <v>0</v>
      </c>
      <c r="B133" s="1">
        <f>MAX(AVERAGE(Portfolios!$B$2:$B$300)-Portfolios!B133, 0)</f>
        <v>0</v>
      </c>
    </row>
    <row r="134" spans="1:2">
      <c r="A134" s="11">
        <f>Returns!A134</f>
        <v>0</v>
      </c>
      <c r="B134" s="1">
        <f>MAX(AVERAGE(Portfolios!$B$2:$B$300)-Portfolios!B134, 0)</f>
        <v>0</v>
      </c>
    </row>
    <row r="135" spans="1:2">
      <c r="A135" s="11">
        <f>Returns!A135</f>
        <v>0</v>
      </c>
      <c r="B135" s="1">
        <f>MAX(AVERAGE(Portfolios!$B$2:$B$300)-Portfolios!B135, 0)</f>
        <v>0</v>
      </c>
    </row>
    <row r="136" spans="1:2">
      <c r="A136" s="11">
        <f>Returns!A136</f>
        <v>0</v>
      </c>
      <c r="B136" s="1">
        <f>MAX(AVERAGE(Portfolios!$B$2:$B$300)-Portfolios!B136, 0)</f>
        <v>0</v>
      </c>
    </row>
    <row r="137" spans="1:2">
      <c r="A137" s="11">
        <f>Returns!A137</f>
        <v>0</v>
      </c>
      <c r="B137" s="1">
        <f>MAX(AVERAGE(Portfolios!$B$2:$B$300)-Portfolios!B137, 0)</f>
        <v>0</v>
      </c>
    </row>
    <row r="138" spans="1:2">
      <c r="A138" s="11">
        <f>Returns!A138</f>
        <v>0</v>
      </c>
      <c r="B138" s="1">
        <f>MAX(AVERAGE(Portfolios!$B$2:$B$300)-Portfolios!B138, 0)</f>
        <v>0</v>
      </c>
    </row>
    <row r="139" spans="1:2">
      <c r="A139" s="11">
        <f>Returns!A139</f>
        <v>0</v>
      </c>
      <c r="B139" s="1">
        <f>MAX(AVERAGE(Portfolios!$B$2:$B$300)-Portfolios!B139, 0)</f>
        <v>0</v>
      </c>
    </row>
    <row r="140" spans="1:2">
      <c r="A140" s="11">
        <f>Returns!A140</f>
        <v>0</v>
      </c>
      <c r="B140" s="1">
        <f>MAX(AVERAGE(Portfolios!$B$2:$B$300)-Portfolios!B140, 0)</f>
        <v>0</v>
      </c>
    </row>
    <row r="141" spans="1:2">
      <c r="A141" s="11">
        <f>Returns!A141</f>
        <v>0</v>
      </c>
      <c r="B141" s="1">
        <f>MAX(AVERAGE(Portfolios!$B$2:$B$300)-Portfolios!B141, 0)</f>
        <v>0</v>
      </c>
    </row>
    <row r="142" spans="1:2">
      <c r="A142" s="11">
        <f>Returns!A142</f>
        <v>0</v>
      </c>
      <c r="B142" s="1">
        <f>MAX(AVERAGE(Portfolios!$B$2:$B$300)-Portfolios!B142, 0)</f>
        <v>0</v>
      </c>
    </row>
    <row r="143" spans="1:2">
      <c r="A143" s="11">
        <f>Returns!A143</f>
        <v>0</v>
      </c>
      <c r="B143" s="1">
        <f>MAX(AVERAGE(Portfolios!$B$2:$B$300)-Portfolios!B143, 0)</f>
        <v>0</v>
      </c>
    </row>
    <row r="144" spans="1:2">
      <c r="A144" s="11">
        <f>Returns!A144</f>
        <v>0</v>
      </c>
      <c r="B144" s="1">
        <f>MAX(AVERAGE(Portfolios!$B$2:$B$300)-Portfolios!B144, 0)</f>
        <v>0</v>
      </c>
    </row>
    <row r="145" spans="1:2">
      <c r="A145" s="11">
        <f>Returns!A145</f>
        <v>0</v>
      </c>
      <c r="B145" s="1">
        <f>MAX(AVERAGE(Portfolios!$B$2:$B$300)-Portfolios!B145, 0)</f>
        <v>0</v>
      </c>
    </row>
    <row r="146" spans="1:2">
      <c r="A146" s="11">
        <f>Returns!A146</f>
        <v>0</v>
      </c>
      <c r="B146" s="1">
        <f>MAX(AVERAGE(Portfolios!$B$2:$B$300)-Portfolios!B146, 0)</f>
        <v>0</v>
      </c>
    </row>
    <row r="147" spans="1:2">
      <c r="A147" s="11">
        <f>Returns!A147</f>
        <v>0</v>
      </c>
      <c r="B147" s="1">
        <f>MAX(AVERAGE(Portfolios!$B$2:$B$300)-Portfolios!B147, 0)</f>
        <v>0</v>
      </c>
    </row>
    <row r="148" spans="1:2">
      <c r="A148" s="11">
        <f>Returns!A148</f>
        <v>0</v>
      </c>
      <c r="B148" s="1">
        <f>MAX(AVERAGE(Portfolios!$B$2:$B$300)-Portfolios!B148, 0)</f>
        <v>0</v>
      </c>
    </row>
    <row r="149" spans="1:2">
      <c r="A149" s="11">
        <f>Returns!A149</f>
        <v>0</v>
      </c>
      <c r="B149" s="1">
        <f>MAX(AVERAGE(Portfolios!$B$2:$B$300)-Portfolios!B149, 0)</f>
        <v>0</v>
      </c>
    </row>
    <row r="150" spans="1:2">
      <c r="A150" s="11">
        <f>Returns!A150</f>
        <v>0</v>
      </c>
      <c r="B150" s="1">
        <f>MAX(AVERAGE(Portfolios!$B$2:$B$300)-Portfolios!B150, 0)</f>
        <v>0</v>
      </c>
    </row>
    <row r="151" spans="1:2">
      <c r="A151" s="11">
        <f>Returns!A151</f>
        <v>0</v>
      </c>
      <c r="B151" s="1">
        <f>MAX(AVERAGE(Portfolios!$B$2:$B$300)-Portfolios!B151, 0)</f>
        <v>0</v>
      </c>
    </row>
    <row r="152" spans="1:2">
      <c r="A152" s="11">
        <f>Returns!A152</f>
        <v>0</v>
      </c>
      <c r="B152" s="1">
        <f>MAX(AVERAGE(Portfolios!$B$2:$B$300)-Portfolios!B152, 0)</f>
        <v>0</v>
      </c>
    </row>
    <row r="153" spans="1:2">
      <c r="A153" s="11">
        <f>Returns!A153</f>
        <v>0</v>
      </c>
      <c r="B153" s="1">
        <f>MAX(AVERAGE(Portfolios!$B$2:$B$300)-Portfolios!B153, 0)</f>
        <v>0</v>
      </c>
    </row>
    <row r="154" spans="1:2">
      <c r="A154" s="11">
        <f>Returns!A154</f>
        <v>0</v>
      </c>
      <c r="B154" s="1">
        <f>MAX(AVERAGE(Portfolios!$B$2:$B$300)-Portfolios!B154, 0)</f>
        <v>0</v>
      </c>
    </row>
    <row r="155" spans="1:2">
      <c r="A155" s="11">
        <f>Returns!A155</f>
        <v>0</v>
      </c>
      <c r="B155" s="1">
        <f>MAX(AVERAGE(Portfolios!$B$2:$B$300)-Portfolios!B155, 0)</f>
        <v>0</v>
      </c>
    </row>
    <row r="156" spans="1:2">
      <c r="A156" s="11">
        <f>Returns!A156</f>
        <v>0</v>
      </c>
      <c r="B156" s="1">
        <f>MAX(AVERAGE(Portfolios!$B$2:$B$300)-Portfolios!B156, 0)</f>
        <v>0</v>
      </c>
    </row>
    <row r="157" spans="1:2">
      <c r="A157" s="11">
        <f>Returns!A157</f>
        <v>0</v>
      </c>
      <c r="B157" s="1">
        <f>MAX(AVERAGE(Portfolios!$B$2:$B$300)-Portfolios!B157, 0)</f>
        <v>0</v>
      </c>
    </row>
    <row r="158" spans="1:2">
      <c r="A158" s="11">
        <f>Returns!A158</f>
        <v>0</v>
      </c>
      <c r="B158" s="1">
        <f>MAX(AVERAGE(Portfolios!$B$2:$B$300)-Portfolios!B158, 0)</f>
        <v>0</v>
      </c>
    </row>
    <row r="159" spans="1:2">
      <c r="A159" s="11">
        <f>Returns!A159</f>
        <v>0</v>
      </c>
      <c r="B159" s="1">
        <f>MAX(AVERAGE(Portfolios!$B$2:$B$300)-Portfolios!B159, 0)</f>
        <v>0</v>
      </c>
    </row>
    <row r="160" spans="1:2">
      <c r="A160" s="11">
        <f>Returns!A160</f>
        <v>0</v>
      </c>
      <c r="B160" s="1">
        <f>MAX(AVERAGE(Portfolios!$B$2:$B$300)-Portfolios!B160, 0)</f>
        <v>0</v>
      </c>
    </row>
    <row r="161" spans="1:2">
      <c r="A161" s="11">
        <f>Returns!A161</f>
        <v>0</v>
      </c>
      <c r="B161" s="1">
        <f>MAX(AVERAGE(Portfolios!$B$2:$B$300)-Portfolios!B161, 0)</f>
        <v>0</v>
      </c>
    </row>
    <row r="162" spans="1:2">
      <c r="A162" s="11">
        <f>Returns!A162</f>
        <v>0</v>
      </c>
      <c r="B162" s="1">
        <f>MAX(AVERAGE(Portfolios!$B$2:$B$300)-Portfolios!B162, 0)</f>
        <v>0</v>
      </c>
    </row>
    <row r="163" spans="1:2">
      <c r="A163" s="11">
        <f>Returns!A163</f>
        <v>0</v>
      </c>
      <c r="B163" s="1">
        <f>MAX(AVERAGE(Portfolios!$B$2:$B$300)-Portfolios!B163, 0)</f>
        <v>0</v>
      </c>
    </row>
    <row r="164" spans="1:2">
      <c r="A164" s="11">
        <f>Returns!A164</f>
        <v>0</v>
      </c>
      <c r="B164" s="1">
        <f>MAX(AVERAGE(Portfolios!$B$2:$B$300)-Portfolios!B164, 0)</f>
        <v>0</v>
      </c>
    </row>
    <row r="165" spans="1:2">
      <c r="A165" s="11">
        <f>Returns!A165</f>
        <v>0</v>
      </c>
      <c r="B165" s="1">
        <f>MAX(AVERAGE(Portfolios!$B$2:$B$300)-Portfolios!B165, 0)</f>
        <v>0</v>
      </c>
    </row>
    <row r="166" spans="1:2">
      <c r="A166" s="11">
        <f>Returns!A166</f>
        <v>0</v>
      </c>
      <c r="B166" s="1">
        <f>MAX(AVERAGE(Portfolios!$B$2:$B$300)-Portfolios!B166, 0)</f>
        <v>0</v>
      </c>
    </row>
    <row r="167" spans="1:2">
      <c r="A167" s="11">
        <f>Returns!A167</f>
        <v>0</v>
      </c>
      <c r="B167" s="1">
        <f>MAX(AVERAGE(Portfolios!$B$2:$B$300)-Portfolios!B167, 0)</f>
        <v>0</v>
      </c>
    </row>
    <row r="168" spans="1:2">
      <c r="A168" s="11">
        <f>Returns!A168</f>
        <v>0</v>
      </c>
      <c r="B168" s="1">
        <f>MAX(AVERAGE(Portfolios!$B$2:$B$300)-Portfolios!B168, 0)</f>
        <v>0</v>
      </c>
    </row>
    <row r="169" spans="1:2">
      <c r="A169" s="11">
        <f>Returns!A169</f>
        <v>0</v>
      </c>
      <c r="B169" s="1">
        <f>MAX(AVERAGE(Portfolios!$B$2:$B$300)-Portfolios!B169, 0)</f>
        <v>0</v>
      </c>
    </row>
    <row r="170" spans="1:2">
      <c r="A170" s="11">
        <f>Returns!A170</f>
        <v>0</v>
      </c>
      <c r="B170" s="1">
        <f>MAX(AVERAGE(Portfolios!$B$2:$B$300)-Portfolios!B170, 0)</f>
        <v>0</v>
      </c>
    </row>
    <row r="171" spans="1:2">
      <c r="A171" s="11">
        <f>Returns!A171</f>
        <v>0</v>
      </c>
      <c r="B171" s="1">
        <f>MAX(AVERAGE(Portfolios!$B$2:$B$300)-Portfolios!B171, 0)</f>
        <v>0</v>
      </c>
    </row>
    <row r="172" spans="1:2">
      <c r="A172" s="11">
        <f>Returns!A172</f>
        <v>0</v>
      </c>
      <c r="B172" s="1">
        <f>MAX(AVERAGE(Portfolios!$B$2:$B$300)-Portfolios!B172, 0)</f>
        <v>0</v>
      </c>
    </row>
    <row r="173" spans="1:2">
      <c r="A173" s="11">
        <f>Returns!A173</f>
        <v>0</v>
      </c>
      <c r="B173" s="1">
        <f>MAX(AVERAGE(Portfolios!$B$2:$B$300)-Portfolios!B173, 0)</f>
        <v>0</v>
      </c>
    </row>
    <row r="174" spans="1:2">
      <c r="A174" s="11">
        <f>Returns!A174</f>
        <v>0</v>
      </c>
      <c r="B174" s="1">
        <f>MAX(AVERAGE(Portfolios!$B$2:$B$300)-Portfolios!B174, 0)</f>
        <v>0</v>
      </c>
    </row>
    <row r="175" spans="1:2">
      <c r="A175" s="11">
        <f>Returns!A175</f>
        <v>0</v>
      </c>
      <c r="B175" s="1">
        <f>MAX(AVERAGE(Portfolios!$B$2:$B$300)-Portfolios!B175, 0)</f>
        <v>0</v>
      </c>
    </row>
    <row r="176" spans="1:2">
      <c r="A176" s="11">
        <f>Returns!A176</f>
        <v>0</v>
      </c>
      <c r="B176" s="1">
        <f>MAX(AVERAGE(Portfolios!$B$2:$B$300)-Portfolios!B176, 0)</f>
        <v>0</v>
      </c>
    </row>
    <row r="177" spans="1:2">
      <c r="A177" s="11">
        <f>Returns!A177</f>
        <v>0</v>
      </c>
      <c r="B177" s="1">
        <f>MAX(AVERAGE(Portfolios!$B$2:$B$300)-Portfolios!B177, 0)</f>
        <v>0</v>
      </c>
    </row>
    <row r="178" spans="1:2">
      <c r="A178" s="11">
        <f>Returns!A178</f>
        <v>0</v>
      </c>
      <c r="B178" s="1">
        <f>MAX(AVERAGE(Portfolios!$B$2:$B$300)-Portfolios!B178, 0)</f>
        <v>0</v>
      </c>
    </row>
    <row r="179" spans="1:2">
      <c r="A179" s="11">
        <f>Returns!A179</f>
        <v>0</v>
      </c>
      <c r="B179" s="1">
        <f>MAX(AVERAGE(Portfolios!$B$2:$B$300)-Portfolios!B179, 0)</f>
        <v>0</v>
      </c>
    </row>
    <row r="180" spans="1:2">
      <c r="A180" s="11">
        <f>Returns!A180</f>
        <v>0</v>
      </c>
      <c r="B180" s="1">
        <f>MAX(AVERAGE(Portfolios!$B$2:$B$300)-Portfolios!B180, 0)</f>
        <v>0</v>
      </c>
    </row>
    <row r="181" spans="1:2">
      <c r="A181" s="11">
        <f>Returns!A181</f>
        <v>0</v>
      </c>
      <c r="B181" s="1">
        <f>MAX(AVERAGE(Portfolios!$B$2:$B$300)-Portfolios!B181, 0)</f>
        <v>0</v>
      </c>
    </row>
    <row r="182" spans="1:2">
      <c r="A182" s="11">
        <f>Returns!A182</f>
        <v>0</v>
      </c>
      <c r="B182" s="1">
        <f>MAX(AVERAGE(Portfolios!$B$2:$B$300)-Portfolios!B182, 0)</f>
        <v>0</v>
      </c>
    </row>
    <row r="183" spans="1:2">
      <c r="A183" s="11">
        <f>Returns!A183</f>
        <v>0</v>
      </c>
      <c r="B183" s="1">
        <f>MAX(AVERAGE(Portfolios!$B$2:$B$300)-Portfolios!B183, 0)</f>
        <v>0</v>
      </c>
    </row>
    <row r="184" spans="1:2">
      <c r="A184" s="11">
        <f>Returns!A184</f>
        <v>0</v>
      </c>
      <c r="B184" s="1">
        <f>MAX(AVERAGE(Portfolios!$B$2:$B$300)-Portfolios!B184, 0)</f>
        <v>0</v>
      </c>
    </row>
    <row r="185" spans="1:2">
      <c r="A185" s="11">
        <f>Returns!A185</f>
        <v>0</v>
      </c>
      <c r="B185" s="1">
        <f>MAX(AVERAGE(Portfolios!$B$2:$B$300)-Portfolios!B185, 0)</f>
        <v>0</v>
      </c>
    </row>
    <row r="186" spans="1:2">
      <c r="A186" s="11">
        <f>Returns!A186</f>
        <v>0</v>
      </c>
      <c r="B186" s="1">
        <f>MAX(AVERAGE(Portfolios!$B$2:$B$300)-Portfolios!B186, 0)</f>
        <v>0</v>
      </c>
    </row>
    <row r="187" spans="1:2">
      <c r="A187" s="11">
        <f>Returns!A187</f>
        <v>0</v>
      </c>
      <c r="B187" s="1">
        <f>MAX(AVERAGE(Portfolios!$B$2:$B$300)-Portfolios!B187, 0)</f>
        <v>0</v>
      </c>
    </row>
    <row r="188" spans="1:2">
      <c r="A188" s="11">
        <f>Returns!A188</f>
        <v>0</v>
      </c>
      <c r="B188" s="1">
        <f>MAX(AVERAGE(Portfolios!$B$2:$B$300)-Portfolios!B188, 0)</f>
        <v>0</v>
      </c>
    </row>
    <row r="189" spans="1:2">
      <c r="A189" s="11">
        <f>Returns!A189</f>
        <v>0</v>
      </c>
      <c r="B189" s="1">
        <f>MAX(AVERAGE(Portfolios!$B$2:$B$300)-Portfolios!B189, 0)</f>
        <v>0</v>
      </c>
    </row>
    <row r="190" spans="1:2">
      <c r="A190" s="11">
        <f>Returns!A190</f>
        <v>0</v>
      </c>
      <c r="B190" s="1">
        <f>MAX(AVERAGE(Portfolios!$B$2:$B$300)-Portfolios!B190, 0)</f>
        <v>0</v>
      </c>
    </row>
    <row r="191" spans="1:2">
      <c r="A191" s="11">
        <f>Returns!A191</f>
        <v>0</v>
      </c>
      <c r="B191" s="1">
        <f>MAX(AVERAGE(Portfolios!$B$2:$B$300)-Portfolios!B191, 0)</f>
        <v>0</v>
      </c>
    </row>
    <row r="192" spans="1:2">
      <c r="A192" s="11">
        <f>Returns!A192</f>
        <v>0</v>
      </c>
      <c r="B192" s="1">
        <f>MAX(AVERAGE(Portfolios!$B$2:$B$300)-Portfolios!B192, 0)</f>
        <v>0</v>
      </c>
    </row>
    <row r="193" spans="1:2">
      <c r="A193" s="11">
        <f>Returns!A193</f>
        <v>0</v>
      </c>
      <c r="B193" s="1">
        <f>MAX(AVERAGE(Portfolios!$B$2:$B$300)-Portfolios!B193, 0)</f>
        <v>0</v>
      </c>
    </row>
    <row r="194" spans="1:2">
      <c r="A194" s="11">
        <f>Returns!A194</f>
        <v>0</v>
      </c>
      <c r="B194" s="1">
        <f>MAX(AVERAGE(Portfolios!$B$2:$B$300)-Portfolios!B194, 0)</f>
        <v>0</v>
      </c>
    </row>
    <row r="195" spans="1:2">
      <c r="A195" s="11">
        <f>Returns!A195</f>
        <v>0</v>
      </c>
      <c r="B195" s="1">
        <f>MAX(AVERAGE(Portfolios!$B$2:$B$300)-Portfolios!B195, 0)</f>
        <v>0</v>
      </c>
    </row>
    <row r="196" spans="1:2">
      <c r="A196" s="11">
        <f>Returns!A196</f>
        <v>0</v>
      </c>
      <c r="B196" s="1">
        <f>MAX(AVERAGE(Portfolios!$B$2:$B$300)-Portfolios!B196, 0)</f>
        <v>0</v>
      </c>
    </row>
    <row r="197" spans="1:2">
      <c r="A197" s="11">
        <f>Returns!A197</f>
        <v>0</v>
      </c>
      <c r="B197" s="1">
        <f>MAX(AVERAGE(Portfolios!$B$2:$B$300)-Portfolios!B197, 0)</f>
        <v>0</v>
      </c>
    </row>
    <row r="198" spans="1:2">
      <c r="A198" s="11">
        <f>Returns!A198</f>
        <v>0</v>
      </c>
      <c r="B198" s="1">
        <f>MAX(AVERAGE(Portfolios!$B$2:$B$300)-Portfolios!B198, 0)</f>
        <v>0</v>
      </c>
    </row>
    <row r="199" spans="1:2">
      <c r="A199" s="11">
        <f>Returns!A199</f>
        <v>0</v>
      </c>
      <c r="B199" s="1">
        <f>MAX(AVERAGE(Portfolios!$B$2:$B$300)-Portfolios!B199, 0)</f>
        <v>0</v>
      </c>
    </row>
    <row r="200" spans="1:2">
      <c r="A200" s="11">
        <f>Returns!A200</f>
        <v>0</v>
      </c>
      <c r="B200" s="1">
        <f>MAX(AVERAGE(Portfolios!$B$2:$B$300)-Portfolios!B200, 0)</f>
        <v>0</v>
      </c>
    </row>
    <row r="201" spans="1:2">
      <c r="A201" s="11">
        <f>Returns!A201</f>
        <v>0</v>
      </c>
      <c r="B201" s="1">
        <f>MAX(AVERAGE(Portfolios!$B$2:$B$300)-Portfolios!B201, 0)</f>
        <v>0</v>
      </c>
    </row>
    <row r="202" spans="1:2">
      <c r="A202" s="11">
        <f>Returns!A202</f>
        <v>0</v>
      </c>
      <c r="B202" s="1">
        <f>MAX(AVERAGE(Portfolios!$B$2:$B$300)-Portfolios!B202, 0)</f>
        <v>0</v>
      </c>
    </row>
    <row r="203" spans="1:2">
      <c r="A203" s="11">
        <f>Returns!A203</f>
        <v>0</v>
      </c>
      <c r="B203" s="1">
        <f>MAX(AVERAGE(Portfolios!$B$2:$B$300)-Portfolios!B203, 0)</f>
        <v>0</v>
      </c>
    </row>
    <row r="204" spans="1:2">
      <c r="A204" s="11">
        <f>Returns!A204</f>
        <v>0</v>
      </c>
      <c r="B204" s="1">
        <f>MAX(AVERAGE(Portfolios!$B$2:$B$300)-Portfolios!B204, 0)</f>
        <v>0</v>
      </c>
    </row>
    <row r="205" spans="1:2">
      <c r="A205" s="11">
        <f>Returns!A205</f>
        <v>0</v>
      </c>
      <c r="B205" s="1">
        <f>MAX(AVERAGE(Portfolios!$B$2:$B$300)-Portfolios!B205, 0)</f>
        <v>0</v>
      </c>
    </row>
    <row r="206" spans="1:2">
      <c r="A206" s="11">
        <f>Returns!A206</f>
        <v>0</v>
      </c>
      <c r="B206" s="1">
        <f>MAX(AVERAGE(Portfolios!$B$2:$B$300)-Portfolios!B206, 0)</f>
        <v>0</v>
      </c>
    </row>
    <row r="207" spans="1:2">
      <c r="A207" s="11">
        <f>Returns!A207</f>
        <v>0</v>
      </c>
      <c r="B207" s="1">
        <f>MAX(AVERAGE(Portfolios!$B$2:$B$300)-Portfolios!B207, 0)</f>
        <v>0</v>
      </c>
    </row>
    <row r="208" spans="1:2">
      <c r="A208" s="11">
        <f>Returns!A208</f>
        <v>0</v>
      </c>
      <c r="B208" s="1">
        <f>MAX(AVERAGE(Portfolios!$B$2:$B$300)-Portfolios!B208, 0)</f>
        <v>0</v>
      </c>
    </row>
    <row r="209" spans="1:2">
      <c r="A209" s="11">
        <f>Returns!A209</f>
        <v>0</v>
      </c>
      <c r="B209" s="1">
        <f>MAX(AVERAGE(Portfolios!$B$2:$B$300)-Portfolios!B209, 0)</f>
        <v>0</v>
      </c>
    </row>
    <row r="210" spans="1:2">
      <c r="A210" s="11">
        <f>Returns!A210</f>
        <v>0</v>
      </c>
      <c r="B210" s="1">
        <f>MAX(AVERAGE(Portfolios!$B$2:$B$300)-Portfolios!B210, 0)</f>
        <v>0</v>
      </c>
    </row>
    <row r="211" spans="1:2">
      <c r="A211" s="11">
        <f>Returns!A211</f>
        <v>0</v>
      </c>
      <c r="B211" s="1">
        <f>MAX(AVERAGE(Portfolios!$B$2:$B$300)-Portfolios!B211, 0)</f>
        <v>0</v>
      </c>
    </row>
    <row r="212" spans="1:2">
      <c r="A212" s="11">
        <f>Returns!A212</f>
        <v>0</v>
      </c>
      <c r="B212" s="1">
        <f>MAX(AVERAGE(Portfolios!$B$2:$B$300)-Portfolios!B212, 0)</f>
        <v>0</v>
      </c>
    </row>
    <row r="213" spans="1:2">
      <c r="A213" s="11">
        <f>Returns!A213</f>
        <v>0</v>
      </c>
      <c r="B213" s="1">
        <f>MAX(AVERAGE(Portfolios!$B$2:$B$300)-Portfolios!B213, 0)</f>
        <v>0</v>
      </c>
    </row>
    <row r="214" spans="1:2">
      <c r="A214" s="11">
        <f>Returns!A214</f>
        <v>0</v>
      </c>
      <c r="B214" s="1">
        <f>MAX(AVERAGE(Portfolios!$B$2:$B$300)-Portfolios!B214, 0)</f>
        <v>0</v>
      </c>
    </row>
    <row r="215" spans="1:2">
      <c r="A215" s="11">
        <f>Returns!A215</f>
        <v>0</v>
      </c>
      <c r="B215" s="1">
        <f>MAX(AVERAGE(Portfolios!$B$2:$B$300)-Portfolios!B215, 0)</f>
        <v>0</v>
      </c>
    </row>
    <row r="216" spans="1:2">
      <c r="A216" s="11">
        <f>Returns!A216</f>
        <v>0</v>
      </c>
      <c r="B216" s="1">
        <f>MAX(AVERAGE(Portfolios!$B$2:$B$300)-Portfolios!B216, 0)</f>
        <v>0</v>
      </c>
    </row>
    <row r="217" spans="1:2">
      <c r="A217" s="11">
        <f>Returns!A217</f>
        <v>0</v>
      </c>
      <c r="B217" s="1">
        <f>MAX(AVERAGE(Portfolios!$B$2:$B$300)-Portfolios!B217, 0)</f>
        <v>0</v>
      </c>
    </row>
    <row r="218" spans="1:2">
      <c r="A218" s="11">
        <f>Returns!A218</f>
        <v>0</v>
      </c>
      <c r="B218" s="1">
        <f>MAX(AVERAGE(Portfolios!$B$2:$B$300)-Portfolios!B218, 0)</f>
        <v>0</v>
      </c>
    </row>
    <row r="219" spans="1:2">
      <c r="A219" s="11">
        <f>Returns!A219</f>
        <v>0</v>
      </c>
      <c r="B219" s="1">
        <f>MAX(AVERAGE(Portfolios!$B$2:$B$300)-Portfolios!B219, 0)</f>
        <v>0</v>
      </c>
    </row>
    <row r="220" spans="1:2">
      <c r="A220" s="11">
        <f>Returns!A220</f>
        <v>0</v>
      </c>
      <c r="B220" s="1">
        <f>MAX(AVERAGE(Portfolios!$B$2:$B$300)-Portfolios!B220, 0)</f>
        <v>0</v>
      </c>
    </row>
    <row r="221" spans="1:2">
      <c r="A221" s="11">
        <f>Returns!A221</f>
        <v>0</v>
      </c>
      <c r="B221" s="1">
        <f>MAX(AVERAGE(Portfolios!$B$2:$B$300)-Portfolios!B221, 0)</f>
        <v>0</v>
      </c>
    </row>
    <row r="222" spans="1:2">
      <c r="A222" s="11">
        <f>Returns!A222</f>
        <v>0</v>
      </c>
      <c r="B222" s="1">
        <f>MAX(AVERAGE(Portfolios!$B$2:$B$300)-Portfolios!B222, 0)</f>
        <v>0</v>
      </c>
    </row>
    <row r="223" spans="1:2">
      <c r="A223" s="11">
        <f>Returns!A223</f>
        <v>0</v>
      </c>
      <c r="B223" s="1">
        <f>MAX(AVERAGE(Portfolios!$B$2:$B$300)-Portfolios!B223, 0)</f>
        <v>0</v>
      </c>
    </row>
    <row r="224" spans="1:2">
      <c r="A224" s="11">
        <f>Returns!A224</f>
        <v>0</v>
      </c>
      <c r="B224" s="1">
        <f>MAX(AVERAGE(Portfolios!$B$2:$B$300)-Portfolios!B224, 0)</f>
        <v>0</v>
      </c>
    </row>
    <row r="225" spans="1:2">
      <c r="A225" s="11">
        <f>Returns!A225</f>
        <v>0</v>
      </c>
      <c r="B225" s="1">
        <f>MAX(AVERAGE(Portfolios!$B$2:$B$300)-Portfolios!B225, 0)</f>
        <v>0</v>
      </c>
    </row>
    <row r="226" spans="1:2">
      <c r="A226" s="11">
        <f>Returns!A226</f>
        <v>0</v>
      </c>
      <c r="B226" s="1">
        <f>MAX(AVERAGE(Portfolios!$B$2:$B$300)-Portfolios!B226, 0)</f>
        <v>0</v>
      </c>
    </row>
    <row r="227" spans="1:2">
      <c r="A227" s="11">
        <f>Returns!A227</f>
        <v>0</v>
      </c>
      <c r="B227" s="1">
        <f>MAX(AVERAGE(Portfolios!$B$2:$B$300)-Portfolios!B227, 0)</f>
        <v>0</v>
      </c>
    </row>
    <row r="228" spans="1:2">
      <c r="A228" s="11">
        <f>Returns!A228</f>
        <v>0</v>
      </c>
      <c r="B228" s="1">
        <f>MAX(AVERAGE(Portfolios!$B$2:$B$300)-Portfolios!B228, 0)</f>
        <v>0</v>
      </c>
    </row>
    <row r="229" spans="1:2">
      <c r="A229" s="11">
        <f>Returns!A229</f>
        <v>0</v>
      </c>
      <c r="B229" s="1">
        <f>MAX(AVERAGE(Portfolios!$B$2:$B$300)-Portfolios!B229, 0)</f>
        <v>0</v>
      </c>
    </row>
    <row r="230" spans="1:2">
      <c r="A230" s="11">
        <f>Returns!A230</f>
        <v>0</v>
      </c>
      <c r="B230" s="1">
        <f>MAX(AVERAGE(Portfolios!$B$2:$B$300)-Portfolios!B230, 0)</f>
        <v>0</v>
      </c>
    </row>
    <row r="231" spans="1:2">
      <c r="A231" s="11">
        <f>Returns!A231</f>
        <v>0</v>
      </c>
      <c r="B231" s="1">
        <f>MAX(AVERAGE(Portfolios!$B$2:$B$300)-Portfolios!B231, 0)</f>
        <v>0</v>
      </c>
    </row>
    <row r="232" spans="1:2">
      <c r="A232" s="11">
        <f>Returns!A232</f>
        <v>0</v>
      </c>
      <c r="B232" s="1">
        <f>MAX(AVERAGE(Portfolios!$B$2:$B$300)-Portfolios!B232, 0)</f>
        <v>0</v>
      </c>
    </row>
    <row r="233" spans="1:2">
      <c r="A233" s="11">
        <f>Returns!A233</f>
        <v>0</v>
      </c>
      <c r="B233" s="1">
        <f>MAX(AVERAGE(Portfolios!$B$2:$B$300)-Portfolios!B233, 0)</f>
        <v>0</v>
      </c>
    </row>
    <row r="234" spans="1:2">
      <c r="A234" s="11">
        <f>Returns!A234</f>
        <v>0</v>
      </c>
      <c r="B234" s="1">
        <f>MAX(AVERAGE(Portfolios!$B$2:$B$300)-Portfolios!B234, 0)</f>
        <v>0</v>
      </c>
    </row>
    <row r="235" spans="1:2">
      <c r="A235" s="11">
        <f>Returns!A235</f>
        <v>0</v>
      </c>
      <c r="B235" s="1">
        <f>MAX(AVERAGE(Portfolios!$B$2:$B$300)-Portfolios!B235, 0)</f>
        <v>0</v>
      </c>
    </row>
    <row r="236" spans="1:2">
      <c r="A236" s="11">
        <f>Returns!A236</f>
        <v>0</v>
      </c>
      <c r="B236" s="1">
        <f>MAX(AVERAGE(Portfolios!$B$2:$B$300)-Portfolios!B236, 0)</f>
        <v>0</v>
      </c>
    </row>
    <row r="237" spans="1:2">
      <c r="A237" s="11">
        <f>Returns!A237</f>
        <v>0</v>
      </c>
      <c r="B237" s="1">
        <f>MAX(AVERAGE(Portfolios!$B$2:$B$300)-Portfolios!B237, 0)</f>
        <v>0</v>
      </c>
    </row>
    <row r="238" spans="1:2">
      <c r="A238" s="11">
        <f>Returns!A238</f>
        <v>0</v>
      </c>
      <c r="B238" s="1">
        <f>MAX(AVERAGE(Portfolios!$B$2:$B$300)-Portfolios!B238, 0)</f>
        <v>0</v>
      </c>
    </row>
    <row r="239" spans="1:2">
      <c r="A239" s="11">
        <f>Returns!A239</f>
        <v>0</v>
      </c>
      <c r="B239" s="1">
        <f>MAX(AVERAGE(Portfolios!$B$2:$B$300)-Portfolios!B239, 0)</f>
        <v>0</v>
      </c>
    </row>
    <row r="240" spans="1:2">
      <c r="A240" s="11">
        <f>Returns!A240</f>
        <v>0</v>
      </c>
      <c r="B240" s="1">
        <f>MAX(AVERAGE(Portfolios!$B$2:$B$300)-Portfolios!B240, 0)</f>
        <v>0</v>
      </c>
    </row>
    <row r="241" spans="1:2">
      <c r="A241" s="11">
        <f>Returns!A241</f>
        <v>0</v>
      </c>
      <c r="B241" s="1">
        <f>MAX(AVERAGE(Portfolios!$B$2:$B$300)-Portfolios!B241, 0)</f>
        <v>0</v>
      </c>
    </row>
    <row r="242" spans="1:2">
      <c r="A242" s="11">
        <f>Returns!A242</f>
        <v>0</v>
      </c>
      <c r="B242" s="1">
        <f>MAX(AVERAGE(Portfolios!$B$2:$B$300)-Portfolios!B242, 0)</f>
        <v>0</v>
      </c>
    </row>
    <row r="243" spans="1:2">
      <c r="A243" s="11">
        <f>Returns!A243</f>
        <v>0</v>
      </c>
      <c r="B243" s="1">
        <f>MAX(AVERAGE(Portfolios!$B$2:$B$300)-Portfolios!B243, 0)</f>
        <v>0</v>
      </c>
    </row>
    <row r="244" spans="1:2">
      <c r="A244" s="11">
        <f>Returns!A244</f>
        <v>0</v>
      </c>
      <c r="B244" s="1">
        <f>MAX(AVERAGE(Portfolios!$B$2:$B$300)-Portfolios!B244, 0)</f>
        <v>0</v>
      </c>
    </row>
    <row r="245" spans="1:2">
      <c r="A245" s="11">
        <f>Returns!A245</f>
        <v>0</v>
      </c>
      <c r="B245" s="1">
        <f>MAX(AVERAGE(Portfolios!$B$2:$B$300)-Portfolios!B245, 0)</f>
        <v>0</v>
      </c>
    </row>
    <row r="246" spans="1:2">
      <c r="A246" s="11">
        <f>Returns!A246</f>
        <v>0</v>
      </c>
      <c r="B246" s="1">
        <f>MAX(AVERAGE(Portfolios!$B$2:$B$300)-Portfolios!B246, 0)</f>
        <v>0</v>
      </c>
    </row>
    <row r="247" spans="1:2">
      <c r="A247" s="11">
        <f>Returns!A247</f>
        <v>0</v>
      </c>
      <c r="B247" s="1">
        <f>MAX(AVERAGE(Portfolios!$B$2:$B$300)-Portfolios!B247, 0)</f>
        <v>0</v>
      </c>
    </row>
    <row r="248" spans="1:2">
      <c r="A248" s="11">
        <f>Returns!A248</f>
        <v>0</v>
      </c>
      <c r="B248" s="1">
        <f>MAX(AVERAGE(Portfolios!$B$2:$B$300)-Portfolios!B248, 0)</f>
        <v>0</v>
      </c>
    </row>
    <row r="249" spans="1:2">
      <c r="A249" s="11">
        <f>Returns!A249</f>
        <v>0</v>
      </c>
      <c r="B249" s="1">
        <f>MAX(AVERAGE(Portfolios!$B$2:$B$300)-Portfolios!B249, 0)</f>
        <v>0</v>
      </c>
    </row>
    <row r="250" spans="1:2">
      <c r="A250" s="11">
        <f>Returns!A250</f>
        <v>0</v>
      </c>
      <c r="B250" s="1">
        <f>MAX(AVERAGE(Portfolios!$B$2:$B$300)-Portfolios!B250, 0)</f>
        <v>0</v>
      </c>
    </row>
    <row r="251" spans="1:2">
      <c r="A251" s="11">
        <f>Returns!A251</f>
        <v>0</v>
      </c>
      <c r="B251" s="1">
        <f>MAX(AVERAGE(Portfolios!$B$2:$B$300)-Portfolios!B251, 0)</f>
        <v>0</v>
      </c>
    </row>
    <row r="252" spans="1:2">
      <c r="A252" s="11">
        <f>Returns!A252</f>
        <v>0</v>
      </c>
      <c r="B252" s="1">
        <f>MAX(AVERAGE(Portfolios!$B$2:$B$300)-Portfolios!B252, 0)</f>
        <v>0</v>
      </c>
    </row>
    <row r="253" spans="1:2">
      <c r="A253" s="11">
        <f>Returns!A253</f>
        <v>0</v>
      </c>
      <c r="B253" s="1">
        <f>MAX(AVERAGE(Portfolios!$B$2:$B$300)-Portfolios!B253, 0)</f>
        <v>0</v>
      </c>
    </row>
    <row r="254" spans="1:2">
      <c r="A254" s="11">
        <f>Returns!A254</f>
        <v>0</v>
      </c>
      <c r="B254" s="1">
        <f>MAX(AVERAGE(Portfolios!$B$2:$B$300)-Portfolios!B254, 0)</f>
        <v>0</v>
      </c>
    </row>
    <row r="255" spans="1:2">
      <c r="A255" s="11">
        <f>Returns!A255</f>
        <v>0</v>
      </c>
      <c r="B255" s="1">
        <f>MAX(AVERAGE(Portfolios!$B$2:$B$300)-Portfolios!B255, 0)</f>
        <v>0</v>
      </c>
    </row>
    <row r="256" spans="1:2">
      <c r="A256" s="11">
        <f>Returns!A256</f>
        <v>0</v>
      </c>
      <c r="B256" s="1">
        <f>MAX(AVERAGE(Portfolios!$B$2:$B$300)-Portfolios!B256, 0)</f>
        <v>0</v>
      </c>
    </row>
    <row r="257" spans="1:2">
      <c r="A257" s="11">
        <f>Returns!A257</f>
        <v>0</v>
      </c>
      <c r="B257" s="1">
        <f>MAX(AVERAGE(Portfolios!$B$2:$B$300)-Portfolios!B257, 0)</f>
        <v>0</v>
      </c>
    </row>
    <row r="258" spans="1:2">
      <c r="A258" s="11">
        <f>Returns!A258</f>
        <v>0</v>
      </c>
      <c r="B258" s="1">
        <f>MAX(AVERAGE(Portfolios!$B$2:$B$300)-Portfolios!B258, 0)</f>
        <v>0</v>
      </c>
    </row>
    <row r="259" spans="1:2">
      <c r="A259" s="11">
        <f>Returns!A259</f>
        <v>0</v>
      </c>
      <c r="B259" s="1">
        <f>MAX(AVERAGE(Portfolios!$B$2:$B$300)-Portfolios!B259, 0)</f>
        <v>0</v>
      </c>
    </row>
    <row r="260" spans="1:2">
      <c r="A260" s="11">
        <f>Returns!A260</f>
        <v>0</v>
      </c>
      <c r="B260" s="1">
        <f>MAX(AVERAGE(Portfolios!$B$2:$B$300)-Portfolios!B260, 0)</f>
        <v>0</v>
      </c>
    </row>
    <row r="261" spans="1:2">
      <c r="A261" s="11">
        <f>Returns!A261</f>
        <v>0</v>
      </c>
      <c r="B261" s="1">
        <f>MAX(AVERAGE(Portfolios!$B$2:$B$300)-Portfolios!B261, 0)</f>
        <v>0</v>
      </c>
    </row>
    <row r="262" spans="1:2">
      <c r="A262" s="11">
        <f>Returns!A262</f>
        <v>0</v>
      </c>
      <c r="B262" s="1">
        <f>MAX(AVERAGE(Portfolios!$B$2:$B$300)-Portfolios!B262, 0)</f>
        <v>0</v>
      </c>
    </row>
    <row r="263" spans="1:2">
      <c r="A263" s="11">
        <f>Returns!A263</f>
        <v>0</v>
      </c>
      <c r="B263" s="1">
        <f>MAX(AVERAGE(Portfolios!$B$2:$B$300)-Portfolios!B263, 0)</f>
        <v>0</v>
      </c>
    </row>
    <row r="264" spans="1:2">
      <c r="A264" s="11">
        <f>Returns!A264</f>
        <v>0</v>
      </c>
      <c r="B264" s="1">
        <f>MAX(AVERAGE(Portfolios!$B$2:$B$300)-Portfolios!B264, 0)</f>
        <v>0</v>
      </c>
    </row>
    <row r="265" spans="1:2">
      <c r="A265" s="11">
        <f>Returns!A265</f>
        <v>0</v>
      </c>
      <c r="B265" s="1">
        <f>MAX(AVERAGE(Portfolios!$B$2:$B$300)-Portfolios!B265, 0)</f>
        <v>0</v>
      </c>
    </row>
    <row r="266" spans="1:2">
      <c r="A266" s="11">
        <f>Returns!A266</f>
        <v>0</v>
      </c>
      <c r="B266" s="1">
        <f>MAX(AVERAGE(Portfolios!$B$2:$B$300)-Portfolios!B266, 0)</f>
        <v>0</v>
      </c>
    </row>
    <row r="267" spans="1:2">
      <c r="A267" s="11">
        <f>Returns!A267</f>
        <v>0</v>
      </c>
      <c r="B267" s="1">
        <f>MAX(AVERAGE(Portfolios!$B$2:$B$300)-Portfolios!B267, 0)</f>
        <v>0</v>
      </c>
    </row>
    <row r="268" spans="1:2">
      <c r="A268" s="11">
        <f>Returns!A268</f>
        <v>0</v>
      </c>
      <c r="B268" s="1">
        <f>MAX(AVERAGE(Portfolios!$B$2:$B$300)-Portfolios!B268, 0)</f>
        <v>0</v>
      </c>
    </row>
    <row r="269" spans="1:2">
      <c r="A269" s="11">
        <f>Returns!A269</f>
        <v>0</v>
      </c>
      <c r="B269" s="1">
        <f>MAX(AVERAGE(Portfolios!$B$2:$B$300)-Portfolios!B269, 0)</f>
        <v>0</v>
      </c>
    </row>
    <row r="270" spans="1:2">
      <c r="A270" s="11">
        <f>Returns!A270</f>
        <v>0</v>
      </c>
      <c r="B270" s="1">
        <f>MAX(AVERAGE(Portfolios!$B$2:$B$300)-Portfolios!B270, 0)</f>
        <v>0</v>
      </c>
    </row>
    <row r="271" spans="1:2">
      <c r="A271" s="11">
        <f>Returns!A271</f>
        <v>0</v>
      </c>
      <c r="B271" s="1">
        <f>MAX(AVERAGE(Portfolios!$B$2:$B$300)-Portfolios!B271, 0)</f>
        <v>0</v>
      </c>
    </row>
    <row r="272" spans="1:2">
      <c r="A272" s="11">
        <f>Returns!A272</f>
        <v>0</v>
      </c>
      <c r="B272" s="1">
        <f>MAX(AVERAGE(Portfolios!$B$2:$B$300)-Portfolios!B272, 0)</f>
        <v>0</v>
      </c>
    </row>
    <row r="273" spans="1:2">
      <c r="A273" s="11">
        <f>Returns!A273</f>
        <v>0</v>
      </c>
      <c r="B273" s="1">
        <f>MAX(AVERAGE(Portfolios!$B$2:$B$300)-Portfolios!B273, 0)</f>
        <v>0</v>
      </c>
    </row>
    <row r="274" spans="1:2">
      <c r="A274" s="11">
        <f>Returns!A274</f>
        <v>0</v>
      </c>
      <c r="B274" s="1">
        <f>MAX(AVERAGE(Portfolios!$B$2:$B$300)-Portfolios!B274, 0)</f>
        <v>0</v>
      </c>
    </row>
    <row r="275" spans="1:2">
      <c r="A275" s="11">
        <f>Returns!A275</f>
        <v>0</v>
      </c>
      <c r="B275" s="1">
        <f>MAX(AVERAGE(Portfolios!$B$2:$B$300)-Portfolios!B275, 0)</f>
        <v>0</v>
      </c>
    </row>
    <row r="276" spans="1:2">
      <c r="A276" s="11">
        <f>Returns!A276</f>
        <v>0</v>
      </c>
      <c r="B276" s="1">
        <f>MAX(AVERAGE(Portfolios!$B$2:$B$300)-Portfolios!B276, 0)</f>
        <v>0</v>
      </c>
    </row>
    <row r="277" spans="1:2">
      <c r="A277" s="11">
        <f>Returns!A277</f>
        <v>0</v>
      </c>
      <c r="B277" s="1">
        <f>MAX(AVERAGE(Portfolios!$B$2:$B$300)-Portfolios!B277, 0)</f>
        <v>0</v>
      </c>
    </row>
    <row r="278" spans="1:2">
      <c r="A278" s="11">
        <f>Returns!A278</f>
        <v>0</v>
      </c>
      <c r="B278" s="1">
        <f>MAX(AVERAGE(Portfolios!$B$2:$B$300)-Portfolios!B278, 0)</f>
        <v>0</v>
      </c>
    </row>
    <row r="279" spans="1:2">
      <c r="A279" s="11">
        <f>Returns!A279</f>
        <v>0</v>
      </c>
      <c r="B279" s="1">
        <f>MAX(AVERAGE(Portfolios!$B$2:$B$300)-Portfolios!B279, 0)</f>
        <v>0</v>
      </c>
    </row>
    <row r="280" spans="1:2">
      <c r="A280" s="11">
        <f>Returns!A280</f>
        <v>0</v>
      </c>
      <c r="B280" s="1">
        <f>MAX(AVERAGE(Portfolios!$B$2:$B$300)-Portfolios!B280, 0)</f>
        <v>0</v>
      </c>
    </row>
    <row r="281" spans="1:2">
      <c r="A281" s="11">
        <f>Returns!A281</f>
        <v>0</v>
      </c>
      <c r="B281" s="1">
        <f>MAX(AVERAGE(Portfolios!$B$2:$B$300)-Portfolios!B281, 0)</f>
        <v>0</v>
      </c>
    </row>
    <row r="282" spans="1:2">
      <c r="A282" s="11">
        <f>Returns!A282</f>
        <v>0</v>
      </c>
      <c r="B282" s="1">
        <f>MAX(AVERAGE(Portfolios!$B$2:$B$300)-Portfolios!B282, 0)</f>
        <v>0</v>
      </c>
    </row>
    <row r="283" spans="1:2">
      <c r="A283" s="11">
        <f>Returns!A283</f>
        <v>0</v>
      </c>
      <c r="B283" s="1">
        <f>MAX(AVERAGE(Portfolios!$B$2:$B$300)-Portfolios!B283, 0)</f>
        <v>0</v>
      </c>
    </row>
    <row r="284" spans="1:2">
      <c r="A284" s="11">
        <f>Returns!A284</f>
        <v>0</v>
      </c>
      <c r="B284" s="1">
        <f>MAX(AVERAGE(Portfolios!$B$2:$B$300)-Portfolios!B284, 0)</f>
        <v>0</v>
      </c>
    </row>
    <row r="285" spans="1:2">
      <c r="A285" s="11">
        <f>Returns!A285</f>
        <v>0</v>
      </c>
      <c r="B285" s="1">
        <f>MAX(AVERAGE(Portfolios!$B$2:$B$300)-Portfolios!B285, 0)</f>
        <v>0</v>
      </c>
    </row>
    <row r="286" spans="1:2">
      <c r="A286" s="11">
        <f>Returns!A286</f>
        <v>0</v>
      </c>
      <c r="B286" s="1">
        <f>MAX(AVERAGE(Portfolios!$B$2:$B$300)-Portfolios!B286, 0)</f>
        <v>0</v>
      </c>
    </row>
    <row r="287" spans="1:2">
      <c r="A287" s="11">
        <f>Returns!A287</f>
        <v>0</v>
      </c>
      <c r="B287" s="1">
        <f>MAX(AVERAGE(Portfolios!$B$2:$B$300)-Portfolios!B287, 0)</f>
        <v>0</v>
      </c>
    </row>
    <row r="288" spans="1:2">
      <c r="A288" s="11">
        <f>Returns!A288</f>
        <v>0</v>
      </c>
      <c r="B288" s="1">
        <f>MAX(AVERAGE(Portfolios!$B$2:$B$300)-Portfolios!B288, 0)</f>
        <v>0</v>
      </c>
    </row>
    <row r="289" spans="1:2">
      <c r="A289" s="11">
        <f>Returns!A289</f>
        <v>0</v>
      </c>
      <c r="B289" s="1">
        <f>MAX(AVERAGE(Portfolios!$B$2:$B$300)-Portfolios!B289, 0)</f>
        <v>0</v>
      </c>
    </row>
    <row r="290" spans="1:2">
      <c r="A290" s="11">
        <f>Returns!A290</f>
        <v>0</v>
      </c>
      <c r="B290" s="1">
        <f>MAX(AVERAGE(Portfolios!$B$2:$B$300)-Portfolios!B290, 0)</f>
        <v>0</v>
      </c>
    </row>
    <row r="291" spans="1:2">
      <c r="A291" s="11">
        <f>Returns!A291</f>
        <v>0</v>
      </c>
      <c r="B291" s="1">
        <f>MAX(AVERAGE(Portfolios!$B$2:$B$300)-Portfolios!B291, 0)</f>
        <v>0</v>
      </c>
    </row>
    <row r="292" spans="1:2">
      <c r="A292" s="11">
        <f>Returns!A292</f>
        <v>0</v>
      </c>
      <c r="B292" s="1">
        <f>MAX(AVERAGE(Portfolios!$B$2:$B$300)-Portfolios!B292, 0)</f>
        <v>0</v>
      </c>
    </row>
    <row r="293" spans="1:2">
      <c r="A293" s="11">
        <f>Returns!A293</f>
        <v>0</v>
      </c>
      <c r="B293" s="1">
        <f>MAX(AVERAGE(Portfolios!$B$2:$B$300)-Portfolios!B293, 0)</f>
        <v>0</v>
      </c>
    </row>
    <row r="294" spans="1:2">
      <c r="A294" s="11">
        <f>Returns!A294</f>
        <v>0</v>
      </c>
      <c r="B294" s="1">
        <f>MAX(AVERAGE(Portfolios!$B$2:$B$300)-Portfolios!B294, 0)</f>
        <v>0</v>
      </c>
    </row>
    <row r="295" spans="1:2">
      <c r="A295" s="11">
        <f>Returns!A295</f>
        <v>0</v>
      </c>
      <c r="B295" s="1">
        <f>MAX(AVERAGE(Portfolios!$B$2:$B$300)-Portfolios!B295, 0)</f>
        <v>0</v>
      </c>
    </row>
    <row r="296" spans="1:2">
      <c r="A296" s="11">
        <f>Returns!A296</f>
        <v>0</v>
      </c>
      <c r="B296" s="1">
        <f>MAX(AVERAGE(Portfolios!$B$2:$B$300)-Portfolios!B296, 0)</f>
        <v>0</v>
      </c>
    </row>
    <row r="297" spans="1:2">
      <c r="A297" s="11">
        <f>Returns!A297</f>
        <v>0</v>
      </c>
      <c r="B297" s="1">
        <f>MAX(AVERAGE(Portfolios!$B$2:$B$300)-Portfolios!B297, 0)</f>
        <v>0</v>
      </c>
    </row>
    <row r="298" spans="1:2">
      <c r="A298" s="11">
        <f>Returns!A298</f>
        <v>0</v>
      </c>
      <c r="B298" s="1">
        <f>MAX(AVERAGE(Portfolios!$B$2:$B$300)-Portfolios!B298, 0)</f>
        <v>0</v>
      </c>
    </row>
    <row r="299" spans="1:2">
      <c r="A299" s="11">
        <f>Returns!A299</f>
        <v>0</v>
      </c>
      <c r="B299" s="1">
        <f>MAX(AVERAGE(Portfolios!$B$2:$B$300)-Portfolios!B299, 0)</f>
        <v>0</v>
      </c>
    </row>
    <row r="300" spans="1:2">
      <c r="A300" s="11">
        <f>Returns!A300</f>
        <v>0</v>
      </c>
      <c r="B300" s="1">
        <f>MAX(AVERAGE(Portfolios!$B$2:$B$300)-Portfolios!B300,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2025-05-01T04:54:17Z</dcterms:created>
  <dcterms:modified xsi:type="dcterms:W3CDTF">2025-05-01T04:54:17Z</dcterms:modified>
</cp:coreProperties>
</file>