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sis" sheetId="1" state="visible" r:id="rId2"/>
  </sheets>
  <definedNames>
    <definedName function="false" hidden="false" localSheetId="0" name="solver_adj" vbProcedure="false">analysis!#ref!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itr" vbProcedure="false">2147483647</definedName>
    <definedName function="false" hidden="false" localSheetId="0" name="solver_lhs1" vbProcedure="false">analysis!#ref!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2</definedName>
    <definedName function="false" hidden="false" localSheetId="0" name="solver_nod" vbProcedure="false">2147483647</definedName>
    <definedName function="false" hidden="false" localSheetId="0" name="solver_num" vbProcedure="false">1</definedName>
    <definedName function="false" hidden="false" localSheetId="0" name="solver_opt" vbProcedure="false">analysis!#ref!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2</definedName>
    <definedName function="false" hidden="false" localSheetId="0" name="solver_rhs1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<sst xmlns="http://schemas.openxmlformats.org/spreadsheetml/2006/main" count="59" uniqueCount="27">
  <si>
    <t xml:space="preserve">Risk and return assumptions</t>
  </si>
  <si>
    <t xml:space="preserve">Correlation Matrix Assumptions</t>
  </si>
  <si>
    <t xml:space="preserve">RETURN</t>
  </si>
  <si>
    <t xml:space="preserve">DEVIATION</t>
  </si>
  <si>
    <t xml:space="preserve">U.S. Bonds</t>
  </si>
  <si>
    <t xml:space="preserve">U.S. Equity</t>
  </si>
  <si>
    <t xml:space="preserve">Developed markets equity</t>
  </si>
  <si>
    <t xml:space="preserve">Emerging markets equity</t>
  </si>
  <si>
    <t xml:space="preserve">Private equity</t>
  </si>
  <si>
    <t xml:space="preserve">Real Assets</t>
  </si>
  <si>
    <t xml:space="preserve">Risk-free rate</t>
  </si>
  <si>
    <t xml:space="preserve">Global Minimum Variance (GMV) Portfolio</t>
  </si>
  <si>
    <t xml:space="preserve">Mean Variance Efficient Portfolio (MVE)</t>
  </si>
  <si>
    <t xml:space="preserve">Variance/Covariance matrix</t>
  </si>
  <si>
    <t xml:space="preserve">Portfolio Weights</t>
  </si>
  <si>
    <t xml:space="preserve">GMV</t>
  </si>
  <si>
    <t xml:space="preserve">MVE</t>
  </si>
  <si>
    <t xml:space="preserve">Covariance</t>
  </si>
  <si>
    <t xml:space="preserve">Correlation</t>
  </si>
  <si>
    <t xml:space="preserve">Expected return</t>
  </si>
  <si>
    <t xml:space="preserve">Standard Deviation</t>
  </si>
  <si>
    <t xml:space="preserve">Sharpe Ratio</t>
  </si>
  <si>
    <t xml:space="preserve">Instructions:</t>
  </si>
  <si>
    <t xml:space="preserve">Please format the expected return, standardard deviation and the Sharpe ratio as Number with four digits after the decimal point.</t>
  </si>
  <si>
    <t xml:space="preserve">GMV_weight</t>
  </si>
  <si>
    <t xml:space="preserve">MVE_Weight</t>
  </si>
  <si>
    <t xml:space="preserve">Sharpe ratio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</si>
</sst>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1"/>
      <color rgb="FFCE18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9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9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11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6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49" activeCellId="0" sqref="F49"/>
    </sheetView>
  </sheetViews>
  <sheetFormatPr defaultRowHeight="14.4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22.5"/>
    <col collapsed="false" customWidth="true" hidden="false" outlineLevel="0" max="3" min="3" style="1" width="14.69"/>
    <col collapsed="false" customWidth="true" hidden="false" outlineLevel="0" max="4" min="4" style="1" width="16.7"/>
    <col collapsed="false" customWidth="true" hidden="false" outlineLevel="0" max="5" min="5" style="1" width="15.2"/>
    <col collapsed="false" customWidth="true" hidden="false" outlineLevel="0" max="6" min="6" style="1" width="21.3"/>
    <col collapsed="false" customWidth="true" hidden="false" outlineLevel="0" max="7" min="7" style="1" width="14.69"/>
    <col collapsed="false" customWidth="true" hidden="false" outlineLevel="0" max="8" min="8" style="1" width="9.5"/>
    <col collapsed="false" customWidth="true" hidden="false" outlineLevel="0" max="9" min="9" style="1" width="21.3"/>
    <col collapsed="false" customWidth="true" hidden="false" outlineLevel="0" max="10" min="10" style="1" width="22.5"/>
    <col collapsed="false" customWidth="true" hidden="false" outlineLevel="0" max="11" min="11" style="1" width="13.3"/>
    <col collapsed="false" customWidth="true" hidden="false" outlineLevel="0" max="12" min="12" style="1" width="12"/>
    <col collapsed="false" customWidth="true" hidden="false" outlineLevel="0" max="1025" min="13" style="1" width="10.8"/>
  </cols>
  <sheetData>
    <row r="2" customFormat="false" ht="15.6" hidden="false" customHeight="false" outlineLevel="0" collapsed="false">
      <c r="B2" s="2" t="s">
        <v>0</v>
      </c>
      <c r="C2" s="2"/>
      <c r="D2" s="2"/>
      <c r="F2" s="2" t="s">
        <v>1</v>
      </c>
      <c r="G2" s="2"/>
      <c r="H2" s="2"/>
      <c r="I2" s="2"/>
      <c r="J2" s="2"/>
      <c r="K2" s="2"/>
      <c r="L2" s="2"/>
    </row>
    <row r="3" customFormat="false" ht="14.4" hidden="false" customHeight="false" outlineLevel="0" collapsed="false">
      <c r="B3" s="3"/>
      <c r="C3" s="4" t="s">
        <v>2</v>
      </c>
      <c r="D3" s="4" t="s">
        <v>3</v>
      </c>
      <c r="F3" s="5"/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</row>
    <row r="4" customFormat="false" ht="14.4" hidden="false" customHeight="false" outlineLevel="0" collapsed="false">
      <c r="A4" s="1" t="n">
        <v>1</v>
      </c>
      <c r="B4" s="3" t="s">
        <v>4</v>
      </c>
      <c r="C4" s="6" t="n">
        <v>0.04</v>
      </c>
      <c r="D4" s="6" t="n">
        <v>0.068</v>
      </c>
      <c r="F4" s="7" t="s">
        <v>4</v>
      </c>
      <c r="G4" s="6" t="n">
        <v>1</v>
      </c>
      <c r="H4" s="6" t="n">
        <v>0.4</v>
      </c>
      <c r="I4" s="6" t="n">
        <v>0.25</v>
      </c>
      <c r="J4" s="6" t="n">
        <v>0.2</v>
      </c>
      <c r="K4" s="6" t="n">
        <v>0.15</v>
      </c>
      <c r="L4" s="6" t="n">
        <v>0.2</v>
      </c>
    </row>
    <row r="5" customFormat="false" ht="14.4" hidden="false" customHeight="false" outlineLevel="0" collapsed="false">
      <c r="A5" s="1" t="n">
        <v>2</v>
      </c>
      <c r="B5" s="3" t="s">
        <v>5</v>
      </c>
      <c r="C5" s="6" t="n">
        <v>0.106</v>
      </c>
      <c r="D5" s="6" t="n">
        <v>0.224</v>
      </c>
      <c r="F5" s="7" t="s">
        <v>5</v>
      </c>
      <c r="G5" s="6" t="n">
        <v>0.4</v>
      </c>
      <c r="H5" s="6" t="n">
        <v>1</v>
      </c>
      <c r="I5" s="6" t="n">
        <v>0.7</v>
      </c>
      <c r="J5" s="6" t="n">
        <v>0.6</v>
      </c>
      <c r="K5" s="6" t="n">
        <v>0.7</v>
      </c>
      <c r="L5" s="6" t="n">
        <v>0.2</v>
      </c>
    </row>
    <row r="6" customFormat="false" ht="14.4" hidden="false" customHeight="false" outlineLevel="0" collapsed="false">
      <c r="A6" s="1" t="n">
        <v>3</v>
      </c>
      <c r="B6" s="3" t="s">
        <v>6</v>
      </c>
      <c r="C6" s="6" t="n">
        <v>0.083</v>
      </c>
      <c r="D6" s="6" t="n">
        <v>0.221</v>
      </c>
      <c r="F6" s="7" t="s">
        <v>6</v>
      </c>
      <c r="G6" s="6" t="n">
        <v>0.25</v>
      </c>
      <c r="H6" s="6" t="n">
        <v>0.7</v>
      </c>
      <c r="I6" s="6" t="n">
        <v>1</v>
      </c>
      <c r="J6" s="6" t="n">
        <v>0.75</v>
      </c>
      <c r="K6" s="6" t="n">
        <v>0.6</v>
      </c>
      <c r="L6" s="6" t="n">
        <v>0.1</v>
      </c>
    </row>
    <row r="7" customFormat="false" ht="14.4" hidden="false" customHeight="false" outlineLevel="0" collapsed="false">
      <c r="A7" s="1" t="n">
        <v>4</v>
      </c>
      <c r="B7" s="3" t="s">
        <v>7</v>
      </c>
      <c r="C7" s="6" t="n">
        <v>0.119</v>
      </c>
      <c r="D7" s="6" t="n">
        <v>0.3</v>
      </c>
      <c r="F7" s="7" t="s">
        <v>7</v>
      </c>
      <c r="G7" s="6" t="n">
        <v>0.2</v>
      </c>
      <c r="H7" s="6" t="n">
        <v>0.6</v>
      </c>
      <c r="I7" s="6" t="n">
        <v>0.75</v>
      </c>
      <c r="J7" s="6" t="n">
        <v>1</v>
      </c>
      <c r="K7" s="6" t="n">
        <v>0.25</v>
      </c>
      <c r="L7" s="6" t="n">
        <v>0.15</v>
      </c>
    </row>
    <row r="8" customFormat="false" ht="14.4" hidden="false" customHeight="false" outlineLevel="0" collapsed="false">
      <c r="A8" s="1" t="n">
        <v>5</v>
      </c>
      <c r="B8" s="3" t="s">
        <v>8</v>
      </c>
      <c r="C8" s="6" t="n">
        <v>0.128</v>
      </c>
      <c r="D8" s="6" t="n">
        <v>0.231</v>
      </c>
      <c r="F8" s="7" t="s">
        <v>8</v>
      </c>
      <c r="G8" s="6" t="n">
        <v>0.15</v>
      </c>
      <c r="H8" s="6" t="n">
        <v>0.7</v>
      </c>
      <c r="I8" s="6" t="n">
        <v>0.6</v>
      </c>
      <c r="J8" s="6" t="n">
        <v>0.25</v>
      </c>
      <c r="K8" s="6" t="n">
        <v>1</v>
      </c>
      <c r="L8" s="6" t="n">
        <v>0.3</v>
      </c>
    </row>
    <row r="9" customFormat="false" ht="14.4" hidden="false" customHeight="false" outlineLevel="0" collapsed="false">
      <c r="A9" s="1" t="n">
        <v>6</v>
      </c>
      <c r="B9" s="3" t="s">
        <v>9</v>
      </c>
      <c r="C9" s="6" t="n">
        <v>0.062</v>
      </c>
      <c r="D9" s="6" t="n">
        <v>0.068</v>
      </c>
      <c r="F9" s="7" t="s">
        <v>9</v>
      </c>
      <c r="G9" s="6" t="n">
        <v>0.2</v>
      </c>
      <c r="H9" s="6" t="n">
        <v>0.2</v>
      </c>
      <c r="I9" s="6" t="n">
        <v>0.1</v>
      </c>
      <c r="J9" s="6" t="n">
        <v>0.15</v>
      </c>
      <c r="K9" s="6" t="n">
        <v>0.3</v>
      </c>
      <c r="L9" s="6" t="n">
        <v>1</v>
      </c>
    </row>
    <row r="10" customFormat="false" ht="14.4" hidden="false" customHeight="false" outlineLevel="0" collapsed="false">
      <c r="A10" s="1" t="n">
        <v>7</v>
      </c>
      <c r="B10" s="3" t="s">
        <v>10</v>
      </c>
      <c r="C10" s="6" t="n">
        <v>0.03</v>
      </c>
      <c r="D10" s="8"/>
    </row>
    <row r="13" customFormat="false" ht="14.4" hidden="false" customHeight="false" outlineLevel="0" collapsed="false">
      <c r="B13" s="9" t="s">
        <v>11</v>
      </c>
      <c r="C13" s="9"/>
      <c r="D13" s="9"/>
      <c r="F13" s="9" t="s">
        <v>12</v>
      </c>
      <c r="G13" s="9"/>
      <c r="H13" s="9"/>
      <c r="J13" s="10" t="s">
        <v>13</v>
      </c>
    </row>
    <row r="14" customFormat="false" ht="14.4" hidden="false" customHeight="false" outlineLevel="0" collapsed="false">
      <c r="B14" s="11"/>
      <c r="C14" s="11" t="s">
        <v>14</v>
      </c>
      <c r="D14" s="11"/>
      <c r="F14" s="11"/>
      <c r="G14" s="11" t="s">
        <v>14</v>
      </c>
      <c r="H14" s="11"/>
      <c r="J14" s="12"/>
      <c r="K14" s="13" t="s">
        <v>15</v>
      </c>
      <c r="L14" s="13" t="s">
        <v>16</v>
      </c>
    </row>
    <row r="15" customFormat="false" ht="13.8" hidden="false" customHeight="false" outlineLevel="0" collapsed="false">
      <c r="A15" s="1" t="n">
        <v>1</v>
      </c>
      <c r="B15" s="14" t="s">
        <v>4</v>
      </c>
      <c r="C15" s="15" t="n">
        <v>0.498</v>
      </c>
      <c r="D15" s="11"/>
      <c r="E15" s="1" t="n">
        <v>1</v>
      </c>
      <c r="F15" s="14" t="s">
        <v>4</v>
      </c>
      <c r="G15" s="16" t="n">
        <v>0</v>
      </c>
      <c r="H15" s="11"/>
      <c r="J15" s="17" t="s">
        <v>15</v>
      </c>
      <c r="K15" s="18" t="n">
        <v>0.0028</v>
      </c>
      <c r="L15" s="18" t="n">
        <v>0.003</v>
      </c>
    </row>
    <row r="16" customFormat="false" ht="13.8" hidden="false" customHeight="false" outlineLevel="0" collapsed="false">
      <c r="A16" s="1" t="n">
        <v>2</v>
      </c>
      <c r="B16" s="14" t="s">
        <v>5</v>
      </c>
      <c r="C16" s="15" t="n">
        <v>0</v>
      </c>
      <c r="D16" s="11"/>
      <c r="E16" s="1" t="n">
        <v>2</v>
      </c>
      <c r="F16" s="14" t="s">
        <v>5</v>
      </c>
      <c r="G16" s="16" t="n">
        <v>0</v>
      </c>
      <c r="H16" s="11"/>
      <c r="J16" s="17" t="s">
        <v>16</v>
      </c>
      <c r="K16" s="18" t="n">
        <v>0.003</v>
      </c>
      <c r="L16" s="18" t="n">
        <v>0.0067</v>
      </c>
    </row>
    <row r="17" customFormat="false" ht="13.8" hidden="false" customHeight="false" outlineLevel="0" collapsed="false">
      <c r="A17" s="1" t="n">
        <v>3</v>
      </c>
      <c r="B17" s="14" t="s">
        <v>6</v>
      </c>
      <c r="C17" s="15" t="n">
        <v>0.003</v>
      </c>
      <c r="D17" s="11"/>
      <c r="E17" s="1" t="n">
        <v>3</v>
      </c>
      <c r="F17" s="14" t="s">
        <v>6</v>
      </c>
      <c r="G17" s="16" t="n">
        <v>0</v>
      </c>
      <c r="H17" s="11"/>
    </row>
    <row r="18" customFormat="false" ht="13.8" hidden="false" customHeight="false" outlineLevel="0" collapsed="false">
      <c r="A18" s="1" t="n">
        <v>4</v>
      </c>
      <c r="B18" s="14" t="s">
        <v>7</v>
      </c>
      <c r="C18" s="15" t="n">
        <v>0</v>
      </c>
      <c r="D18" s="11"/>
      <c r="E18" s="1" t="n">
        <v>4</v>
      </c>
      <c r="F18" s="14" t="s">
        <v>7</v>
      </c>
      <c r="G18" s="16" t="n">
        <v>0.082</v>
      </c>
      <c r="H18" s="11"/>
      <c r="J18" s="19" t="s">
        <v>17</v>
      </c>
      <c r="K18" s="20" t="n">
        <v>0.003</v>
      </c>
    </row>
    <row r="19" customFormat="false" ht="13.8" hidden="false" customHeight="false" outlineLevel="0" collapsed="false">
      <c r="A19" s="1" t="n">
        <v>5</v>
      </c>
      <c r="B19" s="14" t="s">
        <v>8</v>
      </c>
      <c r="C19" s="15" t="n">
        <v>0</v>
      </c>
      <c r="D19" s="11"/>
      <c r="E19" s="1" t="n">
        <v>5</v>
      </c>
      <c r="F19" s="14" t="s">
        <v>8</v>
      </c>
      <c r="G19" s="16" t="n">
        <v>0.166</v>
      </c>
      <c r="H19" s="11"/>
      <c r="J19" s="19" t="s">
        <v>18</v>
      </c>
      <c r="K19" s="20" t="n">
        <v>0.6932</v>
      </c>
    </row>
    <row r="20" customFormat="false" ht="15" hidden="false" customHeight="false" outlineLevel="0" collapsed="false">
      <c r="A20" s="1" t="n">
        <v>6</v>
      </c>
      <c r="B20" s="14" t="s">
        <v>9</v>
      </c>
      <c r="C20" s="15" t="n">
        <v>0.499</v>
      </c>
      <c r="D20" s="11"/>
      <c r="E20" s="1" t="n">
        <v>6</v>
      </c>
      <c r="F20" s="14" t="s">
        <v>9</v>
      </c>
      <c r="G20" s="16" t="n">
        <v>0.753</v>
      </c>
      <c r="H20" s="11"/>
      <c r="J20" s="21"/>
      <c r="K20" s="21"/>
      <c r="L20" s="21"/>
    </row>
    <row r="21" customFormat="false" ht="15" hidden="false" customHeight="false" outlineLevel="0" collapsed="false">
      <c r="A21" s="1" t="n">
        <v>7</v>
      </c>
      <c r="B21" s="19" t="s">
        <v>19</v>
      </c>
      <c r="C21" s="22" t="n">
        <v>0.0511</v>
      </c>
      <c r="D21" s="19"/>
      <c r="E21" s="1" t="n">
        <v>7</v>
      </c>
      <c r="F21" s="19" t="s">
        <v>19</v>
      </c>
      <c r="G21" s="23" t="n">
        <v>0.0775857565452547</v>
      </c>
      <c r="H21" s="19"/>
      <c r="J21" s="21"/>
      <c r="K21" s="21"/>
      <c r="L21" s="21"/>
    </row>
    <row r="22" customFormat="false" ht="13.8" hidden="false" customHeight="false" outlineLevel="0" collapsed="false">
      <c r="B22" s="19" t="s">
        <v>20</v>
      </c>
      <c r="C22" s="22" t="n">
        <v>0.0527</v>
      </c>
      <c r="D22" s="19"/>
      <c r="F22" s="19" t="s">
        <v>20</v>
      </c>
      <c r="G22" s="23" t="n">
        <v>0.0818752825215676</v>
      </c>
      <c r="H22" s="19"/>
    </row>
    <row r="23" customFormat="false" ht="13.8" hidden="false" customHeight="false" outlineLevel="0" collapsed="false">
      <c r="B23" s="19" t="s">
        <v>21</v>
      </c>
      <c r="C23" s="22" t="n">
        <v>0.4008</v>
      </c>
      <c r="D23" s="19"/>
      <c r="F23" s="19" t="s">
        <v>21</v>
      </c>
      <c r="G23" s="23" t="n">
        <v>0.581198074433754</v>
      </c>
      <c r="H23" s="19"/>
    </row>
    <row r="25" customFormat="false" ht="14.4" hidden="false" customHeight="false" outlineLevel="0" collapsed="false">
      <c r="B25" s="24" t="s">
        <v>22</v>
      </c>
    </row>
    <row r="26" customFormat="false" ht="14.4" hidden="false" customHeight="false" outlineLevel="0" collapsed="false">
      <c r="B26" s="10" t="s">
        <v>23</v>
      </c>
    </row>
    <row r="27" customFormat="false" ht="14.4" hidden="false" customHeight="false" outlineLevel="0" collapsed="false">
      <c r="B27" s="25" t="s">
        <v>24</v>
      </c>
      <c r="C27" s="25" t="s">
        <v>25</v>
      </c>
      <c r="D27" s="13" t="s">
        <v>19</v>
      </c>
      <c r="E27" s="13" t="s">
        <v>20</v>
      </c>
      <c r="F27" s="13" t="s">
        <v>26</v>
      </c>
    </row>
    <row r="28" customFormat="false" ht="13.8" hidden="false" customHeight="false" outlineLevel="0" collapsed="false">
      <c r="B28" s="26" t="n">
        <f aca="false">+B29-0.1</f>
        <v>-1.1</v>
      </c>
      <c r="C28" s="26" t="n">
        <f aca="false">1-B28</f>
        <v>2.1</v>
      </c>
      <c r="D28" s="18" t="n">
        <v>0.106709146811802</v>
      </c>
      <c r="E28" s="18" t="n">
        <v>0.138235823131218</v>
      </c>
      <c r="F28" s="18" t="n">
        <v>0.554915108647253</v>
      </c>
    </row>
    <row r="29" customFormat="false" ht="13.8" hidden="false" customHeight="false" outlineLevel="0" collapsed="false">
      <c r="B29" s="26" t="n">
        <f aca="false">+B30-0.1</f>
        <v>-1</v>
      </c>
      <c r="C29" s="26" t="n">
        <f aca="false">1-B29</f>
        <v>2</v>
      </c>
      <c r="D29" s="18" t="n">
        <v>0.10406156587848</v>
      </c>
      <c r="E29" s="18" t="n">
        <v>0.132783466491971</v>
      </c>
      <c r="F29" s="18" t="n">
        <v>0.557761955122309</v>
      </c>
    </row>
    <row r="30" customFormat="false" ht="13.8" hidden="false" customHeight="false" outlineLevel="0" collapsed="false">
      <c r="B30" s="26" t="n">
        <f aca="false">+B31-0.1</f>
        <v>-0.9</v>
      </c>
      <c r="C30" s="26" t="n">
        <f aca="false">1-B30</f>
        <v>1.9</v>
      </c>
      <c r="D30" s="18" t="n">
        <v>0.101413984945157</v>
      </c>
      <c r="E30" s="18" t="n">
        <v>0.127372437750828</v>
      </c>
      <c r="F30" s="18" t="n">
        <v>0.560670630210128</v>
      </c>
    </row>
    <row r="31" customFormat="false" ht="13.8" hidden="false" customHeight="false" outlineLevel="0" collapsed="false">
      <c r="B31" s="26" t="n">
        <f aca="false">+B32-0.1</f>
        <v>-0.8</v>
      </c>
      <c r="C31" s="26" t="n">
        <f aca="false">1-B31</f>
        <v>1.8</v>
      </c>
      <c r="D31" s="18" t="n">
        <v>0.0987664040118346</v>
      </c>
      <c r="E31" s="18" t="n">
        <v>0.12200823567144</v>
      </c>
      <c r="F31" s="18" t="n">
        <v>0.563621001757766</v>
      </c>
    </row>
    <row r="32" customFormat="false" ht="13.8" hidden="false" customHeight="false" outlineLevel="0" collapsed="false">
      <c r="B32" s="26" t="n">
        <f aca="false">+B33-0.1</f>
        <v>-0.7</v>
      </c>
      <c r="C32" s="26" t="n">
        <f aca="false">1-B32</f>
        <v>1.7</v>
      </c>
      <c r="D32" s="18" t="n">
        <v>0.0961188230785121</v>
      </c>
      <c r="E32" s="18" t="n">
        <v>0.116697317847633</v>
      </c>
      <c r="F32" s="18" t="n">
        <v>0.566583913820887</v>
      </c>
    </row>
    <row r="33" customFormat="false" ht="13.8" hidden="false" customHeight="false" outlineLevel="0" collapsed="false">
      <c r="B33" s="26" t="n">
        <f aca="false">+B34-0.1</f>
        <v>-0.6</v>
      </c>
      <c r="C33" s="26" t="n">
        <f aca="false">1-B33</f>
        <v>1.6</v>
      </c>
      <c r="D33" s="18" t="n">
        <v>0.0934712421451896</v>
      </c>
      <c r="E33" s="18" t="n">
        <v>0.111447302175111</v>
      </c>
      <c r="F33" s="18" t="n">
        <v>0.569517977612962</v>
      </c>
    </row>
    <row r="34" customFormat="false" ht="13.8" hidden="false" customHeight="false" outlineLevel="0" collapsed="false">
      <c r="B34" s="26" t="n">
        <f aca="false">+B35-0.1</f>
        <v>-0.5</v>
      </c>
      <c r="C34" s="26" t="n">
        <f aca="false">1-B34</f>
        <v>1.5</v>
      </c>
      <c r="D34" s="18" t="n">
        <v>0.0908236612118671</v>
      </c>
      <c r="E34" s="18" t="n">
        <v>0.106267215449988</v>
      </c>
      <c r="F34" s="18" t="n">
        <v>0.572365248814601</v>
      </c>
    </row>
    <row r="35" customFormat="false" ht="13.8" hidden="false" customHeight="false" outlineLevel="0" collapsed="false">
      <c r="B35" s="26" t="n">
        <f aca="false">+B36-0.1</f>
        <v>-0.4</v>
      </c>
      <c r="C35" s="26" t="n">
        <f aca="false">1-B35</f>
        <v>1.4</v>
      </c>
      <c r="D35" s="18" t="n">
        <v>0.0881760802785447</v>
      </c>
      <c r="E35" s="18" t="n">
        <v>0.101167799941398</v>
      </c>
      <c r="F35" s="18" t="n">
        <v>0.575045422676417</v>
      </c>
    </row>
    <row r="36" customFormat="false" ht="13.8" hidden="false" customHeight="false" outlineLevel="0" collapsed="false">
      <c r="B36" s="26" t="n">
        <f aca="false">+B37-0.1</f>
        <v>-0.3</v>
      </c>
      <c r="C36" s="26" t="n">
        <f aca="false">1-B36</f>
        <v>1.3</v>
      </c>
      <c r="D36" s="18" t="n">
        <v>0.0855284993452222</v>
      </c>
      <c r="E36" s="18" t="n">
        <v>0.0961618903650318</v>
      </c>
      <c r="F36" s="18" t="n">
        <v>0.577448084001212</v>
      </c>
    </row>
    <row r="37" customFormat="false" ht="13.8" hidden="false" customHeight="false" outlineLevel="0" collapsed="false">
      <c r="B37" s="26" t="n">
        <f aca="false">+B38-0.1</f>
        <v>-0.2</v>
      </c>
      <c r="C37" s="26" t="n">
        <f aca="false">1-B37</f>
        <v>1.2</v>
      </c>
      <c r="D37" s="18" t="n">
        <v>0.0828809184118997</v>
      </c>
      <c r="E37" s="18" t="n">
        <v>0.0912648745151981</v>
      </c>
      <c r="F37" s="18" t="n">
        <v>0.579422463382597</v>
      </c>
    </row>
    <row r="38" customFormat="false" ht="13.8" hidden="false" customHeight="false" outlineLevel="0" collapsed="false">
      <c r="B38" s="26" t="n">
        <f aca="false">+B39-0.1</f>
        <v>-0.1</v>
      </c>
      <c r="C38" s="26" t="n">
        <f aca="false">1-B38</f>
        <v>1.1</v>
      </c>
      <c r="D38" s="18" t="n">
        <v>0.0802333374785772</v>
      </c>
      <c r="E38" s="18" t="n">
        <v>0.0864952497544127</v>
      </c>
      <c r="F38" s="18" t="n">
        <v>0.580764118505993</v>
      </c>
    </row>
    <row r="39" customFormat="false" ht="13.8" hidden="false" customHeight="false" outlineLevel="0" collapsed="false">
      <c r="B39" s="27" t="n">
        <v>0</v>
      </c>
      <c r="C39" s="27" t="n">
        <f aca="false">1-B39</f>
        <v>1</v>
      </c>
      <c r="D39" s="28" t="n">
        <v>0.0775857565452547</v>
      </c>
      <c r="E39" s="28" t="n">
        <v>0.0818752825215676</v>
      </c>
      <c r="F39" s="28" t="n">
        <v>0.581198074433754</v>
      </c>
    </row>
    <row r="40" customFormat="false" ht="13.8" hidden="false" customHeight="false" outlineLevel="0" collapsed="false">
      <c r="B40" s="26" t="n">
        <f aca="false">+B39+0.1</f>
        <v>0.1</v>
      </c>
      <c r="C40" s="26" t="n">
        <f aca="false">1-B40</f>
        <v>0.9</v>
      </c>
      <c r="D40" s="18" t="n">
        <v>0.0749381756119322</v>
      </c>
      <c r="E40" s="18" t="n">
        <v>0.0774317654067096</v>
      </c>
      <c r="F40" s="18" t="n">
        <v>0.580358401695931</v>
      </c>
    </row>
    <row r="41" customFormat="false" ht="13.8" hidden="false" customHeight="false" outlineLevel="0" collapsed="false">
      <c r="B41" s="26" t="n">
        <f aca="false">+B40+0.1</f>
        <v>0.2</v>
      </c>
      <c r="C41" s="26" t="n">
        <f aca="false">1-B41</f>
        <v>0.8</v>
      </c>
      <c r="D41" s="18" t="n">
        <v>0.0722905946786097</v>
      </c>
      <c r="E41" s="18" t="n">
        <v>0.0731968404244186</v>
      </c>
      <c r="F41" s="18" t="n">
        <v>0.577765302892794</v>
      </c>
    </row>
    <row r="42" customFormat="false" ht="13.8" hidden="false" customHeight="false" outlineLevel="0" collapsed="false">
      <c r="B42" s="26" t="n">
        <f aca="false">+B41+0.1</f>
        <v>0.3</v>
      </c>
      <c r="C42" s="26" t="n">
        <f aca="false">1-B42</f>
        <v>0.7</v>
      </c>
      <c r="D42" s="18" t="n">
        <v>0.0696430137452872</v>
      </c>
      <c r="E42" s="18" t="n">
        <v>0.0692088097740512</v>
      </c>
      <c r="F42" s="18" t="n">
        <v>0.572802998270183</v>
      </c>
    </row>
    <row r="43" customFormat="false" ht="13.8" hidden="false" customHeight="false" outlineLevel="0" collapsed="false">
      <c r="B43" s="26" t="n">
        <f aca="false">+B42+0.1</f>
        <v>0.4</v>
      </c>
      <c r="C43" s="26" t="n">
        <f aca="false">1-B43</f>
        <v>0.6</v>
      </c>
      <c r="D43" s="18" t="n">
        <v>0.0669954328119647</v>
      </c>
      <c r="E43" s="18" t="n">
        <v>0.0655127773847874</v>
      </c>
      <c r="F43" s="18" t="n">
        <v>0.564705608413961</v>
      </c>
    </row>
    <row r="44" customFormat="false" ht="13.8" hidden="false" customHeight="false" outlineLevel="0" collapsed="false">
      <c r="B44" s="26" t="n">
        <f aca="false">+B43+0.1</f>
        <v>0.5</v>
      </c>
      <c r="C44" s="26" t="n">
        <f aca="false">1-B44</f>
        <v>0.5</v>
      </c>
      <c r="D44" s="18" t="n">
        <v>0.0643478518786423</v>
      </c>
      <c r="E44" s="18" t="n">
        <v>0.0621608510165484</v>
      </c>
      <c r="F44" s="18" t="n">
        <v>0.552564054657138</v>
      </c>
    </row>
    <row r="45" customFormat="false" ht="13.8" hidden="false" customHeight="false" outlineLevel="0" collapsed="false">
      <c r="B45" s="26" t="n">
        <f aca="false">+B44+0.1</f>
        <v>0.6</v>
      </c>
      <c r="C45" s="26" t="n">
        <f aca="false">1-B45</f>
        <v>0.4</v>
      </c>
      <c r="D45" s="18" t="n">
        <v>0.0617002709453198</v>
      </c>
      <c r="E45" s="18" t="n">
        <v>0.0592114984242017</v>
      </c>
      <c r="F45" s="18" t="n">
        <v>0.535373564070501</v>
      </c>
    </row>
    <row r="46" customFormat="false" ht="13.8" hidden="false" customHeight="false" outlineLevel="0" collapsed="false">
      <c r="B46" s="26" t="n">
        <f aca="false">+B45+0.1</f>
        <v>0.7</v>
      </c>
      <c r="C46" s="26" t="n">
        <f aca="false">1-B46</f>
        <v>0.3</v>
      </c>
      <c r="D46" s="18" t="n">
        <v>0.0590526900119973</v>
      </c>
      <c r="E46" s="18" t="n">
        <v>0.0567275456923871</v>
      </c>
      <c r="F46" s="18" t="n">
        <v>0.512144314678083</v>
      </c>
    </row>
    <row r="47" customFormat="false" ht="13.8" hidden="false" customHeight="false" outlineLevel="0" collapsed="false">
      <c r="B47" s="26" t="n">
        <f aca="false">+B46+0.1</f>
        <v>0.8</v>
      </c>
      <c r="C47" s="26" t="n">
        <f aca="false">1-B47</f>
        <v>0.2</v>
      </c>
      <c r="D47" s="18" t="n">
        <v>0.0564051090786748</v>
      </c>
      <c r="E47" s="18" t="n">
        <v>0.0547723477954835</v>
      </c>
      <c r="F47" s="18" t="n">
        <v>0.482088319041386</v>
      </c>
    </row>
    <row r="48" customFormat="false" ht="13.8" hidden="false" customHeight="false" outlineLevel="0" collapsed="false">
      <c r="B48" s="26" t="n">
        <f aca="false">+B47+0.1</f>
        <v>0.9</v>
      </c>
      <c r="C48" s="26" t="n">
        <f aca="false">1-B48</f>
        <v>0.1</v>
      </c>
      <c r="D48" s="18" t="n">
        <v>0.0537575281453523</v>
      </c>
      <c r="E48" s="18" t="n">
        <v>0.0534040117770364</v>
      </c>
      <c r="F48" s="18" t="n">
        <v>0.444864109545567</v>
      </c>
    </row>
    <row r="49" customFormat="false" ht="13.8" hidden="false" customHeight="false" outlineLevel="0" collapsed="false">
      <c r="B49" s="26" t="n">
        <f aca="false">+B48+0.1</f>
        <v>1</v>
      </c>
      <c r="C49" s="26" t="n">
        <f aca="false">1-B49</f>
        <v>0</v>
      </c>
      <c r="D49" s="29" t="n">
        <v>0.0511099472120298</v>
      </c>
      <c r="E49" s="29" t="n">
        <v>0.0526682979869218</v>
      </c>
      <c r="F49" s="29" t="n">
        <v>0.400809367663099</v>
      </c>
    </row>
    <row r="50" customFormat="false" ht="13.8" hidden="false" customHeight="false" outlineLevel="0" collapsed="false">
      <c r="B50" s="26" t="n">
        <f aca="false">+B49+0.1</f>
        <v>1.1</v>
      </c>
      <c r="C50" s="26" t="n">
        <f aca="false">1-B50</f>
        <v>-0.1</v>
      </c>
      <c r="D50" s="18" t="n">
        <v>0.0484623662787073</v>
      </c>
      <c r="E50" s="18" t="n">
        <v>0.0525917626620504</v>
      </c>
      <c r="F50" s="18" t="n">
        <v>0.351050532330409</v>
      </c>
    </row>
    <row r="51" customFormat="false" ht="13.8" hidden="false" customHeight="false" outlineLevel="0" collapsed="false">
      <c r="B51" s="26" t="n">
        <f aca="false">+B50+0.1</f>
        <v>1.2</v>
      </c>
      <c r="C51" s="26" t="n">
        <f aca="false">1-B51</f>
        <v>-0.2</v>
      </c>
      <c r="D51" s="18" t="n">
        <v>0.0458147853453848</v>
      </c>
      <c r="E51" s="18" t="n">
        <v>0.0531772520451048</v>
      </c>
      <c r="F51" s="18" t="n">
        <v>0.297397566387424</v>
      </c>
    </row>
    <row r="52" customFormat="false" ht="13.8" hidden="false" customHeight="false" outlineLevel="0" collapsed="false">
      <c r="B52" s="26" t="n">
        <f aca="false">+B51+0.1</f>
        <v>1.3</v>
      </c>
      <c r="C52" s="26" t="n">
        <f aca="false">1-B52</f>
        <v>-0.3</v>
      </c>
      <c r="D52" s="18" t="n">
        <v>0.0431672044120623</v>
      </c>
      <c r="E52" s="18" t="n">
        <v>0.0544033962022654</v>
      </c>
      <c r="F52" s="18" t="n">
        <v>0.242029088829459</v>
      </c>
    </row>
    <row r="53" customFormat="false" ht="13.8" hidden="false" customHeight="false" outlineLevel="0" collapsed="false">
      <c r="B53" s="26" t="n">
        <f aca="false">+B52+0.1</f>
        <v>1.4</v>
      </c>
      <c r="C53" s="26" t="n">
        <f aca="false">1-B53</f>
        <v>-0.4</v>
      </c>
      <c r="D53" s="18" t="n">
        <v>0.0405196234787398</v>
      </c>
      <c r="E53" s="18" t="n">
        <v>0.0562282993671126</v>
      </c>
      <c r="F53" s="18" t="n">
        <v>0.18708770489496</v>
      </c>
    </row>
    <row r="54" customFormat="false" ht="13.8" hidden="false" customHeight="false" outlineLevel="0" collapsed="false">
      <c r="B54" s="26" t="n">
        <f aca="false">+B53+0.1</f>
        <v>1.5</v>
      </c>
      <c r="C54" s="26" t="n">
        <f aca="false">1-B54</f>
        <v>-0.5</v>
      </c>
      <c r="D54" s="18" t="n">
        <v>0.0378720425454174</v>
      </c>
      <c r="E54" s="18" t="n">
        <v>0.0585960453375441</v>
      </c>
      <c r="F54" s="18" t="n">
        <v>0.134344263338426</v>
      </c>
    </row>
    <row r="55" customFormat="false" ht="13.8" hidden="false" customHeight="false" outlineLevel="0" collapsed="false">
      <c r="B55" s="26" t="n">
        <f aca="false">+B54+0.1</f>
        <v>1.6</v>
      </c>
      <c r="C55" s="26" t="n">
        <f aca="false">1-B55</f>
        <v>-0.600000000000001</v>
      </c>
      <c r="D55" s="18" t="n">
        <v>0.0352244616120949</v>
      </c>
      <c r="E55" s="18" t="n">
        <v>0.0614439106566819</v>
      </c>
      <c r="F55" s="18" t="n">
        <v>0.0850281428421208</v>
      </c>
    </row>
    <row r="56" customFormat="false" ht="13.8" hidden="false" customHeight="false" outlineLevel="0" collapsed="false">
      <c r="B56" s="26" t="n">
        <f aca="false">+B55+0.1</f>
        <v>1.7</v>
      </c>
      <c r="C56" s="26" t="n">
        <f aca="false">1-B56</f>
        <v>-0.700000000000001</v>
      </c>
      <c r="D56" s="18" t="n">
        <v>0.0325768806787724</v>
      </c>
      <c r="E56" s="18" t="n">
        <v>0.0647085352366903</v>
      </c>
      <c r="F56" s="18" t="n">
        <v>0.0398228868780086</v>
      </c>
    </row>
    <row r="57" customFormat="false" ht="13.8" hidden="false" customHeight="false" outlineLevel="0" collapsed="false">
      <c r="B57" s="26" t="n">
        <f aca="false">+B56+0.1</f>
        <v>1.8</v>
      </c>
      <c r="C57" s="26" t="n">
        <f aca="false">1-B57</f>
        <v>-0.800000000000001</v>
      </c>
      <c r="D57" s="18" t="n">
        <v>0.0299292997454499</v>
      </c>
      <c r="E57" s="18" t="n">
        <v>0.0683302104217058</v>
      </c>
      <c r="F57" s="18" t="n">
        <v>-0.00103468515776245</v>
      </c>
    </row>
    <row r="58" customFormat="false" ht="13.8" hidden="false" customHeight="false" outlineLevel="0" collapsed="false">
      <c r="B58" s="26" t="n">
        <f aca="false">+B57+0.1</f>
        <v>1.9</v>
      </c>
      <c r="C58" s="26" t="n">
        <f aca="false">1-B58</f>
        <v>-0.900000000000001</v>
      </c>
      <c r="D58" s="18" t="n">
        <v>0.0272817188121274</v>
      </c>
      <c r="E58" s="18" t="n">
        <v>0.0722552664390361</v>
      </c>
      <c r="F58" s="18" t="n">
        <v>-0.0376205268050062</v>
      </c>
    </row>
    <row r="59" customFormat="false" ht="13.8" hidden="false" customHeight="false" outlineLevel="0" collapsed="false">
      <c r="B59" s="26" t="n">
        <f aca="false">+B58+0.1</f>
        <v>2</v>
      </c>
      <c r="C59" s="26" t="n">
        <f aca="false">1-B59</f>
        <v>-1</v>
      </c>
      <c r="D59" s="18" t="n">
        <v>0.0246341378788049</v>
      </c>
      <c r="E59" s="18" t="n">
        <v>0.0764369815480865</v>
      </c>
      <c r="F59" s="18" t="n">
        <v>-0.0701998170587026</v>
      </c>
    </row>
    <row r="60" customFormat="false" ht="13.8" hidden="false" customHeight="false" outlineLevel="0" collapsed="false">
      <c r="B60" s="26" t="n">
        <f aca="false">+B59+0.1</f>
        <v>2.1</v>
      </c>
      <c r="C60" s="26" t="n">
        <f aca="false">1-B60</f>
        <v>-1.1</v>
      </c>
      <c r="D60" s="18" t="n">
        <v>0.0219865569454824</v>
      </c>
      <c r="E60" s="18" t="n">
        <v>0.0808355337478131</v>
      </c>
      <c r="F60" s="18" t="n">
        <v>-0.0991326794416619</v>
      </c>
    </row>
  </sheetData>
  <sheetProtection sheet="true" objects="true" scenarios="true" formatCells="false" selectLockedCells="true"/>
  <mergeCells count="4">
    <mergeCell ref="B2:D2"/>
    <mergeCell ref="F2:L2"/>
    <mergeCell ref="B13:D13"/>
    <mergeCell ref="F13:H1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2016-08-25T21:59:06Z</dcterms:created>
  <dc:creator>Arzu  Ozoguz</dc:creator>
  <dc:description/>
  <dc:language>en-US</dc:language>
  <cp:lastModifiedBy/>
  <dcterms:modified xsi:type="dcterms:W3CDTF">2018-03-27T21:41:55Z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