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ublic\Automation\Dev New Learning\References\"/>
    </mc:Choice>
  </mc:AlternateContent>
  <xr:revisionPtr revIDLastSave="0" documentId="13_ncr:1_{9B398F3F-33EB-4B5A-976B-5E339D6106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1" i="1" l="1"/>
  <c r="I52" i="1"/>
  <c r="I53" i="1"/>
  <c r="I61" i="1"/>
  <c r="I62" i="1"/>
  <c r="I47" i="1"/>
  <c r="I48" i="1"/>
  <c r="I34" i="1"/>
  <c r="I54" i="1"/>
  <c r="I55" i="1"/>
  <c r="I56" i="1"/>
  <c r="I57" i="1"/>
  <c r="I58" i="1"/>
  <c r="I59" i="1"/>
  <c r="I60" i="1"/>
  <c r="I46" i="1"/>
  <c r="I45" i="1"/>
  <c r="I33" i="1"/>
  <c r="I31" i="1"/>
  <c r="I32" i="1"/>
  <c r="I30" i="1"/>
  <c r="I19" i="1"/>
  <c r="I50" i="1" l="1"/>
  <c r="I44" i="1"/>
  <c r="I43" i="1"/>
  <c r="I42" i="1"/>
  <c r="I41" i="1"/>
  <c r="I40" i="1"/>
  <c r="I39" i="1"/>
  <c r="I38" i="1"/>
  <c r="I37" i="1"/>
  <c r="I29" i="1"/>
  <c r="I28" i="1"/>
  <c r="I27" i="1"/>
  <c r="I26" i="1"/>
  <c r="I25" i="1"/>
  <c r="I24" i="1"/>
  <c r="I23" i="1"/>
  <c r="I22" i="1"/>
  <c r="I18" i="1"/>
  <c r="I17" i="1"/>
  <c r="I21" i="1" l="1"/>
  <c r="I36" i="1"/>
  <c r="I16" i="1"/>
  <c r="C11" i="1" l="1"/>
  <c r="C10" i="1" s="1"/>
</calcChain>
</file>

<file path=xl/sharedStrings.xml><?xml version="1.0" encoding="utf-8"?>
<sst xmlns="http://schemas.openxmlformats.org/spreadsheetml/2006/main" count="131" uniqueCount="69">
  <si>
    <t>Batch ID</t>
  </si>
  <si>
    <t>Associate ID</t>
  </si>
  <si>
    <t>Full Name</t>
  </si>
  <si>
    <t>Email ID</t>
  </si>
  <si>
    <t>Submission Date</t>
  </si>
  <si>
    <t>Remarks</t>
  </si>
  <si>
    <t>Result</t>
  </si>
  <si>
    <t>Evaluator</t>
  </si>
  <si>
    <t>Mentor</t>
  </si>
  <si>
    <t>Evaluation Rubrics</t>
  </si>
  <si>
    <t>Evaluation Summary</t>
  </si>
  <si>
    <t>Expectation</t>
  </si>
  <si>
    <t>Score</t>
  </si>
  <si>
    <t>Observation</t>
  </si>
  <si>
    <t>Score Legend</t>
  </si>
  <si>
    <t>Completed</t>
  </si>
  <si>
    <t>Attempted</t>
  </si>
  <si>
    <t>Not Attempted</t>
  </si>
  <si>
    <t>Project Setup</t>
  </si>
  <si>
    <t>Complete project is organized in proper mutilayered architecture</t>
  </si>
  <si>
    <t>Functionality</t>
  </si>
  <si>
    <t>Validation Constraint</t>
  </si>
  <si>
    <t>SBA-2 %</t>
  </si>
  <si>
    <t>POM.xml has build entries and appropriate adependency entries</t>
  </si>
  <si>
    <t>Application Constraints</t>
  </si>
  <si>
    <t>applicaiton.properties files contains appropriate config for DB connections</t>
  </si>
  <si>
    <t>Rest Endpoint exposed to create new Clerk and  assign role is working</t>
  </si>
  <si>
    <t>Rest Endpoint exposed to create new Manager and assign role is working</t>
  </si>
  <si>
    <t>Rest Endpoint exposed to get the list of all registered loan clerks  is working</t>
  </si>
  <si>
    <t>Rest Endpoint exposed to get the list of all registered manager  is working</t>
  </si>
  <si>
    <t>Rest Endpoint exposed to register new Customer and assign role is working</t>
  </si>
  <si>
    <t>Rest Endpoint exposed to apply for loan is working</t>
  </si>
  <si>
    <t>Rest Endpoint exposed for Fetching details of applied loan is working for Customer</t>
  </si>
  <si>
    <t>Rest Endpoint exposed for Fetching details of all loans applied by a customer is working</t>
  </si>
  <si>
    <t>Rest Endpoint exposed for Fetching list of applied loans not yet processed by clerk is working</t>
  </si>
  <si>
    <t>Rest Endpoint exposed for Processing the loan to forward to Manager by clerk is working</t>
  </si>
  <si>
    <t>Rest Endpoint exposed for Fetching list of applied loans processed by loan clerk is working for Manager</t>
  </si>
  <si>
    <t>Rest Endpoint exposed for Rejecting loan application by providing remark is working for Manager</t>
  </si>
  <si>
    <t>Rest Endpoint exposed for Sanctioning loan by providing sanction info is working for Manager</t>
  </si>
  <si>
    <t>While applying loan by customer, if customer id does not exist then operation should throw custom exception.</t>
  </si>
  <si>
    <t>While fetching loan status, if loan application id does not exist then operation should throw custom exception</t>
  </si>
  <si>
    <t>While fetching all loan details of a customer, if customer id does not exist then operation should throw custom exception.</t>
  </si>
  <si>
    <t>While processing loan by loan clerk, if clerk id does not exist then operation should throw custom exception.</t>
  </si>
  <si>
    <t>While processing loan by loan clerk, if loan application id does not exist then operation should throw custom exception.</t>
  </si>
  <si>
    <t>While processing loan by loan clerk, if loan has already been processed then operation should throw custom exception.</t>
  </si>
  <si>
    <t>While sanctioning or rejecting loan by manager, if manager id does not exist then operation should throw custom exception.</t>
  </si>
  <si>
    <t>While sanctioning or rejecting loan by manager, if loan application id does not exist then operation should throw custom exception.</t>
  </si>
  <si>
    <t>While sanctioning or rejecting loan by manager, if loan has already been rejected or sanctioned then operation should throw custom exception.</t>
  </si>
  <si>
    <t>For all rest endpoints receiving @RequestBody, validation check must be done and must throw custom exception if data is invalid</t>
  </si>
  <si>
    <t>All the business validations must be implemented on DTO object only</t>
  </si>
  <si>
    <t>All the database operations must be implemented on entity object only</t>
  </si>
  <si>
    <t>User firstName is not null, min 3 and max 100 characters.</t>
  </si>
  <si>
    <t>User lastName is not null, min 3 and max 100 characters.</t>
  </si>
  <si>
    <t>User email is not null, min 3 and max 100 characters and in proper email format.</t>
  </si>
  <si>
    <t>User mobile is not null, min 10 and max 10 characters.</t>
  </si>
  <si>
    <t xml:space="preserve"> LoanName is not null, min 3 and max 100 characters.</t>
  </si>
  <si>
    <t>loanAmountSanctioned is not null, and not 0</t>
  </si>
  <si>
    <t>termOfLoan is not null, and not 0.</t>
  </si>
  <si>
    <t>addressOfProperty is not null, min 3 and max 150 characters</t>
  </si>
  <si>
    <t>suggestedAmountOfLoan is not null, and not 0</t>
  </si>
  <si>
    <t>landValue is not null, and not 0</t>
  </si>
  <si>
    <t>acresOfLand is not null, and not 0</t>
  </si>
  <si>
    <t>LoanAmount is not null, and not 0</t>
  </si>
  <si>
    <t xml:space="preserve">Jeevan Gajawada
</t>
  </si>
  <si>
    <t xml:space="preserve">W2B6-11
</t>
  </si>
  <si>
    <t xml:space="preserve">W2-Batch-6
</t>
  </si>
  <si>
    <t xml:space="preserve">Jeevan.P.Gajawada@wellsfargo.com
</t>
  </si>
  <si>
    <t>Jeevan Comments</t>
  </si>
  <si>
    <t>Completed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</si>
</sst>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/>
    <xf numFmtId="0" fontId="1" fillId="0" borderId="0" xfId="0" applyFont="1" applyAlignment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5" fillId="0" borderId="1" xfId="1" applyBorder="1" applyAlignment="1" applyProtection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3" xfId="0" applyFill="1" applyBorder="1"/>
    <xf numFmtId="0" fontId="0" fillId="3" borderId="1" xfId="0" applyFill="1" applyBorder="1"/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3" borderId="4" xfId="0" applyFont="1" applyFill="1" applyBorder="1" applyAlignment="1">
      <alignment horizontal="left"/>
    </xf>
    <xf numFmtId="0" fontId="4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evan.P.Gajawada@wellsfar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3"/>
  <sheetViews>
    <sheetView showGridLines="0" tabSelected="1" topLeftCell="A7" zoomScale="106" zoomScaleNormal="106" workbookViewId="0">
      <pane xSplit="1" ySplit="9" topLeftCell="B16" activePane="bottomRight" state="frozen"/>
      <selection activeCell="A7" sqref="A7"/>
      <selection pane="topRight" activeCell="B7" sqref="B7"/>
      <selection pane="bottomLeft" activeCell="A16" sqref="A16"/>
      <selection pane="bottomRight" activeCell="B15" sqref="B15:G15"/>
    </sheetView>
  </sheetViews>
  <sheetFormatPr defaultRowHeight="15" x14ac:dyDescent="0.25"/>
  <cols>
    <col min="1" max="1" width="5.7109375" customWidth="1"/>
    <col min="2" max="2" width="36.85546875" style="1" customWidth="1"/>
    <col min="3" max="3" width="7" customWidth="1"/>
    <col min="7" max="7" width="36" customWidth="1"/>
    <col min="8" max="8" width="14.5703125" bestFit="1" customWidth="1"/>
    <col min="10" max="10" width="15.5703125" bestFit="1" customWidth="1"/>
    <col min="12" max="12" width="14.5703125" bestFit="1" customWidth="1"/>
  </cols>
  <sheetData>
    <row r="2" spans="2:13" x14ac:dyDescent="0.25">
      <c r="B2" s="19" t="s">
        <v>10</v>
      </c>
      <c r="C2" s="19"/>
      <c r="D2" s="19"/>
      <c r="E2" s="19"/>
      <c r="F2" s="19"/>
      <c r="G2" s="19"/>
      <c r="H2" s="19"/>
      <c r="I2" s="19"/>
    </row>
    <row r="3" spans="2:13" x14ac:dyDescent="0.25">
      <c r="B3" s="2" t="s">
        <v>0</v>
      </c>
      <c r="C3" s="20" t="s">
        <v>65</v>
      </c>
      <c r="D3" s="13"/>
      <c r="E3" s="13"/>
      <c r="F3" s="13"/>
      <c r="G3" s="13"/>
      <c r="H3" s="13"/>
      <c r="I3" s="13"/>
    </row>
    <row r="4" spans="2:13" x14ac:dyDescent="0.25">
      <c r="B4" s="2" t="s">
        <v>1</v>
      </c>
      <c r="C4" s="20" t="s">
        <v>64</v>
      </c>
      <c r="D4" s="13"/>
      <c r="E4" s="13"/>
      <c r="F4" s="13"/>
      <c r="G4" s="13"/>
      <c r="H4" s="13"/>
      <c r="I4" s="13"/>
    </row>
    <row r="5" spans="2:13" x14ac:dyDescent="0.25">
      <c r="B5" s="2" t="s">
        <v>2</v>
      </c>
      <c r="C5" s="20" t="s">
        <v>63</v>
      </c>
      <c r="D5" s="13"/>
      <c r="E5" s="13"/>
      <c r="F5" s="13"/>
      <c r="G5" s="13"/>
      <c r="H5" s="13"/>
      <c r="I5" s="13"/>
    </row>
    <row r="6" spans="2:13" x14ac:dyDescent="0.25">
      <c r="B6" s="2" t="s">
        <v>3</v>
      </c>
      <c r="C6" s="21" t="s">
        <v>66</v>
      </c>
      <c r="D6" s="13"/>
      <c r="E6" s="13"/>
      <c r="F6" s="13"/>
      <c r="G6" s="13"/>
      <c r="H6" s="13"/>
      <c r="I6" s="13"/>
    </row>
    <row r="7" spans="2:13" x14ac:dyDescent="0.25">
      <c r="B7" s="2" t="s">
        <v>8</v>
      </c>
      <c r="C7" s="13"/>
      <c r="D7" s="13"/>
      <c r="E7" s="13"/>
      <c r="F7" s="13"/>
      <c r="G7" s="13"/>
      <c r="H7" s="13"/>
      <c r="I7" s="13"/>
    </row>
    <row r="8" spans="2:13" x14ac:dyDescent="0.25">
      <c r="B8" s="2" t="s">
        <v>7</v>
      </c>
      <c r="C8" s="13"/>
      <c r="D8" s="13"/>
      <c r="E8" s="13"/>
      <c r="F8" s="13"/>
      <c r="G8" s="13"/>
      <c r="H8" s="13"/>
      <c r="I8" s="13"/>
    </row>
    <row r="9" spans="2:13" x14ac:dyDescent="0.25">
      <c r="B9" s="2" t="s">
        <v>4</v>
      </c>
      <c r="C9" s="13"/>
      <c r="D9" s="13"/>
      <c r="E9" s="13"/>
      <c r="F9" s="13"/>
      <c r="G9" s="13"/>
      <c r="H9" s="13"/>
      <c r="I9" s="13"/>
    </row>
    <row r="10" spans="2:13" x14ac:dyDescent="0.25">
      <c r="B10" s="2" t="s">
        <v>6</v>
      </c>
      <c r="C10" s="13" t="str">
        <f>IF(C11&gt;=80,"Completed","Not Completed")</f>
        <v>Not Completed</v>
      </c>
      <c r="D10" s="13"/>
      <c r="E10" s="13"/>
      <c r="F10" s="13"/>
      <c r="G10" s="13"/>
      <c r="H10" s="13"/>
      <c r="I10" s="13"/>
    </row>
    <row r="11" spans="2:13" x14ac:dyDescent="0.25">
      <c r="B11" s="2" t="s">
        <v>22</v>
      </c>
      <c r="C11" s="13">
        <f>I16+I21+I36+I50</f>
        <v>50.5</v>
      </c>
      <c r="D11" s="13"/>
      <c r="E11" s="13"/>
      <c r="F11" s="13"/>
      <c r="G11" s="13"/>
      <c r="H11" s="13"/>
      <c r="I11" s="13"/>
    </row>
    <row r="12" spans="2:13" x14ac:dyDescent="0.25">
      <c r="B12" s="2" t="s">
        <v>5</v>
      </c>
      <c r="C12" s="13"/>
      <c r="D12" s="13"/>
      <c r="E12" s="13"/>
      <c r="F12" s="13"/>
      <c r="G12" s="13"/>
      <c r="H12" s="13"/>
      <c r="I12" s="13"/>
    </row>
    <row r="14" spans="2:13" x14ac:dyDescent="0.25">
      <c r="B14" s="19" t="s">
        <v>9</v>
      </c>
      <c r="C14" s="19"/>
      <c r="D14" s="19"/>
      <c r="E14" s="19"/>
      <c r="F14" s="19"/>
      <c r="G14" s="19"/>
      <c r="H14" s="19"/>
      <c r="I14" s="19"/>
      <c r="J14" s="5"/>
      <c r="L14" s="22" t="s">
        <v>14</v>
      </c>
      <c r="M14" s="23"/>
    </row>
    <row r="15" spans="2:13" ht="30" x14ac:dyDescent="0.25">
      <c r="B15" s="24" t="s">
        <v>11</v>
      </c>
      <c r="C15" s="24"/>
      <c r="D15" s="24"/>
      <c r="E15" s="24"/>
      <c r="F15" s="24"/>
      <c r="G15" s="24"/>
      <c r="H15" s="2" t="s">
        <v>13</v>
      </c>
      <c r="I15" s="2" t="s">
        <v>12</v>
      </c>
      <c r="J15" s="2" t="s">
        <v>67</v>
      </c>
      <c r="L15" s="2" t="s">
        <v>15</v>
      </c>
      <c r="M15" s="3">
        <v>2.5</v>
      </c>
    </row>
    <row r="16" spans="2:13" x14ac:dyDescent="0.25">
      <c r="B16" s="14" t="s">
        <v>18</v>
      </c>
      <c r="C16" s="15"/>
      <c r="D16" s="15"/>
      <c r="E16" s="15"/>
      <c r="F16" s="15"/>
      <c r="G16" s="15"/>
      <c r="H16" s="15"/>
      <c r="I16" s="4">
        <f>SUM(I17:I19)</f>
        <v>7.5</v>
      </c>
      <c r="J16" s="3"/>
      <c r="L16" s="2" t="s">
        <v>16</v>
      </c>
      <c r="M16" s="3">
        <v>1.5</v>
      </c>
    </row>
    <row r="17" spans="2:13" x14ac:dyDescent="0.25">
      <c r="B17" s="13" t="s">
        <v>23</v>
      </c>
      <c r="C17" s="13"/>
      <c r="D17" s="13"/>
      <c r="E17" s="13"/>
      <c r="F17" s="13"/>
      <c r="G17" s="13"/>
      <c r="H17" s="3" t="s">
        <v>15</v>
      </c>
      <c r="I17" s="3">
        <f>IF(H17=$L$15,$M$15,IF(H17=$L$16,$M$16,$M$17))</f>
        <v>2.5</v>
      </c>
      <c r="J17" s="3"/>
      <c r="L17" s="2" t="s">
        <v>17</v>
      </c>
      <c r="M17" s="3">
        <v>0</v>
      </c>
    </row>
    <row r="18" spans="2:13" x14ac:dyDescent="0.25">
      <c r="B18" s="13" t="s">
        <v>25</v>
      </c>
      <c r="C18" s="13"/>
      <c r="D18" s="13"/>
      <c r="E18" s="13"/>
      <c r="F18" s="13"/>
      <c r="G18" s="13"/>
      <c r="H18" s="3" t="s">
        <v>15</v>
      </c>
      <c r="I18" s="3">
        <f>IF(H18=$L$15,$M$15,IF(H18=$L$16,$M$16,$M$17))</f>
        <v>2.5</v>
      </c>
      <c r="J18" s="3"/>
    </row>
    <row r="19" spans="2:13" x14ac:dyDescent="0.25">
      <c r="B19" s="16" t="s">
        <v>19</v>
      </c>
      <c r="C19" s="17"/>
      <c r="D19" s="17"/>
      <c r="E19" s="17"/>
      <c r="F19" s="17"/>
      <c r="G19" s="18"/>
      <c r="H19" s="3" t="s">
        <v>15</v>
      </c>
      <c r="I19" s="3">
        <f t="shared" ref="I19" si="0">IF(H19=$L$15,$M$15,IF(H19=$L$16,$M$16,$M$17))</f>
        <v>2.5</v>
      </c>
      <c r="J19" s="3"/>
    </row>
    <row r="20" spans="2:13" x14ac:dyDescent="0.25">
      <c r="B20" s="25"/>
      <c r="C20" s="26"/>
      <c r="D20" s="26"/>
      <c r="E20" s="26"/>
      <c r="F20" s="26"/>
      <c r="G20" s="26"/>
      <c r="H20" s="27"/>
      <c r="I20" s="28"/>
      <c r="J20" s="28"/>
    </row>
    <row r="21" spans="2:13" x14ac:dyDescent="0.25">
      <c r="B21" s="29" t="s">
        <v>20</v>
      </c>
      <c r="C21" s="30"/>
      <c r="D21" s="30"/>
      <c r="E21" s="30"/>
      <c r="F21" s="30"/>
      <c r="G21" s="30"/>
      <c r="H21" s="30"/>
      <c r="I21" s="31">
        <f>SUM(I22:I34)</f>
        <v>21.5</v>
      </c>
      <c r="J21" s="28"/>
    </row>
    <row r="22" spans="2:13" x14ac:dyDescent="0.25">
      <c r="B22" s="13" t="s">
        <v>27</v>
      </c>
      <c r="C22" s="13"/>
      <c r="D22" s="13"/>
      <c r="E22" s="13"/>
      <c r="F22" s="13"/>
      <c r="G22" s="13"/>
      <c r="H22" s="3" t="s">
        <v>15</v>
      </c>
      <c r="I22" s="3">
        <f>IF(H22=$L$15,$M$15,IF(H22=$L$16,$M$16,$M$17))</f>
        <v>2.5</v>
      </c>
      <c r="J22" s="3"/>
    </row>
    <row r="23" spans="2:13" x14ac:dyDescent="0.25">
      <c r="B23" s="13" t="s">
        <v>26</v>
      </c>
      <c r="C23" s="13"/>
      <c r="D23" s="13"/>
      <c r="E23" s="13"/>
      <c r="F23" s="13"/>
      <c r="G23" s="13"/>
      <c r="H23" s="3" t="s">
        <v>15</v>
      </c>
      <c r="I23" s="3">
        <f t="shared" ref="I23:I25" si="1">IF(H23=$L$15,$M$15,IF(H23=$L$16,$M$16,$M$17))</f>
        <v>2.5</v>
      </c>
      <c r="J23" s="3"/>
    </row>
    <row r="24" spans="2:13" x14ac:dyDescent="0.25">
      <c r="B24" s="13" t="s">
        <v>28</v>
      </c>
      <c r="C24" s="13"/>
      <c r="D24" s="13"/>
      <c r="E24" s="13"/>
      <c r="F24" s="13"/>
      <c r="G24" s="13"/>
      <c r="H24" s="3" t="s">
        <v>15</v>
      </c>
      <c r="I24" s="3">
        <f t="shared" si="1"/>
        <v>2.5</v>
      </c>
      <c r="J24" s="3"/>
    </row>
    <row r="25" spans="2:13" x14ac:dyDescent="0.25">
      <c r="B25" s="13" t="s">
        <v>29</v>
      </c>
      <c r="C25" s="13"/>
      <c r="D25" s="13"/>
      <c r="E25" s="13"/>
      <c r="F25" s="13"/>
      <c r="G25" s="13"/>
      <c r="H25" s="3" t="s">
        <v>15</v>
      </c>
      <c r="I25" s="3">
        <f t="shared" si="1"/>
        <v>2.5</v>
      </c>
      <c r="J25" s="3"/>
    </row>
    <row r="26" spans="2:13" x14ac:dyDescent="0.25">
      <c r="B26" s="13" t="s">
        <v>30</v>
      </c>
      <c r="C26" s="13"/>
      <c r="D26" s="13"/>
      <c r="E26" s="13"/>
      <c r="F26" s="13"/>
      <c r="G26" s="13"/>
      <c r="H26" s="3" t="s">
        <v>15</v>
      </c>
      <c r="I26" s="3">
        <f>IF(H26=$L$15,$M$15,IF(H26=$L$16,$M$16,$M$17))</f>
        <v>2.5</v>
      </c>
      <c r="J26" s="3"/>
    </row>
    <row r="27" spans="2:13" x14ac:dyDescent="0.25">
      <c r="B27" s="13" t="s">
        <v>31</v>
      </c>
      <c r="C27" s="13"/>
      <c r="D27" s="13"/>
      <c r="E27" s="13"/>
      <c r="F27" s="13"/>
      <c r="G27" s="13"/>
      <c r="H27" s="3" t="s">
        <v>16</v>
      </c>
      <c r="I27" s="3">
        <f t="shared" ref="I27:I29" si="2">IF(H27=$L$15,$M$15,IF(H27=$L$16,$M$16,$M$17))</f>
        <v>1.5</v>
      </c>
      <c r="J27" s="3" t="s">
        <v>68</v>
      </c>
    </row>
    <row r="28" spans="2:13" x14ac:dyDescent="0.25">
      <c r="B28" s="13" t="s">
        <v>32</v>
      </c>
      <c r="C28" s="13"/>
      <c r="D28" s="13"/>
      <c r="E28" s="13"/>
      <c r="F28" s="13"/>
      <c r="G28" s="13"/>
      <c r="H28" s="3" t="s">
        <v>16</v>
      </c>
      <c r="I28" s="3">
        <f t="shared" si="2"/>
        <v>1.5</v>
      </c>
      <c r="J28" s="3" t="s">
        <v>68</v>
      </c>
    </row>
    <row r="29" spans="2:13" ht="18" customHeight="1" x14ac:dyDescent="0.25">
      <c r="B29" s="13" t="s">
        <v>33</v>
      </c>
      <c r="C29" s="13"/>
      <c r="D29" s="13"/>
      <c r="E29" s="13"/>
      <c r="F29" s="13"/>
      <c r="G29" s="13"/>
      <c r="H29" s="3" t="s">
        <v>16</v>
      </c>
      <c r="I29" s="3">
        <f t="shared" si="2"/>
        <v>1.5</v>
      </c>
      <c r="J29" s="3" t="s">
        <v>68</v>
      </c>
    </row>
    <row r="30" spans="2:13" ht="18" customHeight="1" x14ac:dyDescent="0.25">
      <c r="B30" s="13" t="s">
        <v>34</v>
      </c>
      <c r="C30" s="13"/>
      <c r="D30" s="13"/>
      <c r="E30" s="13"/>
      <c r="F30" s="13"/>
      <c r="G30" s="13"/>
      <c r="H30" s="3" t="s">
        <v>16</v>
      </c>
      <c r="I30" s="3">
        <f t="shared" ref="I30:I34" si="3">IF(H30=$L$15,$M$15,IF(H30=$L$16,$M$16,$M$17))</f>
        <v>1.5</v>
      </c>
      <c r="J30" s="3" t="s">
        <v>68</v>
      </c>
    </row>
    <row r="31" spans="2:13" ht="18" customHeight="1" x14ac:dyDescent="0.25">
      <c r="B31" s="13" t="s">
        <v>35</v>
      </c>
      <c r="C31" s="13"/>
      <c r="D31" s="13"/>
      <c r="E31" s="13"/>
      <c r="F31" s="13"/>
      <c r="G31" s="13"/>
      <c r="H31" s="3" t="s">
        <v>16</v>
      </c>
      <c r="I31" s="3">
        <f t="shared" ref="I31" si="4">IF(H31=$L$15,$M$15,IF(H31=$L$16,$M$16,$M$17))</f>
        <v>1.5</v>
      </c>
      <c r="J31" s="3" t="s">
        <v>68</v>
      </c>
    </row>
    <row r="32" spans="2:13" ht="18" customHeight="1" x14ac:dyDescent="0.25">
      <c r="B32" s="13" t="s">
        <v>36</v>
      </c>
      <c r="C32" s="13"/>
      <c r="D32" s="13"/>
      <c r="E32" s="13"/>
      <c r="F32" s="13"/>
      <c r="G32" s="13"/>
      <c r="H32" s="3" t="s">
        <v>16</v>
      </c>
      <c r="I32" s="3">
        <f t="shared" si="3"/>
        <v>1.5</v>
      </c>
      <c r="J32" s="3" t="s">
        <v>68</v>
      </c>
    </row>
    <row r="33" spans="2:10" ht="18" customHeight="1" x14ac:dyDescent="0.25">
      <c r="B33" s="13" t="s">
        <v>37</v>
      </c>
      <c r="C33" s="13"/>
      <c r="D33" s="13"/>
      <c r="E33" s="13"/>
      <c r="F33" s="13"/>
      <c r="G33" s="13"/>
      <c r="H33" s="6" t="s">
        <v>17</v>
      </c>
      <c r="I33" s="3">
        <f t="shared" si="3"/>
        <v>0</v>
      </c>
      <c r="J33" s="3" t="s">
        <v>68</v>
      </c>
    </row>
    <row r="34" spans="2:10" ht="18" customHeight="1" x14ac:dyDescent="0.25">
      <c r="B34" s="13" t="s">
        <v>38</v>
      </c>
      <c r="C34" s="13"/>
      <c r="D34" s="13"/>
      <c r="E34" s="13"/>
      <c r="F34" s="13"/>
      <c r="G34" s="13"/>
      <c r="H34" s="6" t="s">
        <v>17</v>
      </c>
      <c r="I34" s="3">
        <f t="shared" si="3"/>
        <v>0</v>
      </c>
      <c r="J34" s="3" t="s">
        <v>68</v>
      </c>
    </row>
    <row r="35" spans="2:10" x14ac:dyDescent="0.25">
      <c r="B35" s="25"/>
      <c r="C35" s="26"/>
      <c r="D35" s="26"/>
      <c r="E35" s="26"/>
      <c r="F35" s="26"/>
      <c r="G35" s="26"/>
      <c r="H35" s="27"/>
      <c r="I35" s="28"/>
      <c r="J35" s="28"/>
    </row>
    <row r="36" spans="2:10" x14ac:dyDescent="0.25">
      <c r="B36" s="29" t="s">
        <v>24</v>
      </c>
      <c r="C36" s="30"/>
      <c r="D36" s="30"/>
      <c r="E36" s="30"/>
      <c r="F36" s="30"/>
      <c r="G36" s="30"/>
      <c r="H36" s="30"/>
      <c r="I36" s="31">
        <f>SUM(I37:I48)</f>
        <v>6.5</v>
      </c>
      <c r="J36" s="28"/>
    </row>
    <row r="37" spans="2:10" x14ac:dyDescent="0.25">
      <c r="B37" s="13" t="s">
        <v>39</v>
      </c>
      <c r="C37" s="13"/>
      <c r="D37" s="13"/>
      <c r="E37" s="13"/>
      <c r="F37" s="13"/>
      <c r="G37" s="13"/>
      <c r="H37" s="3" t="s">
        <v>17</v>
      </c>
      <c r="I37" s="3">
        <f>IF(H37=$L$15,$M$15,IF(H37=$L$16,$M$16,$M$17))</f>
        <v>0</v>
      </c>
      <c r="J37" s="3" t="s">
        <v>68</v>
      </c>
    </row>
    <row r="38" spans="2:10" x14ac:dyDescent="0.25">
      <c r="B38" s="13" t="s">
        <v>40</v>
      </c>
      <c r="C38" s="13"/>
      <c r="D38" s="13"/>
      <c r="E38" s="13"/>
      <c r="F38" s="13"/>
      <c r="G38" s="13"/>
      <c r="H38" s="3" t="s">
        <v>17</v>
      </c>
      <c r="I38" s="3">
        <f t="shared" ref="I38:I40" si="5">IF(H38=$L$15,$M$15,IF(H38=$L$16,$M$16,$M$17))</f>
        <v>0</v>
      </c>
      <c r="J38" s="3" t="s">
        <v>68</v>
      </c>
    </row>
    <row r="39" spans="2:10" x14ac:dyDescent="0.25">
      <c r="B39" s="13" t="s">
        <v>41</v>
      </c>
      <c r="C39" s="13"/>
      <c r="D39" s="13"/>
      <c r="E39" s="13"/>
      <c r="F39" s="13"/>
      <c r="G39" s="13"/>
      <c r="H39" s="3" t="s">
        <v>17</v>
      </c>
      <c r="I39" s="3">
        <f t="shared" si="5"/>
        <v>0</v>
      </c>
      <c r="J39" s="3" t="s">
        <v>68</v>
      </c>
    </row>
    <row r="40" spans="2:10" x14ac:dyDescent="0.25">
      <c r="B40" s="13" t="s">
        <v>42</v>
      </c>
      <c r="C40" s="13"/>
      <c r="D40" s="13"/>
      <c r="E40" s="13"/>
      <c r="F40" s="13"/>
      <c r="G40" s="13"/>
      <c r="H40" s="3" t="s">
        <v>17</v>
      </c>
      <c r="I40" s="3">
        <f t="shared" si="5"/>
        <v>0</v>
      </c>
      <c r="J40" s="3" t="s">
        <v>68</v>
      </c>
    </row>
    <row r="41" spans="2:10" x14ac:dyDescent="0.25">
      <c r="B41" s="13" t="s">
        <v>43</v>
      </c>
      <c r="C41" s="13"/>
      <c r="D41" s="13"/>
      <c r="E41" s="13"/>
      <c r="F41" s="13"/>
      <c r="G41" s="13"/>
      <c r="H41" s="3" t="s">
        <v>17</v>
      </c>
      <c r="I41" s="3">
        <f>IF(H41=$L$15,$M$15,IF(H41=$L$16,$M$16,$M$17))</f>
        <v>0</v>
      </c>
      <c r="J41" s="3" t="s">
        <v>68</v>
      </c>
    </row>
    <row r="42" spans="2:10" x14ac:dyDescent="0.25">
      <c r="B42" s="13" t="s">
        <v>44</v>
      </c>
      <c r="C42" s="13"/>
      <c r="D42" s="13"/>
      <c r="E42" s="13"/>
      <c r="F42" s="13"/>
      <c r="G42" s="13"/>
      <c r="H42" s="3" t="s">
        <v>17</v>
      </c>
      <c r="I42" s="3">
        <f t="shared" ref="I42:I48" si="6">IF(H42=$L$15,$M$15,IF(H42=$L$16,$M$16,$M$17))</f>
        <v>0</v>
      </c>
      <c r="J42" s="3" t="s">
        <v>68</v>
      </c>
    </row>
    <row r="43" spans="2:10" x14ac:dyDescent="0.25">
      <c r="B43" s="13" t="s">
        <v>45</v>
      </c>
      <c r="C43" s="13"/>
      <c r="D43" s="13"/>
      <c r="E43" s="13"/>
      <c r="F43" s="13"/>
      <c r="G43" s="13"/>
      <c r="H43" s="3" t="s">
        <v>17</v>
      </c>
      <c r="I43" s="3">
        <f t="shared" si="6"/>
        <v>0</v>
      </c>
      <c r="J43" s="3" t="s">
        <v>68</v>
      </c>
    </row>
    <row r="44" spans="2:10" x14ac:dyDescent="0.25">
      <c r="B44" s="13" t="s">
        <v>46</v>
      </c>
      <c r="C44" s="13"/>
      <c r="D44" s="13"/>
      <c r="E44" s="13"/>
      <c r="F44" s="13"/>
      <c r="G44" s="13"/>
      <c r="H44" s="3" t="s">
        <v>17</v>
      </c>
      <c r="I44" s="3">
        <f t="shared" si="6"/>
        <v>0</v>
      </c>
      <c r="J44" s="3" t="s">
        <v>68</v>
      </c>
    </row>
    <row r="45" spans="2:10" x14ac:dyDescent="0.25">
      <c r="B45" s="8" t="s">
        <v>47</v>
      </c>
      <c r="C45" s="7"/>
      <c r="D45" s="7"/>
      <c r="E45" s="7"/>
      <c r="F45" s="7"/>
      <c r="G45" s="7"/>
      <c r="H45" s="6" t="s">
        <v>17</v>
      </c>
      <c r="I45" s="3">
        <f t="shared" si="6"/>
        <v>0</v>
      </c>
      <c r="J45" s="3" t="s">
        <v>68</v>
      </c>
    </row>
    <row r="46" spans="2:10" x14ac:dyDescent="0.25">
      <c r="B46" s="8" t="s">
        <v>48</v>
      </c>
      <c r="C46" s="7"/>
      <c r="D46" s="7"/>
      <c r="E46" s="7"/>
      <c r="F46" s="7"/>
      <c r="G46" s="7"/>
      <c r="H46" s="6" t="s">
        <v>16</v>
      </c>
      <c r="I46" s="3">
        <f t="shared" si="6"/>
        <v>1.5</v>
      </c>
      <c r="J46" s="3"/>
    </row>
    <row r="47" spans="2:10" x14ac:dyDescent="0.25">
      <c r="B47" s="8" t="s">
        <v>49</v>
      </c>
      <c r="C47" s="9"/>
      <c r="D47" s="9"/>
      <c r="E47" s="9"/>
      <c r="F47" s="9"/>
      <c r="G47" s="9"/>
      <c r="H47" s="6" t="s">
        <v>15</v>
      </c>
      <c r="I47" s="3">
        <f t="shared" si="6"/>
        <v>2.5</v>
      </c>
      <c r="J47" s="3"/>
    </row>
    <row r="48" spans="2:10" x14ac:dyDescent="0.25">
      <c r="B48" s="8" t="s">
        <v>50</v>
      </c>
      <c r="C48" s="9"/>
      <c r="D48" s="9"/>
      <c r="E48" s="9"/>
      <c r="F48" s="9"/>
      <c r="G48" s="9"/>
      <c r="H48" s="6" t="s">
        <v>15</v>
      </c>
      <c r="I48" s="3">
        <f t="shared" si="6"/>
        <v>2.5</v>
      </c>
      <c r="J48" s="3"/>
    </row>
    <row r="49" spans="2:10" x14ac:dyDescent="0.25">
      <c r="B49" s="25"/>
      <c r="C49" s="26"/>
      <c r="D49" s="26"/>
      <c r="E49" s="26"/>
      <c r="F49" s="26"/>
      <c r="G49" s="26"/>
      <c r="H49" s="27"/>
      <c r="I49" s="28"/>
      <c r="J49" s="28"/>
    </row>
    <row r="50" spans="2:10" x14ac:dyDescent="0.25">
      <c r="B50" s="29" t="s">
        <v>21</v>
      </c>
      <c r="C50" s="30"/>
      <c r="D50" s="30"/>
      <c r="E50" s="30"/>
      <c r="F50" s="30"/>
      <c r="G50" s="30"/>
      <c r="H50" s="32"/>
      <c r="I50" s="31">
        <f>SUM(I51:I62)</f>
        <v>15</v>
      </c>
      <c r="J50" s="28"/>
    </row>
    <row r="51" spans="2:10" x14ac:dyDescent="0.25">
      <c r="B51" s="16" t="s">
        <v>51</v>
      </c>
      <c r="C51" s="17"/>
      <c r="D51" s="17"/>
      <c r="E51" s="17"/>
      <c r="F51" s="17"/>
      <c r="G51" s="18"/>
      <c r="H51" s="3" t="s">
        <v>15</v>
      </c>
      <c r="I51" s="3">
        <f>IF(H51=$L$15,$M$15,IF(H51=$L$16,$M$16,$M$17))</f>
        <v>2.5</v>
      </c>
      <c r="J51" s="3"/>
    </row>
    <row r="52" spans="2:10" x14ac:dyDescent="0.25">
      <c r="B52" s="16" t="s">
        <v>52</v>
      </c>
      <c r="C52" s="17"/>
      <c r="D52" s="17"/>
      <c r="E52" s="17"/>
      <c r="F52" s="17"/>
      <c r="G52" s="18"/>
      <c r="H52" s="3" t="s">
        <v>15</v>
      </c>
      <c r="I52" s="3">
        <f t="shared" ref="I52:I59" si="7">IF(H52=$L$15,$M$15,IF(H52=$L$16,$M$16,$M$17))</f>
        <v>2.5</v>
      </c>
      <c r="J52" s="3"/>
    </row>
    <row r="53" spans="2:10" ht="19.899999999999999" customHeight="1" x14ac:dyDescent="0.25">
      <c r="B53" s="16" t="s">
        <v>53</v>
      </c>
      <c r="C53" s="17"/>
      <c r="D53" s="17"/>
      <c r="E53" s="17"/>
      <c r="F53" s="17"/>
      <c r="G53" s="18"/>
      <c r="H53" s="3" t="s">
        <v>15</v>
      </c>
      <c r="I53" s="3">
        <f>IF(H53=$L$15,$M$15,IF(H53=$L$16,$M$16,$M$17))</f>
        <v>2.5</v>
      </c>
      <c r="J53" s="3"/>
    </row>
    <row r="54" spans="2:10" ht="19.899999999999999" customHeight="1" x14ac:dyDescent="0.25">
      <c r="B54" s="10" t="s">
        <v>54</v>
      </c>
      <c r="C54" s="11"/>
      <c r="D54" s="11"/>
      <c r="E54" s="11"/>
      <c r="F54" s="11"/>
      <c r="G54" s="12"/>
      <c r="H54" s="3" t="s">
        <v>15</v>
      </c>
      <c r="I54" s="3">
        <f t="shared" si="7"/>
        <v>2.5</v>
      </c>
      <c r="J54" s="3"/>
    </row>
    <row r="55" spans="2:10" ht="19.899999999999999" customHeight="1" x14ac:dyDescent="0.25">
      <c r="B55" s="10" t="s">
        <v>55</v>
      </c>
      <c r="C55" s="11"/>
      <c r="D55" s="11"/>
      <c r="E55" s="11"/>
      <c r="F55" s="11"/>
      <c r="G55" s="12"/>
      <c r="H55" s="3" t="s">
        <v>15</v>
      </c>
      <c r="I55" s="3">
        <f t="shared" si="7"/>
        <v>2.5</v>
      </c>
      <c r="J55" s="3"/>
    </row>
    <row r="56" spans="2:10" ht="19.899999999999999" customHeight="1" x14ac:dyDescent="0.25">
      <c r="B56" s="33" t="s">
        <v>62</v>
      </c>
      <c r="C56" s="11"/>
      <c r="D56" s="11"/>
      <c r="E56" s="11"/>
      <c r="F56" s="11"/>
      <c r="G56" s="12"/>
      <c r="H56" s="3" t="s">
        <v>17</v>
      </c>
      <c r="I56" s="3">
        <f t="shared" si="7"/>
        <v>0</v>
      </c>
      <c r="J56" s="3" t="s">
        <v>68</v>
      </c>
    </row>
    <row r="57" spans="2:10" ht="19.899999999999999" customHeight="1" x14ac:dyDescent="0.25">
      <c r="B57" s="10" t="s">
        <v>61</v>
      </c>
      <c r="C57" s="11"/>
      <c r="D57" s="11"/>
      <c r="E57" s="11"/>
      <c r="F57" s="11"/>
      <c r="G57" s="12"/>
      <c r="H57" s="3" t="s">
        <v>17</v>
      </c>
      <c r="I57" s="3">
        <f t="shared" si="7"/>
        <v>0</v>
      </c>
      <c r="J57" s="3" t="s">
        <v>68</v>
      </c>
    </row>
    <row r="58" spans="2:10" ht="19.899999999999999" customHeight="1" x14ac:dyDescent="0.25">
      <c r="B58" s="33" t="s">
        <v>60</v>
      </c>
      <c r="C58" s="11"/>
      <c r="D58" s="11"/>
      <c r="E58" s="11"/>
      <c r="F58" s="11"/>
      <c r="G58" s="12"/>
      <c r="H58" s="3" t="s">
        <v>17</v>
      </c>
      <c r="I58" s="3">
        <f t="shared" si="7"/>
        <v>0</v>
      </c>
      <c r="J58" s="3" t="s">
        <v>68</v>
      </c>
    </row>
    <row r="59" spans="2:10" ht="19.899999999999999" customHeight="1" x14ac:dyDescent="0.25">
      <c r="B59" s="10" t="s">
        <v>59</v>
      </c>
      <c r="C59" s="11"/>
      <c r="D59" s="11"/>
      <c r="E59" s="11"/>
      <c r="F59" s="11"/>
      <c r="G59" s="12"/>
      <c r="H59" s="3" t="s">
        <v>17</v>
      </c>
      <c r="I59" s="3">
        <f t="shared" si="7"/>
        <v>0</v>
      </c>
      <c r="J59" s="3" t="s">
        <v>68</v>
      </c>
    </row>
    <row r="60" spans="2:10" ht="19.899999999999999" customHeight="1" x14ac:dyDescent="0.25">
      <c r="B60" s="10" t="s">
        <v>58</v>
      </c>
      <c r="C60" s="11"/>
      <c r="D60" s="11"/>
      <c r="E60" s="11"/>
      <c r="F60" s="11"/>
      <c r="G60" s="12"/>
      <c r="H60" s="3" t="s">
        <v>15</v>
      </c>
      <c r="I60" s="3">
        <f>IF(H60=$L$15,$M$15,IF(H60=$L$16,$M$16,$M$17))</f>
        <v>2.5</v>
      </c>
      <c r="J60" s="3"/>
    </row>
    <row r="61" spans="2:10" ht="19.899999999999999" customHeight="1" x14ac:dyDescent="0.25">
      <c r="B61" s="10" t="s">
        <v>56</v>
      </c>
      <c r="C61" s="11"/>
      <c r="D61" s="11"/>
      <c r="E61" s="11"/>
      <c r="F61" s="11"/>
      <c r="G61" s="12"/>
      <c r="H61" s="3" t="s">
        <v>17</v>
      </c>
      <c r="I61" s="3">
        <f t="shared" ref="I61:I62" si="8">IF(H61=$L$15,$M$15,IF(H61=$L$16,$M$16,$M$17))</f>
        <v>0</v>
      </c>
      <c r="J61" s="3" t="s">
        <v>68</v>
      </c>
    </row>
    <row r="62" spans="2:10" ht="19.899999999999999" customHeight="1" x14ac:dyDescent="0.25">
      <c r="B62" s="10" t="s">
        <v>57</v>
      </c>
      <c r="C62" s="11"/>
      <c r="D62" s="11"/>
      <c r="E62" s="11"/>
      <c r="F62" s="11"/>
      <c r="G62" s="12"/>
      <c r="H62" s="3" t="s">
        <v>17</v>
      </c>
      <c r="I62" s="3">
        <f t="shared" si="8"/>
        <v>0</v>
      </c>
      <c r="J62" s="3" t="s">
        <v>68</v>
      </c>
    </row>
    <row r="63" spans="2:10" ht="19.899999999999999" customHeight="1" x14ac:dyDescent="0.25">
      <c r="B63" s="25"/>
      <c r="C63" s="26"/>
      <c r="D63" s="26"/>
      <c r="E63" s="26"/>
      <c r="F63" s="26"/>
      <c r="G63" s="26"/>
      <c r="H63" s="27"/>
      <c r="I63" s="28"/>
      <c r="J63" s="28"/>
    </row>
  </sheetData>
  <mergeCells count="45">
    <mergeCell ref="B53:G53"/>
    <mergeCell ref="B52:G52"/>
    <mergeCell ref="B51:G51"/>
    <mergeCell ref="B50:H50"/>
    <mergeCell ref="B32:G32"/>
    <mergeCell ref="B42:G42"/>
    <mergeCell ref="B43:G43"/>
    <mergeCell ref="B44:G44"/>
    <mergeCell ref="B31:G31"/>
    <mergeCell ref="B41:G41"/>
    <mergeCell ref="B39:G39"/>
    <mergeCell ref="B40:G40"/>
    <mergeCell ref="B37:G37"/>
    <mergeCell ref="B34:G34"/>
    <mergeCell ref="B26:G26"/>
    <mergeCell ref="B27:G27"/>
    <mergeCell ref="B28:G28"/>
    <mergeCell ref="B29:G29"/>
    <mergeCell ref="B30:G30"/>
    <mergeCell ref="L14:M14"/>
    <mergeCell ref="B14:I14"/>
    <mergeCell ref="C11:I11"/>
    <mergeCell ref="C12:I12"/>
    <mergeCell ref="B15:G15"/>
    <mergeCell ref="B2:I2"/>
    <mergeCell ref="C3:I3"/>
    <mergeCell ref="C4:I4"/>
    <mergeCell ref="C5:I5"/>
    <mergeCell ref="C6:I6"/>
    <mergeCell ref="C7:I7"/>
    <mergeCell ref="C8:I8"/>
    <mergeCell ref="C9:I9"/>
    <mergeCell ref="C10:I10"/>
    <mergeCell ref="B38:G38"/>
    <mergeCell ref="B36:H36"/>
    <mergeCell ref="B33:G33"/>
    <mergeCell ref="B25:G25"/>
    <mergeCell ref="B19:G19"/>
    <mergeCell ref="B17:G17"/>
    <mergeCell ref="B18:G18"/>
    <mergeCell ref="B16:H16"/>
    <mergeCell ref="B21:H21"/>
    <mergeCell ref="B22:G22"/>
    <mergeCell ref="B23:G23"/>
    <mergeCell ref="B24:G24"/>
  </mergeCells>
  <dataValidations count="1">
    <dataValidation type="list" allowBlank="1" showInputMessage="1" showErrorMessage="1" sqref="H51:H63 H22:H35 H37:H49 H17:H20" xr:uid="{00000000-0002-0000-0000-000000000000}">
      <formula1>$L$15:$L$17</formula1>
    </dataValidation>
  </dataValidations>
  <hyperlinks>
    <hyperlink ref="C6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Vamsy</dc:creator>
  <cp:lastModifiedBy>wave2wf36</cp:lastModifiedBy>
  <dcterms:created xsi:type="dcterms:W3CDTF">2020-08-29T04:15:37Z</dcterms:created>
  <dcterms:modified xsi:type="dcterms:W3CDTF">2020-12-30T07:36:19Z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ad310682-56ce-4fa5-a459-6743fbf34e68</vt:lpwstr>
  </property>
</Properties>
</file>