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nnud\Desktop\ISI_Codennet Intern\"/>
    </mc:Choice>
  </mc:AlternateContent>
  <xr:revisionPtr revIDLastSave="0" documentId="13_ncr:1_{6DD4A597-3A1A-4DF4-A1E9-A8ADA67544A0}" xr6:coauthVersionLast="47" xr6:coauthVersionMax="47" xr10:uidLastSave="{00000000-0000-0000-0000-000000000000}"/>
  <bookViews>
    <workbookView xWindow="-110" yWindow="-110" windowWidth="19420" windowHeight="10300" firstSheet="4" activeTab="6" xr2:uid="{2B8C128F-715C-40F1-A8D1-EA74B013F5D7}"/>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71" i="7" l="1"/>
  <c r="AQ71" i="7"/>
  <c r="AP71" i="7"/>
  <c r="AO71" i="7"/>
  <c r="AR70" i="7"/>
  <c r="AQ70" i="7"/>
  <c r="AP70" i="7"/>
  <c r="AO70" i="7"/>
  <c r="AR69" i="7"/>
  <c r="AQ69" i="7"/>
  <c r="AP69" i="7"/>
  <c r="AO69" i="7"/>
  <c r="AR68" i="7"/>
  <c r="AQ68" i="7"/>
  <c r="AP68" i="7"/>
  <c r="AO68" i="7"/>
  <c r="AR67" i="7"/>
  <c r="AQ67" i="7"/>
  <c r="AP67" i="7"/>
  <c r="AO67" i="7"/>
  <c r="AR66" i="7"/>
  <c r="AQ66" i="7"/>
  <c r="AP66" i="7"/>
  <c r="AO66" i="7"/>
  <c r="AR65" i="7"/>
  <c r="AQ65" i="7"/>
  <c r="AP65" i="7"/>
  <c r="AO65" i="7"/>
  <c r="AR64" i="7"/>
  <c r="AQ64" i="7"/>
  <c r="AP64" i="7"/>
  <c r="AO64" i="7"/>
  <c r="AR63" i="7"/>
  <c r="AQ63" i="7"/>
  <c r="AP63" i="7"/>
  <c r="AO63" i="7"/>
  <c r="AR62" i="7"/>
  <c r="AQ62" i="7"/>
  <c r="AP62" i="7"/>
  <c r="AO62" i="7"/>
  <c r="AR61" i="7"/>
  <c r="AQ61" i="7"/>
  <c r="AP61" i="7"/>
  <c r="AO61" i="7"/>
  <c r="AR60" i="7"/>
  <c r="AQ60" i="7"/>
  <c r="AP60" i="7"/>
  <c r="AO60" i="7"/>
  <c r="AR59" i="7"/>
  <c r="AQ59" i="7"/>
  <c r="AP59" i="7"/>
  <c r="AO59" i="7"/>
  <c r="AR58" i="7"/>
  <c r="AQ58" i="7"/>
  <c r="AP58" i="7"/>
  <c r="AO58" i="7"/>
  <c r="AR57" i="7"/>
  <c r="AQ57" i="7"/>
  <c r="AP57" i="7"/>
  <c r="AO57" i="7"/>
  <c r="AR56" i="7"/>
  <c r="AQ56" i="7"/>
  <c r="AP56" i="7"/>
  <c r="AO56" i="7"/>
  <c r="AR55" i="7"/>
  <c r="AQ55" i="7"/>
  <c r="AP55" i="7"/>
  <c r="AO55" i="7"/>
  <c r="AR54" i="7"/>
  <c r="AQ54" i="7"/>
  <c r="AP54" i="7"/>
  <c r="AO54" i="7"/>
  <c r="AR53" i="7"/>
  <c r="AQ53" i="7"/>
  <c r="AP53" i="7"/>
  <c r="AO53" i="7"/>
  <c r="AR52" i="7"/>
  <c r="AQ52" i="7"/>
  <c r="AP52" i="7"/>
  <c r="AO52" i="7"/>
  <c r="AR51" i="7"/>
  <c r="AQ51" i="7"/>
  <c r="AP51" i="7"/>
  <c r="AO51" i="7"/>
  <c r="AR50" i="7"/>
  <c r="AQ50" i="7"/>
  <c r="AP50" i="7"/>
  <c r="AO50" i="7"/>
  <c r="AR49" i="7"/>
  <c r="AQ49" i="7"/>
  <c r="AP49" i="7"/>
  <c r="AO49" i="7"/>
  <c r="AR48" i="7"/>
  <c r="AQ48" i="7"/>
  <c r="AP48" i="7"/>
  <c r="AO48" i="7"/>
  <c r="AR47" i="7"/>
  <c r="AQ47" i="7"/>
  <c r="AP47" i="7"/>
  <c r="AO47" i="7"/>
  <c r="AR46" i="7"/>
  <c r="AQ46" i="7"/>
  <c r="AP46" i="7"/>
  <c r="AO46" i="7"/>
  <c r="AR45" i="7"/>
  <c r="AQ45" i="7"/>
  <c r="AP45" i="7"/>
  <c r="AO45" i="7"/>
  <c r="AR44" i="7"/>
  <c r="AQ44" i="7"/>
  <c r="AP44" i="7"/>
  <c r="AO44" i="7"/>
  <c r="AR43" i="7"/>
  <c r="AQ43" i="7"/>
  <c r="AP43" i="7"/>
  <c r="AO43" i="7"/>
  <c r="AR42" i="7"/>
  <c r="AQ42" i="7"/>
  <c r="AP42" i="7"/>
  <c r="AO42" i="7"/>
  <c r="AR41" i="7"/>
  <c r="AQ41" i="7"/>
  <c r="AP41" i="7"/>
  <c r="AO41" i="7"/>
  <c r="AR40" i="7"/>
  <c r="AQ40" i="7"/>
  <c r="AP40" i="7"/>
  <c r="AO40" i="7"/>
  <c r="AR39" i="7"/>
  <c r="AQ39" i="7"/>
  <c r="AP39" i="7"/>
  <c r="AO39" i="7"/>
  <c r="AR38" i="7"/>
  <c r="AQ38" i="7"/>
  <c r="AP38" i="7"/>
  <c r="AO38" i="7"/>
  <c r="AR37" i="7"/>
  <c r="AQ37" i="7"/>
  <c r="AP37" i="7"/>
  <c r="AO37" i="7"/>
  <c r="AR36" i="7"/>
  <c r="AQ36" i="7"/>
  <c r="AP36" i="7"/>
  <c r="AO36" i="7"/>
  <c r="AR35" i="7"/>
  <c r="AQ35" i="7"/>
  <c r="AP35" i="7"/>
  <c r="AO35" i="7"/>
  <c r="AR34" i="7"/>
  <c r="AQ34" i="7"/>
  <c r="AP34" i="7"/>
  <c r="AO34" i="7"/>
  <c r="AR33" i="7"/>
  <c r="AQ33" i="7"/>
  <c r="AP33" i="7"/>
  <c r="AO33" i="7"/>
  <c r="AR32" i="7"/>
  <c r="AQ32" i="7"/>
  <c r="AP32" i="7"/>
  <c r="AO32" i="7"/>
  <c r="AR31" i="7"/>
  <c r="AQ31" i="7"/>
  <c r="AP31" i="7"/>
  <c r="AO31" i="7"/>
  <c r="AR30" i="7"/>
  <c r="AQ30" i="7"/>
  <c r="AP30" i="7"/>
  <c r="AO30" i="7"/>
  <c r="AR29" i="7"/>
  <c r="AQ29" i="7"/>
  <c r="AP29" i="7"/>
  <c r="AO29" i="7"/>
  <c r="AR28" i="7"/>
  <c r="AQ28" i="7"/>
  <c r="AP28" i="7"/>
  <c r="AO28" i="7"/>
  <c r="AR27" i="7"/>
  <c r="AQ27" i="7"/>
  <c r="AP27" i="7"/>
  <c r="AO27" i="7"/>
  <c r="AR26" i="7"/>
  <c r="AQ26" i="7"/>
  <c r="AP26" i="7"/>
  <c r="AO26" i="7"/>
  <c r="AR25" i="7"/>
  <c r="AQ25" i="7"/>
  <c r="AP25" i="7"/>
  <c r="AO25" i="7"/>
  <c r="AR24" i="7"/>
  <c r="AQ24" i="7"/>
  <c r="AP24" i="7"/>
  <c r="AO24" i="7"/>
  <c r="AR23" i="7"/>
  <c r="AQ23" i="7"/>
  <c r="AP23" i="7"/>
  <c r="AO23" i="7"/>
  <c r="AR22" i="7"/>
  <c r="AQ22" i="7"/>
  <c r="AP22" i="7"/>
  <c r="AO22" i="7"/>
  <c r="AR21" i="7"/>
  <c r="AQ21" i="7"/>
  <c r="AP21" i="7"/>
  <c r="AO21" i="7"/>
  <c r="AR20" i="7"/>
  <c r="AQ20" i="7"/>
  <c r="AP20" i="7"/>
  <c r="AO20" i="7"/>
  <c r="AR19" i="7"/>
  <c r="AQ19" i="7"/>
  <c r="AP19" i="7"/>
  <c r="AO19" i="7"/>
  <c r="AR18" i="7"/>
  <c r="AQ18" i="7"/>
  <c r="AP18" i="7"/>
  <c r="AO18" i="7"/>
  <c r="AR17" i="7"/>
  <c r="AQ17" i="7"/>
  <c r="AP17" i="7"/>
  <c r="AO17" i="7"/>
  <c r="AR16" i="7"/>
  <c r="AQ16" i="7"/>
  <c r="AP16" i="7"/>
  <c r="AO16" i="7"/>
  <c r="AR15" i="7"/>
  <c r="AQ15" i="7"/>
  <c r="AP15" i="7"/>
  <c r="AO15" i="7"/>
  <c r="AR14" i="7"/>
  <c r="AQ14" i="7"/>
  <c r="AP14" i="7"/>
  <c r="AO14" i="7"/>
  <c r="AR13" i="7"/>
  <c r="AQ13" i="7"/>
  <c r="AP13" i="7"/>
  <c r="AO13" i="7"/>
  <c r="AR12" i="7"/>
  <c r="AQ12" i="7"/>
  <c r="AP12" i="7"/>
  <c r="AO12" i="7"/>
  <c r="AR11" i="7"/>
  <c r="AQ11" i="7"/>
  <c r="AP11" i="7"/>
  <c r="AO11" i="7"/>
  <c r="AR10" i="7"/>
  <c r="AQ10" i="7"/>
  <c r="AP10" i="7"/>
  <c r="AO10" i="7"/>
  <c r="AR9" i="7"/>
  <c r="AQ9" i="7"/>
  <c r="AP9" i="7"/>
  <c r="AO9" i="7"/>
  <c r="AR8" i="7"/>
  <c r="AQ8" i="7"/>
  <c r="AP8" i="7"/>
  <c r="AO8" i="7"/>
  <c r="AR7" i="7"/>
  <c r="AQ7" i="7"/>
  <c r="AP7" i="7"/>
  <c r="AO7" i="7"/>
  <c r="AR6" i="7"/>
  <c r="AQ6" i="7"/>
  <c r="AP6" i="7"/>
  <c r="AO6" i="7"/>
  <c r="AR5" i="7"/>
  <c r="AQ5" i="7"/>
  <c r="AP5" i="7"/>
  <c r="AO5" i="7"/>
  <c r="AR4" i="7"/>
  <c r="AQ4" i="7"/>
  <c r="AP4" i="7"/>
  <c r="AO4" i="7"/>
  <c r="AR3" i="7"/>
  <c r="AQ3" i="7"/>
  <c r="AP3" i="7"/>
  <c r="AO3" i="7"/>
  <c r="AR2" i="7"/>
  <c r="AQ2" i="7"/>
  <c r="AP2" i="7"/>
  <c r="AO2" i="7"/>
  <c r="AC76" i="6"/>
  <c r="AC77" i="6"/>
  <c r="AR71" i="6"/>
  <c r="AQ71" i="6"/>
  <c r="AP71" i="6"/>
  <c r="AO71" i="6"/>
  <c r="AR70" i="6"/>
  <c r="AQ70" i="6"/>
  <c r="AP70" i="6"/>
  <c r="AO70" i="6"/>
  <c r="AR69" i="6"/>
  <c r="AQ69" i="6"/>
  <c r="AP69" i="6"/>
  <c r="AO69" i="6"/>
  <c r="AR68" i="6"/>
  <c r="AQ68" i="6"/>
  <c r="AP68" i="6"/>
  <c r="AO68" i="6"/>
  <c r="AR67" i="6"/>
  <c r="AQ67" i="6"/>
  <c r="AP67" i="6"/>
  <c r="AO67" i="6"/>
  <c r="AR66" i="6"/>
  <c r="AQ66" i="6"/>
  <c r="AP66" i="6"/>
  <c r="AO66" i="6"/>
  <c r="AR65" i="6"/>
  <c r="AQ65" i="6"/>
  <c r="AP65" i="6"/>
  <c r="AO65" i="6"/>
  <c r="AR64" i="6"/>
  <c r="AQ64" i="6"/>
  <c r="AP64" i="6"/>
  <c r="AO64" i="6"/>
  <c r="AR63" i="6"/>
  <c r="AQ63" i="6"/>
  <c r="AP63" i="6"/>
  <c r="AO63" i="6"/>
  <c r="AR62" i="6"/>
  <c r="AQ62" i="6"/>
  <c r="AP62" i="6"/>
  <c r="AO62" i="6"/>
  <c r="AR61" i="6"/>
  <c r="AQ61" i="6"/>
  <c r="AP61" i="6"/>
  <c r="AO61" i="6"/>
  <c r="AR60" i="6"/>
  <c r="AQ60" i="6"/>
  <c r="AP60" i="6"/>
  <c r="AO60" i="6"/>
  <c r="AR59" i="6"/>
  <c r="AQ59" i="6"/>
  <c r="AP59" i="6"/>
  <c r="AO59" i="6"/>
  <c r="AR58" i="6"/>
  <c r="AQ58" i="6"/>
  <c r="AP58" i="6"/>
  <c r="AO58" i="6"/>
  <c r="AR57" i="6"/>
  <c r="AQ57" i="6"/>
  <c r="AP57" i="6"/>
  <c r="AO57" i="6"/>
  <c r="AR56" i="6"/>
  <c r="AQ56" i="6"/>
  <c r="AP56" i="6"/>
  <c r="AO56" i="6"/>
  <c r="AR55" i="6"/>
  <c r="AQ55" i="6"/>
  <c r="AP55" i="6"/>
  <c r="AO55" i="6"/>
  <c r="AR54" i="6"/>
  <c r="AQ54" i="6"/>
  <c r="AP54" i="6"/>
  <c r="AO54" i="6"/>
  <c r="AR53" i="6"/>
  <c r="AQ53" i="6"/>
  <c r="AP53" i="6"/>
  <c r="AO53" i="6"/>
  <c r="AR52" i="6"/>
  <c r="AQ52" i="6"/>
  <c r="AP52" i="6"/>
  <c r="AO52" i="6"/>
  <c r="AR51" i="6"/>
  <c r="AQ51" i="6"/>
  <c r="AP51" i="6"/>
  <c r="AO51" i="6"/>
  <c r="AR50" i="6"/>
  <c r="AQ50" i="6"/>
  <c r="AP50" i="6"/>
  <c r="AO50" i="6"/>
  <c r="AR49" i="6"/>
  <c r="AQ49" i="6"/>
  <c r="AP49" i="6"/>
  <c r="AO49" i="6"/>
  <c r="AR48" i="6"/>
  <c r="AQ48" i="6"/>
  <c r="AP48" i="6"/>
  <c r="AO48" i="6"/>
  <c r="AR47" i="6"/>
  <c r="AQ47" i="6"/>
  <c r="AP47" i="6"/>
  <c r="AO47" i="6"/>
  <c r="AR46" i="6"/>
  <c r="AQ46" i="6"/>
  <c r="AP46" i="6"/>
  <c r="AO46" i="6"/>
  <c r="AR45" i="6"/>
  <c r="AQ45" i="6"/>
  <c r="AP45" i="6"/>
  <c r="AO45" i="6"/>
  <c r="AR44" i="6"/>
  <c r="AQ44" i="6"/>
  <c r="AP44" i="6"/>
  <c r="AO44" i="6"/>
  <c r="AR43" i="6"/>
  <c r="AQ43" i="6"/>
  <c r="AP43" i="6"/>
  <c r="AO43" i="6"/>
  <c r="AR42" i="6"/>
  <c r="AQ42" i="6"/>
  <c r="AP42" i="6"/>
  <c r="AO42" i="6"/>
  <c r="AR41" i="6"/>
  <c r="AQ41" i="6"/>
  <c r="AP41" i="6"/>
  <c r="AO41" i="6"/>
  <c r="AR40" i="6"/>
  <c r="AQ40" i="6"/>
  <c r="AP40" i="6"/>
  <c r="AO40" i="6"/>
  <c r="AR39" i="6"/>
  <c r="AQ39" i="6"/>
  <c r="AP39" i="6"/>
  <c r="AO39" i="6"/>
  <c r="AR38" i="6"/>
  <c r="AQ38" i="6"/>
  <c r="AP38" i="6"/>
  <c r="AO38" i="6"/>
  <c r="AR37" i="6"/>
  <c r="AQ37" i="6"/>
  <c r="AP37" i="6"/>
  <c r="AO37" i="6"/>
  <c r="AR36" i="6"/>
  <c r="AQ36" i="6"/>
  <c r="AP36" i="6"/>
  <c r="AO36" i="6"/>
  <c r="AR35" i="6"/>
  <c r="AQ35" i="6"/>
  <c r="AP35" i="6"/>
  <c r="AO35" i="6"/>
  <c r="AR34" i="6"/>
  <c r="AQ34" i="6"/>
  <c r="AP34" i="6"/>
  <c r="AO34" i="6"/>
  <c r="AR33" i="6"/>
  <c r="AQ33" i="6"/>
  <c r="AP33" i="6"/>
  <c r="AO33" i="6"/>
  <c r="AR32" i="6"/>
  <c r="AQ32" i="6"/>
  <c r="AP32" i="6"/>
  <c r="AO32" i="6"/>
  <c r="AR31" i="6"/>
  <c r="AQ31" i="6"/>
  <c r="AP31" i="6"/>
  <c r="AO31" i="6"/>
  <c r="AR30" i="6"/>
  <c r="AQ30" i="6"/>
  <c r="AP30" i="6"/>
  <c r="AO30" i="6"/>
  <c r="AR29" i="6"/>
  <c r="AQ29" i="6"/>
  <c r="AP29" i="6"/>
  <c r="AO29" i="6"/>
  <c r="AR28" i="6"/>
  <c r="AQ28" i="6"/>
  <c r="AP28" i="6"/>
  <c r="AO28" i="6"/>
  <c r="AR27" i="6"/>
  <c r="AQ27" i="6"/>
  <c r="AP27" i="6"/>
  <c r="AO27" i="6"/>
  <c r="AR26" i="6"/>
  <c r="AQ26" i="6"/>
  <c r="AP26" i="6"/>
  <c r="AO26" i="6"/>
  <c r="AR25" i="6"/>
  <c r="AQ25" i="6"/>
  <c r="AP25" i="6"/>
  <c r="AO25" i="6"/>
  <c r="AR24" i="6"/>
  <c r="AQ24" i="6"/>
  <c r="AP24" i="6"/>
  <c r="AO24" i="6"/>
  <c r="AR23" i="6"/>
  <c r="AQ23" i="6"/>
  <c r="AP23" i="6"/>
  <c r="AO23" i="6"/>
  <c r="AR22" i="6"/>
  <c r="AQ22" i="6"/>
  <c r="AP22" i="6"/>
  <c r="AO22" i="6"/>
  <c r="AR21" i="6"/>
  <c r="AQ21" i="6"/>
  <c r="AP21" i="6"/>
  <c r="AO21" i="6"/>
  <c r="AR20" i="6"/>
  <c r="AQ20" i="6"/>
  <c r="AP20" i="6"/>
  <c r="AO20" i="6"/>
  <c r="AR19" i="6"/>
  <c r="AQ19" i="6"/>
  <c r="AP19" i="6"/>
  <c r="AO19" i="6"/>
  <c r="AR18" i="6"/>
  <c r="AQ18" i="6"/>
  <c r="AP18" i="6"/>
  <c r="AO18" i="6"/>
  <c r="AR17" i="6"/>
  <c r="AQ17" i="6"/>
  <c r="AP17" i="6"/>
  <c r="AO17" i="6"/>
  <c r="AR16" i="6"/>
  <c r="AQ16" i="6"/>
  <c r="AP16" i="6"/>
  <c r="AO16" i="6"/>
  <c r="AR15" i="6"/>
  <c r="AQ15" i="6"/>
  <c r="AP15" i="6"/>
  <c r="AO15" i="6"/>
  <c r="AR14" i="6"/>
  <c r="AQ14" i="6"/>
  <c r="AP14" i="6"/>
  <c r="AO14" i="6"/>
  <c r="AR13" i="6"/>
  <c r="AQ13" i="6"/>
  <c r="AP13" i="6"/>
  <c r="AO13" i="6"/>
  <c r="AR12" i="6"/>
  <c r="AQ12" i="6"/>
  <c r="AP12" i="6"/>
  <c r="AO12" i="6"/>
  <c r="AR11" i="6"/>
  <c r="AQ11" i="6"/>
  <c r="AP11" i="6"/>
  <c r="AO11" i="6"/>
  <c r="AR10" i="6"/>
  <c r="AQ10" i="6"/>
  <c r="AP10" i="6"/>
  <c r="AO10" i="6"/>
  <c r="AR9" i="6"/>
  <c r="AQ9" i="6"/>
  <c r="AP9" i="6"/>
  <c r="AO9" i="6"/>
  <c r="AR8" i="6"/>
  <c r="AQ8" i="6"/>
  <c r="AP8" i="6"/>
  <c r="AO8" i="6"/>
  <c r="AR7" i="6"/>
  <c r="AQ7" i="6"/>
  <c r="AP7" i="6"/>
  <c r="AO7" i="6"/>
  <c r="AR6" i="6"/>
  <c r="AQ6" i="6"/>
  <c r="AP6" i="6"/>
  <c r="AO6" i="6"/>
  <c r="AR5" i="6"/>
  <c r="AQ5" i="6"/>
  <c r="AP5" i="6"/>
  <c r="AO5" i="6"/>
  <c r="AR4" i="6"/>
  <c r="AQ4" i="6"/>
  <c r="AP4" i="6"/>
  <c r="AO4" i="6"/>
  <c r="AR3" i="6"/>
  <c r="AQ3" i="6"/>
  <c r="AP3" i="6"/>
  <c r="AO3" i="6"/>
  <c r="AR2" i="6"/>
  <c r="AQ2" i="6"/>
  <c r="AP2" i="6"/>
  <c r="AO2" i="6"/>
  <c r="AR71" i="5"/>
  <c r="AQ71" i="5"/>
  <c r="AP71" i="5"/>
  <c r="AO71" i="5"/>
  <c r="AR70" i="5"/>
  <c r="AQ70" i="5"/>
  <c r="AP70" i="5"/>
  <c r="AO70" i="5"/>
  <c r="AR69" i="5"/>
  <c r="AQ69" i="5"/>
  <c r="AP69" i="5"/>
  <c r="AO69" i="5"/>
  <c r="AR68" i="5"/>
  <c r="AQ68" i="5"/>
  <c r="AP68" i="5"/>
  <c r="AO68" i="5"/>
  <c r="AR67" i="5"/>
  <c r="AQ67" i="5"/>
  <c r="AP67" i="5"/>
  <c r="AO67" i="5"/>
  <c r="AR66" i="5"/>
  <c r="AQ66" i="5"/>
  <c r="AP66" i="5"/>
  <c r="AO66" i="5"/>
  <c r="AR65" i="5"/>
  <c r="AQ65" i="5"/>
  <c r="AP65" i="5"/>
  <c r="AO65" i="5"/>
  <c r="AR64" i="5"/>
  <c r="AQ64" i="5"/>
  <c r="AP64" i="5"/>
  <c r="AO64" i="5"/>
  <c r="AR63" i="5"/>
  <c r="AQ63" i="5"/>
  <c r="AP63" i="5"/>
  <c r="AO63" i="5"/>
  <c r="AR62" i="5"/>
  <c r="AQ62" i="5"/>
  <c r="AP62" i="5"/>
  <c r="AO62" i="5"/>
  <c r="AR61" i="5"/>
  <c r="AQ61" i="5"/>
  <c r="AP61" i="5"/>
  <c r="AO61" i="5"/>
  <c r="AR60" i="5"/>
  <c r="AQ60" i="5"/>
  <c r="AP60" i="5"/>
  <c r="AO60" i="5"/>
  <c r="AR59" i="5"/>
  <c r="AQ59" i="5"/>
  <c r="AP59" i="5"/>
  <c r="AO59" i="5"/>
  <c r="AR58" i="5"/>
  <c r="AQ58" i="5"/>
  <c r="AP58" i="5"/>
  <c r="AO58" i="5"/>
  <c r="AR57" i="5"/>
  <c r="AQ57" i="5"/>
  <c r="AP57" i="5"/>
  <c r="AO57" i="5"/>
  <c r="AR56" i="5"/>
  <c r="AQ56" i="5"/>
  <c r="AP56" i="5"/>
  <c r="AO56" i="5"/>
  <c r="AR55" i="5"/>
  <c r="AQ55" i="5"/>
  <c r="AP55" i="5"/>
  <c r="AO55" i="5"/>
  <c r="AR54" i="5"/>
  <c r="AQ54" i="5"/>
  <c r="AP54" i="5"/>
  <c r="AO54" i="5"/>
  <c r="AR53" i="5"/>
  <c r="AQ53" i="5"/>
  <c r="AP53" i="5"/>
  <c r="AO53" i="5"/>
  <c r="AR52" i="5"/>
  <c r="AQ52" i="5"/>
  <c r="AP52" i="5"/>
  <c r="AO52" i="5"/>
  <c r="AR51" i="5"/>
  <c r="AQ51" i="5"/>
  <c r="AP51" i="5"/>
  <c r="AO51" i="5"/>
  <c r="AR50" i="5"/>
  <c r="AQ50" i="5"/>
  <c r="AP50" i="5"/>
  <c r="AO50" i="5"/>
  <c r="AR49" i="5"/>
  <c r="AQ49" i="5"/>
  <c r="AP49" i="5"/>
  <c r="AO49" i="5"/>
  <c r="AR48" i="5"/>
  <c r="AQ48" i="5"/>
  <c r="AP48" i="5"/>
  <c r="AO48" i="5"/>
  <c r="AR47" i="5"/>
  <c r="AQ47" i="5"/>
  <c r="AP47" i="5"/>
  <c r="AO47" i="5"/>
  <c r="AR46" i="5"/>
  <c r="AQ46" i="5"/>
  <c r="AP46" i="5"/>
  <c r="AO46" i="5"/>
  <c r="AR45" i="5"/>
  <c r="AQ45" i="5"/>
  <c r="AP45" i="5"/>
  <c r="AO45" i="5"/>
  <c r="AR44" i="5"/>
  <c r="AQ44" i="5"/>
  <c r="AP44" i="5"/>
  <c r="AO44" i="5"/>
  <c r="AR43" i="5"/>
  <c r="AQ43" i="5"/>
  <c r="AP43" i="5"/>
  <c r="AO43" i="5"/>
  <c r="AR42" i="5"/>
  <c r="AQ42" i="5"/>
  <c r="AP42" i="5"/>
  <c r="AO42" i="5"/>
  <c r="AR41" i="5"/>
  <c r="AQ41" i="5"/>
  <c r="AP41" i="5"/>
  <c r="AO41" i="5"/>
  <c r="AR40" i="5"/>
  <c r="AQ40" i="5"/>
  <c r="AP40" i="5"/>
  <c r="AO40" i="5"/>
  <c r="AR39" i="5"/>
  <c r="AQ39" i="5"/>
  <c r="AP39" i="5"/>
  <c r="AO39" i="5"/>
  <c r="AR38" i="5"/>
  <c r="AQ38" i="5"/>
  <c r="AP38" i="5"/>
  <c r="AO38" i="5"/>
  <c r="AR37" i="5"/>
  <c r="AQ37" i="5"/>
  <c r="AP37" i="5"/>
  <c r="AO37" i="5"/>
  <c r="AR36" i="5"/>
  <c r="AQ36" i="5"/>
  <c r="AP36" i="5"/>
  <c r="AO36" i="5"/>
  <c r="AR35" i="5"/>
  <c r="AQ35" i="5"/>
  <c r="AP35" i="5"/>
  <c r="AO35" i="5"/>
  <c r="AR34" i="5"/>
  <c r="AQ34" i="5"/>
  <c r="AP34" i="5"/>
  <c r="AO34" i="5"/>
  <c r="AR33" i="5"/>
  <c r="AQ33" i="5"/>
  <c r="AP33" i="5"/>
  <c r="AO33" i="5"/>
  <c r="AR32" i="5"/>
  <c r="AQ32" i="5"/>
  <c r="AP32" i="5"/>
  <c r="AO32" i="5"/>
  <c r="AR31" i="5"/>
  <c r="AQ31" i="5"/>
  <c r="AP31" i="5"/>
  <c r="AO31" i="5"/>
  <c r="AR30" i="5"/>
  <c r="AQ30" i="5"/>
  <c r="AP30" i="5"/>
  <c r="AO30" i="5"/>
  <c r="AR29" i="5"/>
  <c r="AQ29" i="5"/>
  <c r="AP29" i="5"/>
  <c r="AO29" i="5"/>
  <c r="AR28" i="5"/>
  <c r="AQ28" i="5"/>
  <c r="AP28" i="5"/>
  <c r="AO28" i="5"/>
  <c r="AR27" i="5"/>
  <c r="AQ27" i="5"/>
  <c r="AP27" i="5"/>
  <c r="AO27" i="5"/>
  <c r="AR26" i="5"/>
  <c r="AQ26" i="5"/>
  <c r="AP26" i="5"/>
  <c r="AO26" i="5"/>
  <c r="AR25" i="5"/>
  <c r="AQ25" i="5"/>
  <c r="AP25" i="5"/>
  <c r="AO25" i="5"/>
  <c r="AR24" i="5"/>
  <c r="AQ24" i="5"/>
  <c r="AP24" i="5"/>
  <c r="AO24" i="5"/>
  <c r="AR23" i="5"/>
  <c r="AQ23" i="5"/>
  <c r="AP23" i="5"/>
  <c r="AO23" i="5"/>
  <c r="AR22" i="5"/>
  <c r="AQ22" i="5"/>
  <c r="AP22" i="5"/>
  <c r="AO22" i="5"/>
  <c r="AR21" i="5"/>
  <c r="AQ21" i="5"/>
  <c r="AP21" i="5"/>
  <c r="AO21" i="5"/>
  <c r="AR20" i="5"/>
  <c r="AQ20" i="5"/>
  <c r="AP20" i="5"/>
  <c r="AO20" i="5"/>
  <c r="AR19" i="5"/>
  <c r="AQ19" i="5"/>
  <c r="AP19" i="5"/>
  <c r="AO19" i="5"/>
  <c r="AR18" i="5"/>
  <c r="AQ18" i="5"/>
  <c r="AP18" i="5"/>
  <c r="AO18" i="5"/>
  <c r="AR17" i="5"/>
  <c r="AQ17" i="5"/>
  <c r="AP17" i="5"/>
  <c r="AO17" i="5"/>
  <c r="AR16" i="5"/>
  <c r="AQ16" i="5"/>
  <c r="AP16" i="5"/>
  <c r="AO16" i="5"/>
  <c r="AR15" i="5"/>
  <c r="AQ15" i="5"/>
  <c r="AP15" i="5"/>
  <c r="AO15" i="5"/>
  <c r="AR14" i="5"/>
  <c r="AQ14" i="5"/>
  <c r="AP14" i="5"/>
  <c r="AO14" i="5"/>
  <c r="AR13" i="5"/>
  <c r="AQ13" i="5"/>
  <c r="AP13" i="5"/>
  <c r="AO13" i="5"/>
  <c r="AR12" i="5"/>
  <c r="AQ12" i="5"/>
  <c r="AP12" i="5"/>
  <c r="AO12" i="5"/>
  <c r="AR11" i="5"/>
  <c r="AQ11" i="5"/>
  <c r="AP11" i="5"/>
  <c r="AO11" i="5"/>
  <c r="AR10" i="5"/>
  <c r="AQ10" i="5"/>
  <c r="AP10" i="5"/>
  <c r="AO10" i="5"/>
  <c r="AR9" i="5"/>
  <c r="AQ9" i="5"/>
  <c r="AP9" i="5"/>
  <c r="AO9" i="5"/>
  <c r="AR8" i="5"/>
  <c r="AQ8" i="5"/>
  <c r="AP8" i="5"/>
  <c r="AO8" i="5"/>
  <c r="AR7" i="5"/>
  <c r="AQ7" i="5"/>
  <c r="AP7" i="5"/>
  <c r="AO7" i="5"/>
  <c r="AR6" i="5"/>
  <c r="AQ6" i="5"/>
  <c r="AP6" i="5"/>
  <c r="AO6" i="5"/>
  <c r="AR5" i="5"/>
  <c r="AQ5" i="5"/>
  <c r="AP5" i="5"/>
  <c r="AO5" i="5"/>
  <c r="AR4" i="5"/>
  <c r="AQ4" i="5"/>
  <c r="AP4" i="5"/>
  <c r="AO4" i="5"/>
  <c r="AR3" i="5"/>
  <c r="AQ3" i="5"/>
  <c r="AP3" i="5"/>
  <c r="AO3" i="5"/>
  <c r="AR2" i="5"/>
  <c r="AQ2" i="5"/>
  <c r="AP2" i="5"/>
  <c r="AO2" i="5"/>
  <c r="AR71" i="4"/>
  <c r="AQ71" i="4"/>
  <c r="AP71" i="4"/>
  <c r="AO71" i="4"/>
  <c r="AR70" i="4"/>
  <c r="AQ70" i="4"/>
  <c r="AP70" i="4"/>
  <c r="AO70" i="4"/>
  <c r="AR69" i="4"/>
  <c r="AQ69" i="4"/>
  <c r="AP69" i="4"/>
  <c r="AO69" i="4"/>
  <c r="AR68" i="4"/>
  <c r="AQ68" i="4"/>
  <c r="AP68" i="4"/>
  <c r="AO68" i="4"/>
  <c r="AR67" i="4"/>
  <c r="AQ67" i="4"/>
  <c r="AP67" i="4"/>
  <c r="AO67" i="4"/>
  <c r="AR66" i="4"/>
  <c r="AQ66" i="4"/>
  <c r="AP66" i="4"/>
  <c r="AO66" i="4"/>
  <c r="AR65" i="4"/>
  <c r="AQ65" i="4"/>
  <c r="AP65" i="4"/>
  <c r="AO65" i="4"/>
  <c r="AR64" i="4"/>
  <c r="AQ64" i="4"/>
  <c r="AP64" i="4"/>
  <c r="AO64" i="4"/>
  <c r="AR63" i="4"/>
  <c r="AQ63" i="4"/>
  <c r="AP63" i="4"/>
  <c r="AO63" i="4"/>
  <c r="AR62" i="4"/>
  <c r="AQ62" i="4"/>
  <c r="AP62" i="4"/>
  <c r="AO62" i="4"/>
  <c r="AR61" i="4"/>
  <c r="AQ61" i="4"/>
  <c r="AP61" i="4"/>
  <c r="AO61" i="4"/>
  <c r="AR60" i="4"/>
  <c r="AQ60" i="4"/>
  <c r="AP60" i="4"/>
  <c r="AO60" i="4"/>
  <c r="AR59" i="4"/>
  <c r="AQ59" i="4"/>
  <c r="AP59" i="4"/>
  <c r="AO59" i="4"/>
  <c r="AR58" i="4"/>
  <c r="AQ58" i="4"/>
  <c r="AP58" i="4"/>
  <c r="AO58" i="4"/>
  <c r="AR57" i="4"/>
  <c r="AQ57" i="4"/>
  <c r="AP57" i="4"/>
  <c r="AO57" i="4"/>
  <c r="AR56" i="4"/>
  <c r="AQ56" i="4"/>
  <c r="AP56" i="4"/>
  <c r="AO56" i="4"/>
  <c r="AR55" i="4"/>
  <c r="AQ55" i="4"/>
  <c r="AP55" i="4"/>
  <c r="AO55" i="4"/>
  <c r="AR54" i="4"/>
  <c r="AQ54" i="4"/>
  <c r="AP54" i="4"/>
  <c r="AO54" i="4"/>
  <c r="AR53" i="4"/>
  <c r="AQ53" i="4"/>
  <c r="AP53" i="4"/>
  <c r="AO53" i="4"/>
  <c r="AR52" i="4"/>
  <c r="AQ52" i="4"/>
  <c r="AP52" i="4"/>
  <c r="AO52" i="4"/>
  <c r="AR51" i="4"/>
  <c r="AQ51" i="4"/>
  <c r="AP51" i="4"/>
  <c r="AO51" i="4"/>
  <c r="AR50" i="4"/>
  <c r="AQ50" i="4"/>
  <c r="AP50" i="4"/>
  <c r="AO50" i="4"/>
  <c r="AR49" i="4"/>
  <c r="AQ49" i="4"/>
  <c r="AP49" i="4"/>
  <c r="AO49" i="4"/>
  <c r="AR48" i="4"/>
  <c r="AQ48" i="4"/>
  <c r="AP48" i="4"/>
  <c r="AO48" i="4"/>
  <c r="AR47" i="4"/>
  <c r="AQ47" i="4"/>
  <c r="AP47" i="4"/>
  <c r="AO47" i="4"/>
  <c r="AR46" i="4"/>
  <c r="AQ46" i="4"/>
  <c r="AP46" i="4"/>
  <c r="AO46" i="4"/>
  <c r="AR45" i="4"/>
  <c r="AQ45" i="4"/>
  <c r="AP45" i="4"/>
  <c r="AO45" i="4"/>
  <c r="AR44" i="4"/>
  <c r="AQ44" i="4"/>
  <c r="AP44" i="4"/>
  <c r="AO44" i="4"/>
  <c r="AR43" i="4"/>
  <c r="AQ43" i="4"/>
  <c r="AP43" i="4"/>
  <c r="AO43" i="4"/>
  <c r="AR42" i="4"/>
  <c r="AQ42" i="4"/>
  <c r="AP42" i="4"/>
  <c r="AO42" i="4"/>
  <c r="AR41" i="4"/>
  <c r="AQ41" i="4"/>
  <c r="AP41" i="4"/>
  <c r="AO41" i="4"/>
  <c r="AR40" i="4"/>
  <c r="AQ40" i="4"/>
  <c r="AP40" i="4"/>
  <c r="AO40" i="4"/>
  <c r="AR39" i="4"/>
  <c r="AQ39" i="4"/>
  <c r="AP39" i="4"/>
  <c r="AO39" i="4"/>
  <c r="AR38" i="4"/>
  <c r="AQ38" i="4"/>
  <c r="AP38" i="4"/>
  <c r="AO38" i="4"/>
  <c r="AR37" i="4"/>
  <c r="AQ37" i="4"/>
  <c r="AP37" i="4"/>
  <c r="AO37" i="4"/>
  <c r="AR36" i="4"/>
  <c r="AQ36" i="4"/>
  <c r="AP36" i="4"/>
  <c r="AO36" i="4"/>
  <c r="AR35" i="4"/>
  <c r="AQ35" i="4"/>
  <c r="AP35" i="4"/>
  <c r="AO35" i="4"/>
  <c r="AR34" i="4"/>
  <c r="AQ34" i="4"/>
  <c r="AP34" i="4"/>
  <c r="AO34" i="4"/>
  <c r="AR33" i="4"/>
  <c r="AQ33" i="4"/>
  <c r="AP33" i="4"/>
  <c r="AO33" i="4"/>
  <c r="AR32" i="4"/>
  <c r="AQ32" i="4"/>
  <c r="AP32" i="4"/>
  <c r="AO32" i="4"/>
  <c r="AR31" i="4"/>
  <c r="AQ31" i="4"/>
  <c r="AP31" i="4"/>
  <c r="AO31" i="4"/>
  <c r="AR30" i="4"/>
  <c r="AQ30" i="4"/>
  <c r="AP30" i="4"/>
  <c r="AO30" i="4"/>
  <c r="AR29" i="4"/>
  <c r="AQ29" i="4"/>
  <c r="AP29" i="4"/>
  <c r="AO29" i="4"/>
  <c r="AR28" i="4"/>
  <c r="AQ28" i="4"/>
  <c r="AP28" i="4"/>
  <c r="AO28" i="4"/>
  <c r="AR27" i="4"/>
  <c r="AQ27" i="4"/>
  <c r="AP27" i="4"/>
  <c r="AO27" i="4"/>
  <c r="AR26" i="4"/>
  <c r="AQ26" i="4"/>
  <c r="AP26" i="4"/>
  <c r="AO26" i="4"/>
  <c r="AR25" i="4"/>
  <c r="AQ25" i="4"/>
  <c r="AP25" i="4"/>
  <c r="AO25" i="4"/>
  <c r="AR24" i="4"/>
  <c r="AQ24" i="4"/>
  <c r="AP24" i="4"/>
  <c r="AO24" i="4"/>
  <c r="AR23" i="4"/>
  <c r="AQ23" i="4"/>
  <c r="AP23" i="4"/>
  <c r="AO23" i="4"/>
  <c r="AR22" i="4"/>
  <c r="AQ22" i="4"/>
  <c r="AP22" i="4"/>
  <c r="AO22" i="4"/>
  <c r="AR21" i="4"/>
  <c r="AQ21" i="4"/>
  <c r="AP21" i="4"/>
  <c r="AO21" i="4"/>
  <c r="AR20" i="4"/>
  <c r="AQ20" i="4"/>
  <c r="AP20" i="4"/>
  <c r="AO20" i="4"/>
  <c r="AR19" i="4"/>
  <c r="AQ19" i="4"/>
  <c r="AP19" i="4"/>
  <c r="AO19" i="4"/>
  <c r="AR18" i="4"/>
  <c r="AQ18" i="4"/>
  <c r="AP18" i="4"/>
  <c r="AO18" i="4"/>
  <c r="AR17" i="4"/>
  <c r="AQ17" i="4"/>
  <c r="AP17" i="4"/>
  <c r="AO17" i="4"/>
  <c r="AR16" i="4"/>
  <c r="AQ16" i="4"/>
  <c r="AP16" i="4"/>
  <c r="AO16" i="4"/>
  <c r="AR15" i="4"/>
  <c r="AQ15" i="4"/>
  <c r="AP15" i="4"/>
  <c r="AO15" i="4"/>
  <c r="AR14" i="4"/>
  <c r="AQ14" i="4"/>
  <c r="AP14" i="4"/>
  <c r="AO14" i="4"/>
  <c r="AR13" i="4"/>
  <c r="AQ13" i="4"/>
  <c r="AP13" i="4"/>
  <c r="AO13" i="4"/>
  <c r="AR12" i="4"/>
  <c r="AQ12" i="4"/>
  <c r="AP12" i="4"/>
  <c r="AO12" i="4"/>
  <c r="AR11" i="4"/>
  <c r="AQ11" i="4"/>
  <c r="AP11" i="4"/>
  <c r="AO11" i="4"/>
  <c r="AR10" i="4"/>
  <c r="AQ10" i="4"/>
  <c r="AP10" i="4"/>
  <c r="AO10" i="4"/>
  <c r="AR9" i="4"/>
  <c r="AQ9" i="4"/>
  <c r="AP9" i="4"/>
  <c r="AO9" i="4"/>
  <c r="AR8" i="4"/>
  <c r="AQ8" i="4"/>
  <c r="AP8" i="4"/>
  <c r="AO8" i="4"/>
  <c r="AR7" i="4"/>
  <c r="AQ7" i="4"/>
  <c r="AP7" i="4"/>
  <c r="AO7" i="4"/>
  <c r="AR6" i="4"/>
  <c r="AQ6" i="4"/>
  <c r="AP6" i="4"/>
  <c r="AO6" i="4"/>
  <c r="AR5" i="4"/>
  <c r="AQ5" i="4"/>
  <c r="AP5" i="4"/>
  <c r="AO5" i="4"/>
  <c r="AR4" i="4"/>
  <c r="AQ4" i="4"/>
  <c r="AP4" i="4"/>
  <c r="AO4" i="4"/>
  <c r="AR3" i="4"/>
  <c r="AQ3" i="4"/>
  <c r="AP3" i="4"/>
  <c r="AO3" i="4"/>
  <c r="AR2" i="4"/>
  <c r="AQ2" i="4"/>
  <c r="AP2" i="4"/>
  <c r="AO2" i="4"/>
  <c r="AR71" i="3"/>
  <c r="AQ71" i="3"/>
  <c r="AP71" i="3"/>
  <c r="AO71" i="3"/>
  <c r="AR70" i="3"/>
  <c r="AQ70" i="3"/>
  <c r="AP70" i="3"/>
  <c r="AO70" i="3"/>
  <c r="AR69" i="3"/>
  <c r="AQ69" i="3"/>
  <c r="AP69" i="3"/>
  <c r="AO69" i="3"/>
  <c r="AR68" i="3"/>
  <c r="AQ68" i="3"/>
  <c r="AP68" i="3"/>
  <c r="AO68" i="3"/>
  <c r="AR67" i="3"/>
  <c r="AQ67" i="3"/>
  <c r="AP67" i="3"/>
  <c r="AO67" i="3"/>
  <c r="AR66" i="3"/>
  <c r="AQ66" i="3"/>
  <c r="AP66" i="3"/>
  <c r="AO66" i="3"/>
  <c r="AR65" i="3"/>
  <c r="AQ65" i="3"/>
  <c r="AP65" i="3"/>
  <c r="AO65" i="3"/>
  <c r="AR64" i="3"/>
  <c r="AQ64" i="3"/>
  <c r="AP64" i="3"/>
  <c r="AO64" i="3"/>
  <c r="AR63" i="3"/>
  <c r="AQ63" i="3"/>
  <c r="AP63" i="3"/>
  <c r="AO63" i="3"/>
  <c r="AR62" i="3"/>
  <c r="AQ62" i="3"/>
  <c r="AP62" i="3"/>
  <c r="AO62" i="3"/>
  <c r="AR61" i="3"/>
  <c r="AQ61" i="3"/>
  <c r="AP61" i="3"/>
  <c r="AO61" i="3"/>
  <c r="AR60" i="3"/>
  <c r="AQ60" i="3"/>
  <c r="AP60" i="3"/>
  <c r="AO60" i="3"/>
  <c r="AR59" i="3"/>
  <c r="AQ59" i="3"/>
  <c r="AP59" i="3"/>
  <c r="AO59" i="3"/>
  <c r="AR58" i="3"/>
  <c r="AQ58" i="3"/>
  <c r="AP58" i="3"/>
  <c r="AO58" i="3"/>
  <c r="AR57" i="3"/>
  <c r="AQ57" i="3"/>
  <c r="AP57" i="3"/>
  <c r="AO57" i="3"/>
  <c r="AR56" i="3"/>
  <c r="AQ56" i="3"/>
  <c r="AP56" i="3"/>
  <c r="AO56" i="3"/>
  <c r="AR55" i="3"/>
  <c r="AQ55" i="3"/>
  <c r="AP55" i="3"/>
  <c r="AO55" i="3"/>
  <c r="AR54" i="3"/>
  <c r="AQ54" i="3"/>
  <c r="AP54" i="3"/>
  <c r="AO54" i="3"/>
  <c r="AR53" i="3"/>
  <c r="AQ53" i="3"/>
  <c r="AP53" i="3"/>
  <c r="AO53" i="3"/>
  <c r="AR52" i="3"/>
  <c r="AQ52" i="3"/>
  <c r="AP52" i="3"/>
  <c r="AO52" i="3"/>
  <c r="AR51" i="3"/>
  <c r="AQ51" i="3"/>
  <c r="AP51" i="3"/>
  <c r="AO51" i="3"/>
  <c r="AR50" i="3"/>
  <c r="AQ50" i="3"/>
  <c r="AP50" i="3"/>
  <c r="AO50" i="3"/>
  <c r="AR49" i="3"/>
  <c r="AQ49" i="3"/>
  <c r="AP49" i="3"/>
  <c r="AO49" i="3"/>
  <c r="AR48" i="3"/>
  <c r="AQ48" i="3"/>
  <c r="AP48" i="3"/>
  <c r="AO48" i="3"/>
  <c r="AR47" i="3"/>
  <c r="AQ47" i="3"/>
  <c r="AP47" i="3"/>
  <c r="AO47" i="3"/>
  <c r="AR46" i="3"/>
  <c r="AQ46" i="3"/>
  <c r="AP46" i="3"/>
  <c r="AO46" i="3"/>
  <c r="AR45" i="3"/>
  <c r="AQ45" i="3"/>
  <c r="AP45" i="3"/>
  <c r="AO45" i="3"/>
  <c r="AR44" i="3"/>
  <c r="AQ44" i="3"/>
  <c r="AP44" i="3"/>
  <c r="AO44" i="3"/>
  <c r="AR43" i="3"/>
  <c r="AQ43" i="3"/>
  <c r="AP43" i="3"/>
  <c r="AO43" i="3"/>
  <c r="AR42" i="3"/>
  <c r="AQ42" i="3"/>
  <c r="AP42" i="3"/>
  <c r="AO42" i="3"/>
  <c r="AR41" i="3"/>
  <c r="AQ41" i="3"/>
  <c r="AP41" i="3"/>
  <c r="AO41" i="3"/>
  <c r="AR40" i="3"/>
  <c r="AQ40" i="3"/>
  <c r="AP40" i="3"/>
  <c r="AO40" i="3"/>
  <c r="AR39" i="3"/>
  <c r="AQ39" i="3"/>
  <c r="AP39" i="3"/>
  <c r="AO39" i="3"/>
  <c r="AR38" i="3"/>
  <c r="AQ38" i="3"/>
  <c r="AP38" i="3"/>
  <c r="AO38" i="3"/>
  <c r="AR37" i="3"/>
  <c r="AQ37" i="3"/>
  <c r="AP37" i="3"/>
  <c r="AO37" i="3"/>
  <c r="AR36" i="3"/>
  <c r="AQ36" i="3"/>
  <c r="AP36" i="3"/>
  <c r="AO36" i="3"/>
  <c r="AR35" i="3"/>
  <c r="AQ35" i="3"/>
  <c r="AP35" i="3"/>
  <c r="AO35" i="3"/>
  <c r="AR34" i="3"/>
  <c r="AQ34" i="3"/>
  <c r="AP34" i="3"/>
  <c r="AO34" i="3"/>
  <c r="AR33" i="3"/>
  <c r="AQ33" i="3"/>
  <c r="AP33" i="3"/>
  <c r="AO33" i="3"/>
  <c r="AR32" i="3"/>
  <c r="AQ32" i="3"/>
  <c r="AP32" i="3"/>
  <c r="AO32" i="3"/>
  <c r="AR31" i="3"/>
  <c r="AQ31" i="3"/>
  <c r="AP31" i="3"/>
  <c r="AO31" i="3"/>
  <c r="AR30" i="3"/>
  <c r="AQ30" i="3"/>
  <c r="AP30" i="3"/>
  <c r="AO30" i="3"/>
  <c r="AR29" i="3"/>
  <c r="AQ29" i="3"/>
  <c r="AP29" i="3"/>
  <c r="AO29" i="3"/>
  <c r="AR28" i="3"/>
  <c r="AQ28" i="3"/>
  <c r="AP28" i="3"/>
  <c r="AO28" i="3"/>
  <c r="AR27" i="3"/>
  <c r="AQ27" i="3"/>
  <c r="AP27" i="3"/>
  <c r="AO27" i="3"/>
  <c r="AR26" i="3"/>
  <c r="AQ26" i="3"/>
  <c r="AP26" i="3"/>
  <c r="AO26" i="3"/>
  <c r="AR25" i="3"/>
  <c r="AQ25" i="3"/>
  <c r="AP25" i="3"/>
  <c r="AO25" i="3"/>
  <c r="AR24" i="3"/>
  <c r="AQ24" i="3"/>
  <c r="AP24" i="3"/>
  <c r="AO24" i="3"/>
  <c r="AR23" i="3"/>
  <c r="AQ23" i="3"/>
  <c r="AP23" i="3"/>
  <c r="AO23" i="3"/>
  <c r="AR22" i="3"/>
  <c r="AQ22" i="3"/>
  <c r="AP22" i="3"/>
  <c r="AO22" i="3"/>
  <c r="AR21" i="3"/>
  <c r="AQ21" i="3"/>
  <c r="AP21" i="3"/>
  <c r="AO21" i="3"/>
  <c r="AR20" i="3"/>
  <c r="AQ20" i="3"/>
  <c r="AP20" i="3"/>
  <c r="AO20" i="3"/>
  <c r="AR19" i="3"/>
  <c r="AQ19" i="3"/>
  <c r="AP19" i="3"/>
  <c r="AO19" i="3"/>
  <c r="AR18" i="3"/>
  <c r="AQ18" i="3"/>
  <c r="AP18" i="3"/>
  <c r="AO18" i="3"/>
  <c r="AR17" i="3"/>
  <c r="AQ17" i="3"/>
  <c r="AP17" i="3"/>
  <c r="AO17" i="3"/>
  <c r="AR16" i="3"/>
  <c r="AQ16" i="3"/>
  <c r="AP16" i="3"/>
  <c r="AO16" i="3"/>
  <c r="AR15" i="3"/>
  <c r="AQ15" i="3"/>
  <c r="AP15" i="3"/>
  <c r="AO15" i="3"/>
  <c r="AR14" i="3"/>
  <c r="AQ14" i="3"/>
  <c r="AP14" i="3"/>
  <c r="AO14" i="3"/>
  <c r="AR13" i="3"/>
  <c r="AQ13" i="3"/>
  <c r="AP13" i="3"/>
  <c r="AO13" i="3"/>
  <c r="AR12" i="3"/>
  <c r="AQ12" i="3"/>
  <c r="AP12" i="3"/>
  <c r="AO12" i="3"/>
  <c r="AR11" i="3"/>
  <c r="AQ11" i="3"/>
  <c r="AP11" i="3"/>
  <c r="AO11" i="3"/>
  <c r="AR10" i="3"/>
  <c r="AQ10" i="3"/>
  <c r="AP10" i="3"/>
  <c r="AO10" i="3"/>
  <c r="AR9" i="3"/>
  <c r="AQ9" i="3"/>
  <c r="AP9" i="3"/>
  <c r="AO9" i="3"/>
  <c r="AR8" i="3"/>
  <c r="AQ8" i="3"/>
  <c r="AP8" i="3"/>
  <c r="AO8" i="3"/>
  <c r="AR7" i="3"/>
  <c r="AQ7" i="3"/>
  <c r="AP7" i="3"/>
  <c r="AO7" i="3"/>
  <c r="AR6" i="3"/>
  <c r="AQ6" i="3"/>
  <c r="AP6" i="3"/>
  <c r="AO6" i="3"/>
  <c r="AR5" i="3"/>
  <c r="AQ5" i="3"/>
  <c r="AP5" i="3"/>
  <c r="AO5" i="3"/>
  <c r="AR4" i="3"/>
  <c r="AQ4" i="3"/>
  <c r="AP4" i="3"/>
  <c r="AO4" i="3"/>
  <c r="AR3" i="3"/>
  <c r="AQ3" i="3"/>
  <c r="AP3" i="3"/>
  <c r="AO3" i="3"/>
  <c r="AR2" i="3"/>
  <c r="AQ2" i="3"/>
  <c r="AP2" i="3"/>
  <c r="AO2" i="3"/>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2" i="2"/>
</calcChain>
</file>

<file path=xl/sharedStrings.xml><?xml version="1.0" encoding="utf-8"?>
<sst xmlns="http://schemas.openxmlformats.org/spreadsheetml/2006/main" count="2158" uniqueCount="172">
  <si>
    <t>Call ID</t>
  </si>
  <si>
    <t>Transcript</t>
  </si>
  <si>
    <t>Agent Name</t>
  </si>
  <si>
    <t>Customer Name:</t>
  </si>
  <si>
    <t>Company Name</t>
  </si>
  <si>
    <t>Product Inquiry</t>
  </si>
  <si>
    <t>Service Inquiry</t>
  </si>
  <si>
    <t>Return Inquiry</t>
  </si>
  <si>
    <t>Refund Inquiry</t>
  </si>
  <si>
    <t>Technical Inquiry</t>
  </si>
  <si>
    <t>Quality Issue</t>
  </si>
  <si>
    <t>Trust issue</t>
  </si>
  <si>
    <t>Pricing issue</t>
  </si>
  <si>
    <t>Sizing Issue</t>
  </si>
  <si>
    <t>Delivery Issue</t>
  </si>
  <si>
    <t>Other issue</t>
  </si>
  <si>
    <t>Solution_Product_Information</t>
  </si>
  <si>
    <t>Solution_Discount_Offer</t>
  </si>
  <si>
    <t>Solution_Customer_Testimonials</t>
  </si>
  <si>
    <t>Solution_Manager_Escalation</t>
  </si>
  <si>
    <t>Tone of the Agent</t>
  </si>
  <si>
    <t>Tone of the Customer</t>
  </si>
  <si>
    <t>Customer Sentiment</t>
  </si>
  <si>
    <t>Agent Sentiment</t>
  </si>
  <si>
    <t>Requested Sensitive Information</t>
  </si>
  <si>
    <t>Adhered to Regulatory Standards</t>
  </si>
  <si>
    <t>Fraudulent Activity</t>
  </si>
  <si>
    <t>Total Turns</t>
  </si>
  <si>
    <t>Total Word Count</t>
  </si>
  <si>
    <t>Agent Word Count</t>
  </si>
  <si>
    <t>Customer Word Count</t>
  </si>
  <si>
    <t>Total Questions</t>
  </si>
  <si>
    <t>Agent Questions</t>
  </si>
  <si>
    <t>Customer Questions</t>
  </si>
  <si>
    <t>Speech Ratio</t>
  </si>
  <si>
    <t>Unique Product Features</t>
  </si>
  <si>
    <t>Positive Word Count</t>
  </si>
  <si>
    <t>Negative Word Count</t>
  </si>
  <si>
    <t>Resolution Status</t>
  </si>
  <si>
    <t>**Sales Rep**: Hi there! Thank you for taking the time to speak with me today. My name is Jamie, and I’m a sales representative from ModaMart. How are you today?
**Customer**: Hi Jamie. I'm doing well, thanks. How about you?
**Sales Rep**: I’m great, thank you! So, I understand you’ve been browsing our online store. Is there anything specific you’re looking for today?
**Customer**: Well, I've been looking at some winter jackets, but I'm not sure about the quality and if they're worth the price.
**Sales Rep**: I completely understand your concerns. Our winter jackets are made from high-quality materials designed to keep you warm even in the harshest conditions. May I ask what specifically you’re looking for in a jacket? 
**Customer**: I mostly need something that’s really warm but also lightweight. I don’t want to feel like I'm carrying a heavy blanket around.
**Sales Rep**: That makes total sense. Nobody likes to feel weighed down. We have a range of jackets filled with high-loft down, which is incredibly warm yet very lightweight. Have you had a chance to read any reviews or check out our customer ratings?
**Customer**: I did see some reviews, but I’m always a bit skeptical. Sometimes reviews can be misleading.
**Sales Rep**: That’s a valid point. If you’re interested, I can send you a few detailed testimonials from customers who specifically mentioned how lightweight and warm our jackets are. Would that help?
**Customer**: Yeah, that would be helpful. But I'm also concerned about sizing. I’ve had issues with ordering clothes online that don’t fit well.
**Sales Rep**: I hear you. Getting the right fit is crucial. We offer detailed sizing charts on our website, and we also have a very flexible return and exchange policy. If the size isn’t quite right, you can easily exchange it. Plus, I can guide you through finding the right size now. What size do you usually wear?
**Customer**: I normally wear a medium, but sometimes I need a large depending on the brand.
**Sales Rep**: Understood. Our sizing tends to be true to fit, but I’d recommend measuring yourself using our online guide to ensure accuracy. I can also offer you a 10% discount on your first purchase, which might make taking the plunge a bit easier. How does that sound?
**Customer**: That sounds pretty good. I definitely feel more comfortable with the return policy and the discount.
**Sales Rep**: I’m glad to hear that. I’ll send you the testimonials and the sizing guide right after our call. Is there anything else you’d like to know about our winter jackets?
**Customer**: No, I think that covers it.
**Sales Rep**: Fantastic. I’ll email you the information, and if you have any more questions or need further assistance, feel free to reach out. We’re here to help. Thank you for your time and have a great day!
**Customer**: Thank you, Jamie. I appreciate your help. Take care!
**Sales Rep**: You too! Bye now.</t>
  </si>
  <si>
    <t>Jamie</t>
  </si>
  <si>
    <t>Not Mentioned</t>
  </si>
  <si>
    <t>ModaMart</t>
  </si>
  <si>
    <t>**Sales Rep:** Good morning, this is Sarah from ModaMart. How can I assist you today?
**Customer:** Hi, this is John. I’ve been looking at some jackets on your website, but I’m not sure which one to choose. They all look pretty similar.
**Sales Rep:** Hi John! Thanks for reaching out. I’d be happy to help you find the perfect jacket. Are you looking for something specific, like a certain material or style?
**Customer:** Well, I’m mainly looking for something warm and stylish for the winter. I noticed some of the jackets say they're insulated, but I’m not sure how warm they really are.
**Sales Rep:** I understand. Our insulated jackets are designed to keep you warm even in very cold temperatures. We use high-quality down and synthetic materials. Do you have any preferences between down or synthetic insulation?
**Customer:** I’ve heard down is warmer, but I’m worried about how it holds up in wet weather.
**Sales Rep:** That’s a great point. Down is incredibly warm, but it can lose its insulating properties when wet. Synthetic insulation, on the other hand, retains warmth even when damp. If you’re expecting to face wet conditions, I’d recommend going with a synthetic option.
**Customer:** Got it. Also, some of the reviews mention sizing issues. I don’t want to go through the hassle of returning something that doesn’t fit.
**Sales Rep:** Understandable. Our jackets tend to run true to size, but I can give you more precise advice if you can tell me your typical jacket size and any specific measurements.
**Customer:** I'm usually a medium, but sometimes jackets feel tight around my shoulders.
**Sales Rep:** Thanks for that info. If you’re concerned about the fit around the shoulders, I’d suggest going for a medium with a relaxed fit, or possibly sizing up to a large, especially with brands like NordicEdge that we carry. They offer more room in the shoulder area without making the jacket look oversized.
**Customer:** That sounds like a good idea. I'll also need the jacket relatively soon. How long does shipping usually take?
**Sales Rep:** Our standard shipping typically takes 3-5 business days, and we offer expedited options if you need it sooner. Are you looking to receive it by a particular date?
**Customer:** I'd like to have it within the next week if possible.
**Sales Rep:** In that case, I’d recommend our express shipping option. Let’s finalize your choice of jacket first. Are you leaning towards a specific model?
**Customer:** I think I’ll go with the NordicEdge Synthetic Insulated Jacket in large, like you mentioned.
**Sales Rep:** Great choice! I’ll get that set up for you with express shipping. You should receive it within 2-3 business days. Can I assist you with anything else today?
**Customer:** No, that's all for now. Thanks for your help!
**Sales Rep:** You're welcome, John! If you have any other questions, feel free to contact us. Have a great day!
**Customer:** Thanks, you too.</t>
  </si>
  <si>
    <t>Sarah</t>
  </si>
  <si>
    <t>John</t>
  </si>
  <si>
    <t>Sales Rep: Hi there, this is Jake from ModaMart. How are you today?
Customer: Hi Jake, I'm doing okay. Just busy with work. What can I help you with?
Sales Rep: I completely understand! I'll keep it brief. I wanted to touch base about your recent online browsing and see if you had any questions or needed assistance with anything.
Customer: Well, I have been looking at some of your new fall collection, but I'm honestly not sure about a few things.
Sales Rep: That's great to hear you've been checking out our new collection! What specifically has you unsure?
Customer: The main thing is sizing. I've found that with some brands, the sizes are all over the place. I'm worried about ordering something that doesn't fit right.
Sales Rep: Got it. Sizing can definitely be tricky. At ModaMart, we actually provide detailed sizing charts for each brand. Have you had a chance to look at those?
Customer: I saw them, but I'm still skeptical. Returning items is just such a hassle.
Sales Rep: I hear you. To make the process easier, we offer free returns and exchanges within 30 days. We can even schedule a pickup for the return. Does that address your concern?
Customer: That does help, but I'm also a bit concerned about the quality. I've had bad experiences with online shopping before.
Sales Rep: I understand your concerns. At ModaMart, we pride ourselves on offering high-quality products, but we also have customer reviews for most items. Reading them might give you a better sense of the quality. Have you checked those out?
Customer: No, I haven't really looked at the reviews yet.
Sales Rep: I highly recommend it. They can be very informative. Plus, if you find that you're still not satisfied with the product, our customer service team is here to ensure you have a positive experience.
Customer: Alright, I'll take a look at the reviews. One more thing—do you have any promotions or discounts going on right now?
Sales Rep: I'm glad you asked! We currently have a 15% off promotion for first-time online customers. I can send you a discount code if you're interested. 
Customer: That sounds good. Yeah, please send me the code.
Sales Rep: Will do! I'll email the discount code to you right after this call. Is there anything else I can assist you with today?
Customer: No, I think that covers my questions for now. Thanks for your help.
Sales Rep: You're welcome! Don't hesitate to reach out if you have any more questions, and enjoy shopping at ModaMart. Have a great day!
Customer: Thanks, Jake. You too.</t>
  </si>
  <si>
    <t>Jake</t>
  </si>
  <si>
    <t>Sales Rep: Good afternoon! Thank you for calling ModaMart. My name is Alex. How can I assist you today?
Customer: Hi, Alex. I'm looking to revamp my wardrobe and I've heard good things about ModaMart, but I've had some bad experiences with online shopping in the past. I'm not sure if I should give it another try.
Sales Rep: I understand your concerns. Online shopping can be tricky sometimes. Could you tell me more about what issues you've faced before?
Customer: Well, the last few times, the clothes didn't fit right and returning them was such a hassle. Plus, the quality wasn't as good as advertised.
Sales Rep: I'm really sorry to hear that. At ModaMart, we offer a detailed sizing guide to help with the fit, and our return process is designed to be hassle-free. You can return items within 30 days for a full refund. As for quality, all our products go through rigorous quality checks before being shipped.
Customer: That sounds better, but I'm still skeptical about the fit. How accurate are your sizing charts?
Sales Rep: Our sizing charts are updated regularly based on customer feedback and measurements. Additionally, we offer a virtual fitting room feature where you can input your measurements and see how different sizes might fit you.
Customer: Hmm. That sounds helpful, but it's still a leap of faith for me. I hate dealing with returns.
Sales Rep: I completely understand. To make it even easier, we can provide you with a prepaid return label along with your order, so you don't have to worry about shipping costs if something doesn't fit.
Customer: That’s a nice touch. I’m also concerned about the pricing. I want good quality but at a reasonable price.
Sales Rep: We strive to offer quality products at competitive prices. Plus, if you sign up for our ModaMart Rewards program, you’ll receive exclusive discounts and early access to sales. As a new customer, we can offer you a 20% discount on your first purchase.
Customer: That’s pretty tempting. I might give it a try. What are the next steps?
Sales Rep: Great to hear! You can visit our website and sign up for the ModaMart Rewards program right away. If you need any assistance with sizing or product details, feel free to reach out to our customer service team. They'll be more than happy to help.
Customer: Alright, I’ll check it out. Thank you for addressing my concerns, Alex.
Sales Rep: It’s my pleasure. Thank you for considering ModaMart. Have a great day, and happy shopping!
Customer: Thanks, you too. Bye.
Sales Rep: Goodbye!</t>
  </si>
  <si>
    <t>Alex</t>
  </si>
  <si>
    <t>Sales Rep: Good afternoon, thank you for calling ModaMart. My name is Sarah, how can I assist you today?
Customer: Hi Sarah, I'm considering making a big purchase, but I have some concerns. Can you help me with that?
Sales Rep: Of course! What products are you looking at, and what concerns do you have?
Customer: I'm looking at the winter jackets, specifically the Model X. It seems a bit pricey, and I'm not sure if it's worth the investment.
Sales Rep: I understand your concern. The Model X jacket is one of our premium products made with high-quality insulation and weather-resistant materials. It’s designed to keep you warm and dry in extreme conditions. Are you planning on using it for everyday wear, or just for specific activities?
Customer: Mostly for commuting to work, but I also do some hiking on the weekends. My main issue is that I bought a different jacket last winter, and it didn't hold up well at all.
Sales Rep: I'm sorry to hear that. Do you remember what brand or model it was? Maybe I can understand better what went wrong last time.
Customer: It was another brand's mid-tier model. It started to lose its warmth after a couple of months and the zipper broke.
Sales Rep: That’s definitely frustrating. The Model X jacket has a reinforced zipper and double-stitched seams for durability. Plus, it comes with a one-year warranty that covers any manufacturing defects, so you won’t have to worry about those issues again.
Customer: That sounds reassuring, but it's still quite a lot of money. Do you offer any payment plans?
Sales Rep: Yes, we do offer financing options. You can break down the cost into manageable monthly payments at 0% interest if paid within 6 months. We also have a 30-day return policy if you’re not completely satisfied with your purchase.
Customer: That definitely helps. Another thing, how do I know if it will fit well? I have a hard time finding jackets that fit just right.
Sales Rep: We offer a comprehensive size guide on our website, but I can also help you over the phone. Could you provide me with your measurements? Additionally, if the size you choose doesn’t fit, you can exchange it free of charge.
Customer: Great. I’m about 5'8" and around 160 pounds. 
Sales Rep: Based on that, I would recommend a size Medium. However, it might be a good idea to check our size guide online for more detailed measurements.
Customer: Okay, I'll check the size guide and think it over. Can I call back if I decide to make the purchase?
Sales Rep: Absolutely, you can call us anytime, or you can order directly through our website at your convenience. Is there anything else I can assist you with right now?
Customer: No, I think that's it for now. Thanks for all the information, Sarah. You've been very helpful.
Sales Rep: My pleasure! Feel free to reach out if you have any more questions. Have a great day!
Customer: You too, thanks!</t>
  </si>
  <si>
    <t>Sales Rep: Good afternoon! Thanks for calling ModaMart. My name is Jessica. How can I assist you today?
Customer: Hi Jessica. I'm considering buying some new clothes for the fall season, but I'm a bit overwhelmed by the options. I usually shop in-store, and online shopping's got me confused with sizing and returns.
Sales Rep: I completely understand. Finding the right fit online can be tricky. Are there specific items or styles you're looking for?
Customer: Yes, I'm looking for some casual and business-casual pieces like sweaters, blouses, and maybe a new pair of jeans.
Sales Rep: Great choice for the fall season! At ModaMart, we have detailed size charts and fit guides that can help you determine the best size. Additionally, our return policy is pretty flexible. If something doesn't fit, you can return or exchange it within 30 days.
Customer: That sounds helpful. But what about the quality? Sometimes online products don’t match the pictures and descriptions.
Sales Rep: That's a common concern. ModaMart ensures high quality for all our products, and we provide customer reviews and ratings for most items. This way, you can see what other customers think before making a purchase. Our customer service team is also available to help with any issues you might have once you receive your order.
Customer: That’s reassuring. Still, I'm worried about the hassle of returns if I don’t like something. I've had bad experiences with other retailers.
Sales Rep: I hear you. ModaMart aims to make the returns process as smooth as possible. You can initiate a return directly from your online account, and we provide a prepaid shipping label to send items back without any additional cost. 
Customer: Okay, that does sound convenient. How long does the refund process usually take?
Sales Rep: Once we receive the returned items, refunds are typically processed within 3 to 5 business days. You'll receive an email confirmation when the refund has been issued.
Customer: That sounds fair. I think I’ll give it a try. How do I get started?
Sales Rep: Fantastic! You can start by visiting our website and browsing the fall collection. If you have any questions at any point, feel free to contact us via chat, phone, or email. We’re here to help.
Customer: Thanks, Jessica. You've been very helpful.
Sales Rep: It’s my pleasure! Have a great day shopping with ModaMart, and enjoy your new fall wardrobe!
Customer: Thanks again. Bye!
Sales Rep: Goodbye!</t>
  </si>
  <si>
    <t>Jessica</t>
  </si>
  <si>
    <t>Sales Rep: Thank you for calling ModaMart. This is Alex. How can I help you today?
Customer: Hi Alex. I’m Lisa. I’ve been looking at your website, but I’m not sure about the sizes for a few items. They seem to vary a lot.
Sales Rep: I understand, Lisa. Sizes can be tricky. Are there specific items you’re concerned about?
Customer: Yes, the summer dresses. I’m usually a medium, but sometimes a small fits better. It’s confusing.
Sales Rep: Got it. We actually have a detailed size chart for each product. Have you had a chance to look at those?
Customer: I saw the size chart but I’ve had problems with online size charts before. They don't always match up with the actual fit.
Sales Rep: That's a common issue. One thing we offer is a virtual stylist service. Would you be interested in setting up a quick consultation to get the best fit recommendations?
Customer: That sounds helpful, but I’m also worried about the return policy if things don’t fit. Is it easy to return items?
Sales Rep: Absolutely. You have a 30-day window to return items for a full refund. We also offer free return shipping for all online purchases.
Customer: That sounds good. But I'm also hesitant because I’ve had bad experiences with slow shipping.
Sales Rep: We hear you, Lisa. At ModaMart, we prioritize fast and reliable shipping. Most of our orders arrive within 5 business days. Plus, we offer expedited shipping if you need your items sooner.
Customer: Alright, that’s reassuring. How do I set up the virtual stylist consultation?
Sales Rep: You can easily schedule it on our website or I can set it up for you right now. What’s your preferred time and date?
Customer: I’m free tomorrow afternoon. Maybe around 2 PM?
Sales Rep: Perfect. I’ve scheduled your virtual stylist consultation for tomorrow at 2 PM. You’ll receive a confirmation email shortly. Is there anything else I can assist you with?
Customer: No, that’s all for now. Thanks, Alex.
Sales Rep: My pleasure, Lisa. Have a great day and we’ll talk to you tomorrow.
Customer: Thanks, bye!
Sales Rep: Goodbye!</t>
  </si>
  <si>
    <t>Lisa</t>
  </si>
  <si>
    <t>Sales Rep: Good afternoon, this is Alex from ModaMart. How can I help you today?
Customer: Hi, Alex. I'm looking to update my wardrobe for the upcoming season, but I'm having trouble finding items that fit well and are in my budget.
Sales Rep: I understand. Finding the perfect fit and staying within budget can be challenging. Could you tell me a bit more about what you're specifically looking for?
Customer: Sure. I'm looking for casual clothes like jeans and tops, but I also want a couple of more formal outfits for work. My budget is around $300.
Sales Rep: Great, thanks for sharing that. At ModaMart, we specialize in high-quality, affordable fashion. What sizes are you requiring, and do you have any particular styles or colors in mind?
Customer: I'm a size 12 for jeans and medium for tops. I prefer neutral colors like black, white, and navy. As for style, I like classic, timeless pieces.
Sales Rep: Got it. We have a range of jeans that are known for their great fit, like our High-Waist Slim Jeans. For tops, we recently launched a line of classic blouses that would pair nicely with those jeans for both casual and formal settings. 
Customer: That sounds good, but I'm worried about the quality. I’ve bought clothes online before that ended up looking cheap or falling apart after a few washes.
Sales Rep: I completely understand your concern. What sets ModaMart apart is our commitment to quality. We offer a 90-day return policy and quality guarantees on all our items. Plus, we have thousands of customer reviews if you'd like to read about their experiences.
Customer: That’s reassuring. But how do I know if the fit will be right? Online shopping can be a bit hit or miss for me.
Sales Rep: A good fit is crucial. Each of our product pages includes detailed sizing charts and customer reviews specifically mentioning fit. Additionally, we offer free returns, so you can try on items risk-free and return or exchange anything that doesn't work.
Customer: That’s helpful to know. It sounds pretty good, but I’d like to think it over and maybe browse your site before making a decision.
Sales Rep: Of course, take all the time you need. If you’d like, I can also send you an email with direct links to our bestsellers within your criteria. That way, you can easily find what you’re looking for.
Customer: Yes, please do. That would make it easier for me to browse.
Sales Rep: Absolutely. I'll get that email over to you right after we hang up. If you have any other questions, feel free to reach out to me directly. My contact information will also be in the email.
Customer: Thank you, Alex. You've been very helpful.
Sales Rep: You’re welcome! Have a great day, and I look forward to helping you find the perfect outfits at ModaMart.
Customer: Thanks, you too.</t>
  </si>
  <si>
    <t>Not Provided</t>
  </si>
  <si>
    <t>Sales Rep: Thank you for calling ModaMart! This is Sarah, how can I assist you today?
Customer: Hi, I'm looking for some information on your latest winter collection. I'm particularly interested in jackets.
Sales Rep: Absolutely! Our new winter collection just launched, and we have some great jackets in various styles. Are you looking for something more casual or formal?
Customer: I'm going to need something versatile. You know, something I can wear to work but also on weekends. And it has to be warm because the last jacket I bought from another store wasn’t warm enough.
Sales Rep: I understand. Staying warm in winter is crucial. All our winter jackets are insulated, but for a versatile option, I recommend our "Everest" jacket. It's designed to be both work-appropriate and casual.
Customer: That sounds good, but I'm also concerned about the fit. I'm tall and often find it hard to get a good fit off the rack.
Sales Rep: I hear you. Fit can be a tricky issue. The "Everest" jacket comes in a variety of sizes, including tall options. If you like, I can check the availability in your size and possibly suggest some alternatives.
Customer: Sure, that would be helpful.
Sales Rep: Great, can you tell me your size? That will help me narrow it down.
Customer: I usually wear a large, but like I said, I need it in tall sizes.
Sales Rep: Understood. Let me check our inventory... Yes, we have the "Everest" in large tall. We also have a similar style called "Alpine" which is a bit more fitted but equally warm and versatile.
Customer: Okay, that sounds good. But what if it doesn't fit right? Can I return it easily?
Sales Rep: Definitely, we have a hassle-free return policy. You can return or exchange any item within 30 days of purchase, no questions asked.
Customer: Alright. I think I'll go with the "Everest" jacket. Can you help me place the order?
Sales Rep: Of course! I’ll need a few details to complete the order. How would you like to make the payment?
Customer: I’ll use my credit card.
Sales Rep: Perfect. I'll just need your shipping address and payment details to complete your order. Would you like an email confirmation?
Customer: Yes, please. How long will the shipping take?
Sales Rep: Standard shipping typically takes 3-5 business days. You’ll receive tracking information via email once the order has been shipped.
Customer: Great, I appreciate the help!
Sales Rep: My pleasure! Your order will be processed shortly. If you have any other questions or need further assistance, don't hesitate to reach out.
Customer: Will do. Thanks again!
Sales Rep: Thank you for choosing ModaMart. Have a great day!</t>
  </si>
  <si>
    <t>Sales Rep: Hi, thank you for calling ModaMart. This is Jamie, how can I assist you today?
Customer: Hi Jamie, I’ve been having some issues with an order I recently placed.
Sales Rep: I’m sorry to hear that. Could you provide me with your order number so I can look into it?
Customer: Sure, it’s 56789.
Sales Rep: Alright, let me pull that up. While I'm doing that, can you tell me exactly what's been going wrong?
Customer: The main thing is that the dress I received is a different color than what was shown online. Also, it doesn’t fit as expected.
Sales Rep: I see. I apologize for that inconvenience. Let me first address the color issue. Can you describe the discrepancy between the color you saw online and the one you received?
Customer: The dress was supposed to be a light blue, but what I got is more of a teal.
Sales Rep: Thank you for pointing that out. Sometimes colors can appear differently due to screen settings. We can certainly look into that for you. Regarding the fit, did you use our sizing guide when you placed the order?
Customer: Yes, I did, but it’s still too tight around the waist.
Sales Rep: I'm really sorry to hear that. We do our best to create accurate sizing guides, but it sounds like this one didn't match up for you. We can process an exchange for a different size or even a return if you prefer.
Customer: I think I’d rather return it. But what about the return shipping, do I have to pay for that?
Sales Rep: For cases where the item is not as described or doesn't fit as expected despite following our sizing guide, we cover the return shipping costs. I'll email you a prepaid return label and instructions on how to send it back.
Customer: Okay, that sounds good. What’s the next step after I send it back?
Sales Rep: Once we receive the returned dress, we’ll process your refund within 3-5 business days and send you a confirmation email. Is there anything else I can help you with today?
Customer: Actually, I was looking at another dress on your website. Can you tell me about your exchange policy?
Sales Rep: Certainly! If you decide on another dress and it ends up not being right, you have a 30-day window to return or exchange it. Just keep the tags on and bring the original receipt.
Customer: Alright, that covers everything. Thanks for your help.
Sales Rep: You’re welcome! I'll send that return label shortly. Have a great day, and feel free to contact us if you have any more questions.
Customer: Will do, thanks.
Sales Rep: Thank you for choosing ModaMart. Goodbye!</t>
  </si>
  <si>
    <t>Sales Rep: Good afternoon! My name is Kelly from Nexiv Solutions. How are you today?
Customer: Hi Kelly, I’m doing well, thanks. How about you?
Sales Rep: I'm great, thanks for asking! I wanted to take a few minutes to discuss how Nexiv Solutions might be able to help streamline your tech operations. Do you have some time right now?
Customer: Sure, I have a few minutes.
Sales Rep: Fantastic. Can you tell me a bit about your current tech setup and any challenges you’re facing?
Customer: Well, we are currently using multiple platforms to manage our customer data, and it's becoming increasingly difficult to keep everything synchronized. We often have data discrepancies and it's a real pain point for us.
Sales Rep: I understand. Data inconsistencies can be very frustrating. How much time do you think your team spends dealing with these issues?
Customer: Honestly, we’re spending several hours each week just trying to reconcile data from different sources. It's not just time-consuming but also affects our productivity.
Sales Rep: That sounds really tough. What have you tried so far to address this issue?
Customer: We've tried using third-party integration tools, but they have their own limitations and often create more problems than they solve.
Sales Rep: I see. It's crucial to have a reliable solution. At Nexiv Solutions, we offer a unified platform that can integrate seamlessly with your existing systems and centralize your customer data to ensure consistency. Would that be something you’re interested in?
Customer: It sounds promising, but we’re concerned about the implementation process. We can’t afford much downtime.
Sales Rep: That’s a valid concern. Our solution is designed to integrate with minimal disruption to your operations. We also provide comprehensive support during the implementation process to ensure a smooth transition. How does that align with your needs?
Customer: It does sound reassuring, but we’re also on a tight budget. Can you give me an idea of the cost?
Sales Rep: Absolutely. While it varies based on the specific package and the size of your operation, I'd be happy to provide a detailed quote after understanding more about your requirements. We often find that the efficiency gained offsets the initial investment quite quickly.
Customer: Okay, that makes sense. Can you send over some more information?
Sales Rep: Of course. I’ll email you a detailed proposal along with case studies that demonstrate how we've helped similar companies. Can we schedule a follow-up call for later this week to discuss any questions you might have?
Customer: Sure, I am available on Thursday afternoon.
Sales Rep: Perfect! I'll set up a meeting for Thursday at 2 PM. I’ll send a calendar invite shortly. Is there anything else you’d like to discuss today?
Customer: No, that covers it for now. Thanks, Kelly.
Sales Rep: You're welcome! Looking forward to our call on Thursday. Have a great day.
Customer: You too, bye.
Sales Rep: Bye.</t>
  </si>
  <si>
    <t>Kelly</t>
  </si>
  <si>
    <t>Nexiv Solutions</t>
  </si>
  <si>
    <t>**Sales Rep**: Hi, this is Alex from Nexiv Solutions. Am I speaking with Jamie?
**Customer**: Yes, this is Jamie. How can I help you?
**Sales Rep**: Great to speak with you, Jamie. I wanted to introduce you to some of the solutions Nexiv offers. We're helping companies like yours streamline their operations with our integrated software suite. Could I ask, what are some of the challenges you're facing with your current tech setup?
**Customer**: Honestly, we're struggling with data consolidation. We have different systems for inventory, sales, and customer management, and it's a hassle to get a clear view of everything.
**Sales Rep**: I hear that a lot. Data fragmentation can be a real headache. How much time would you say your team spends on manual data reconciliation each week?
**Customer**: Probably around ten hours or more. It's really inefficient.
**Sales Rep**: That sounds frustrating. Our platform offers a unified dashboard that brings all your data into one place, reducing the need for manual efforts. Could that help reduce those ten hours for your team?
**Customer**: It sounds promising, but we’ve tried new systems before, and the transition is always difficult. We're worried about the downtime and the learning curve.
**Sales Rep**: I understand your concern. Rolling out new software can be challenging. At Nexiv, we provide dedicated onboarding and training support to ensure a smooth transition. Plus, our customer success team is always on hand to assist with any issues. Would that help alleviate some of your concerns?
**Customer**: It might, but we're also cautious about the cost. Budget is a big factor for us right now.
**Sales Rep**: Absolutely, cost is a key consideration. Our solutions are scalable, and we can tailor a package that fits both your needs and your budget. More often than not, our customers find that the efficiencies they gain actually save them money in the long run. How does that sound?
**Customer**: It's worth exploring. What would be the next steps if we were interested in finding out more?
**Sales Rep**: Great to hear! We can set up a demo tailored to your specific processes and pain points. From there, we would scope out a custom plan and provide a detailed quote. Could we schedule a time for the demo this week?
**Customer**: Sure, I have some availability on Thursday afternoon.
**Sales Rep**: Perfect. I'll send over a calendar invite for Thursday at 2 PM. Looking forward to showing you how Nexiv Solutions can make a difference for your team. Thanks for your time, Jamie.
**Customer**: Thank you, Alex. Speak to you soon.
**Sales Rep**: Talk soon! Have a great day.</t>
  </si>
  <si>
    <t xml:space="preserve">Sales Rep: Good afternoon! This is Alex calling from Nexiv Solutions. How are you today?
Customer: Hi, Alex. I'm doing alright, thanks. How about you?
Sales Rep: I'm great, thanks for asking. I appreciate you taking the time to speak with me today. I wanted to discuss some of the challenges you might be facing with your current tech infrastructure and see if Nexiv Solutions can offer any assistance. Is now a good time?
Customer: Sure, I've got a few minutes.
Sales Rep: Great! Can you tell me a bit about your current setup and any issues you're experiencing?
Customer: Well, we mainly use an in-house system for data management, and lately, it's been slow and unreliable. Our team also struggles with integrating new tools without causing downtime. 
Sales Rep: I see, that sounds frustrating. Are these performance and integration issues affecting your productivity or impacting any projects?
Customer: Absolutely. Just last month, we had a major delay because our system crashed while integrating a new CRM tool. It not only delayed our project but also caused a lot of stress for the team and dissatisfaction among clients.
Sales Rep: That sounds really challenging. At Nexiv Solutions, we specialize in seamless data management and integration with minimal downtime. Our cloud-based infrastructure is designed to be scalable and highly reliable. Does that sound like it could alleviate some of your pain points?
Customer: It does, but I'm concerned about the switchover process. What if we experience more downtime during the transition?
Sales Rep: That's a valid concern. We've developed a comprehensive migration plan to minimize or even eliminate downtime. We conduct most of the setup and testing offline before going live, ensuring that your operations continue without interruption. Would you be interested in a more detailed walk-through of this process?
Customer: That sounds helpful, but cost is another factor we have to consider. We're working with a tight budget.
Sales Rep: I understand. Nexiv Solutions offers customizable plans that can fit various budget constraints. We focus on providing value and ensuring that the cost is justified by the increased efficiency and less downtime you'll experience. I can also help you explore financing options and phase-wise implementation if that makes it easier to manage the costs. How does that sound?
Customer: That does make it sound more feasible. What are the next steps if we wanted to learn more or get started?
Sales Rep: Excellent. The next step would be to schedule a more detailed consultation with one of our solutions architects. They can provide a tailored demonstration and a detailed proposal. When would be a good time for you to have this consultation?
Customer: I'm free next Tuesday afternoon. Does that work?
Sales Rep: Let me check... Yes, we have an opening at 2 PM. I'll pencil you in for a consultation with our solutions architect then. 
Customer: That works for me. Thanks, Alex.
Sales Rep: You're welcome! I'll send you a calendar invite and some preliminary information shortly. Looking forward to speaking with you next Tuesday. Have a great day!
Customer: Thanks, Alex. You too.
</t>
  </si>
  <si>
    <t>Sales Rep: Good afternoon, this is Mark from Nexiv Solutions. Am I speaking with Jane Miller?
Customer: Yes, this is Jane. How can I help you today?
Sales Rep: Thanks for taking my call, Jane. I understand you're handling IT for your company. I wanted to see if we could schedule some time to discuss how Nexiv Solutions can help streamline your software development processes and improve your team's productivity. Do you have a few minutes?
Customer: Sure, but to be honest, we're pretty satisfied with our current setup. We've been using the same development tools for a while now.
Sales Rep: That's great to hear, Jane. But if you don't mind, can I ask if there are any challenges you're currently facing with your existing tools or processes?
Customer: Well, time management has been a bit of an issue. We have some projects running behind schedule, and our current tools aren't really helping us catch up.
Sales Rep: I see. Delays can certainly be frustrating. One of the key features of Nexiv Solutions is our advanced project management and tracking system, which helps teams like yours stay on schedule and even anticipate potential delays. How does that sound?
Customer: That does sound helpful. But we're also working on a tight budget. I’m worried about the costs associated with switching to a new system.
Sales Rep: That's a valid concern, Jane. Our pricing is competitive, and we offer flexible payment plans to fit various budget constraints. Plus, the increase in productivity and reduced delays you’ll experience can lead to significant cost savings in the long run. Would you be open to a free demo to see how it could work for your team?
Customer: I guess a demo wouldn’t hurt. But I also need to ensure that the new system will integrate well with our existing software. 
Sales Rep: Absolutely, seamless integration is one of our priorities. Our technical team will work closely with yours to ensure a smooth transition. We also offer full support during and after the integration process. Can I go ahead and schedule a time for the demo? How about Thursday at 2 PM?
Customer: Thursday at 2 PM works for me.
Sales Rep: Great! I'll send over a calendar invite and include some additional information on what to expect. If you have any questions before then, feel free to reach out. Thanks, Jane. Looking forward to the demo!
Customer: Thank you, Mark. Have a great day.
Sales Rep: You too, Jane. Take care.</t>
  </si>
  <si>
    <t>Mark</t>
  </si>
  <si>
    <t>Jane Miller</t>
  </si>
  <si>
    <t>Sales Rep: Hi, thank you for taking the time to speak with me today. How are you?
Customer: I'm doing well, thanks. How about you?
Sales Rep: I'm great, thank you. So, I understand your company has been experiencing some challenges with your current IT infrastructure. Can you tell me a bit more about what's been going on?
Customer: Sure. We've been dealing with a lot of downtime recently, and it seems like our system can't handle the increased load as we've been growing.
Sales Rep: That sounds frustrating. How often do these downtimes occur, and how has that been impacting your business?
Customer: More often than we'd like—at least once a month. When it happens, our operations come to a halt. It's affecting our customer service and costing us money.
Sales Rep: That certainly isn't ideal. It's crucial that your infrastructure supports your growth. Could you share what solutions you're currently using?
Customer: We're using a mix of outdated hardware and some cloud services, but it's not integrated well, and it's hard to manage.
Sales Rep: I see. At Nexiv Solutions, we specialize in creating robust, integrated IT solutions that can scale with your business. Have you considered upgrading your hardware and integrating your services for better performance?
Customer: We've thought about it, but we're concerned about the cost and the potential downtime during the transition.
Sales Rep: Cost is a valid concern. However, the long-term savings and increased productivity can offset the initial investment. We also offer flexible financing options. Additionally, our team ensures a smooth transition with minimal downtime. What part of your current setup do you think needs the most immediate attention?
Customer: Probably the servers. They're old and slow, and they seem to be the main cause of the downtime.
Sales Rep: Upgrading your servers would definitely provide a more stable foundation for your operations. We could start with a needs assessment to identify the best solutions for your situation. Does that sound like something you'd be interested in?
Customer: Yes, that sounds promising. What would the next steps look like?
Sales Rep: Great! First, we'll schedule a consultation to assess your current infrastructure and discuss your specific needs in detail. Then, we'll develop a customized plan for your upgrade. When are you available for the consultation?
Customer: I can do next Tuesday afternoon. Would that work?
Sales Rep: Next Tuesday afternoon works perfectly. I'll send you a calendar invite shortly. We're looking forward to helping you enhance your IT infrastructure. Thank you for your time today.
Customer: Thank you. I'm looking forward to the consultation.
Sales Rep: Excellent. Have a great day!
Customer: You too, thanks.</t>
  </si>
  <si>
    <t>Not mentioned</t>
  </si>
  <si>
    <t>Sales Rep: Hi there, this is John from Nexiv Solutions. How are you today?
Customer: Hi, John. I’m doing well, thanks. How about you?
Sales Rep: I’m great, thanks for asking. I wanted to take a few minutes of your time to discuss how Nexiv Solutions can help streamline your current tech processes. Is now a good time?
Customer: Sure, I have about 15 minutes.
Sales Rep: Perfect. To start, can you tell me a bit about your current setup and any challenges you’re facing?
Customer: Well, we’ve been having issues with our data management system. It’s clunky and doesn’t integrate well with other software we’re using. It’s causing a lot of downtime and frustration among the team.
Sales Rep: I hear you. That’s a common pain point. Integration issues can really hinder productivity. Have you looked at any other solutions?
Customer: Yes, but most of them are either too expensive or don’t solve our specific problems. We need something scalable and within our budget.
Sales Rep: Understood. One of the advantages of Nexiv Solutions is that our platform is both scalable and cost-effective. We’ve helped many companies like yours improve data management and streamline operations. Would you be interested in seeing a demo to understand how it might fit your needs?
Customer: I’m interested, but we’ve been burned before by promising demos that didn’t deliver in practice. How can I be sure this will be any different?
Sales Rep: That’s a valid concern. Our demo is highly customized to show exactly how our platform can be implemented based on your unique requirements. Additionally, we offer a trial period so you can test it out before making any commitments.
Customer: A trial period sounds good, but what if we encounter problems during the trial? Will we have support?
Sales Rep: Absolutely. We provide 24/7 customer support during the trial, and you’ll have access to a dedicated account manager to ensure everything runs smoothly.
Customer: That’s reassuring. What are the next steps if we decide to move forward?
Sales Rep: If you’re interested, we can schedule a detailed demo tailored to your specific needs. Afterward, we’ll set up your trial account and ensure you have all the support you need. How does that sound?
Customer: That sounds reasonable. Let’s go ahead and schedule the demo.
Sales Rep: Great! I’ll send you an email with available times for the demo. Looking forward to showing you what Nexiv Solutions can do for your team.
Customer: Thanks, John. Talk to you soon.
Sales Rep: Thank you! Have a great day.</t>
  </si>
  <si>
    <t>Sales Rep: Hi, this is Jamie from Nexiv Solutions. Am I speaking with Alex?
Customer: Yes, this is Alex.
Sales Rep: Great! How are you doing today?
Customer: I'm doing well, thanks. How about you?
Sales Rep: I'm doing well, thank you. So, Alex, I understand you're leading the project management team at TechWave, is that right?
Customer: Yes, that's correct.
Sales Rep: Excellent. I reached out because I've heard that a lot of project management teams like yours are facing some challenges with managing multiple workflows efficiently. Is that something you're experiencing as well?
Customer: Definitely. We have multiple projects running simultaneously, and sometimes it feels like chaos trying to keep everything on track.
Sales Rep: I can imagine how stressful that must be. What are some specific issues you've been encountering?
Customer: Well, for starters, our current software isn't very intuitive. It often takes too long for new team members to get up to speed. Plus, our reporting features are lacking, so it's hard to get a clear picture of project statuses.
Sales Rep: Those are common pain points we hear. Our solution at Nexiv is designed to be user-friendly and offers robust reporting capabilities that provide real-time insights. Have you had a chance to look into any other solutions so far?
Customer: We've looked at a few, but they either lack the features we need or are too expensive.
Sales Rep: I understand. Budget constraints are always a consideration. At Nexiv, we offer flexible pricing models that can be tailored to fit different needs and budgets. Additionally, our platform is quite comprehensive in features, which might eliminate the need for multiple tools. 
Customer: That sounds interesting, but we already invested quite a bit in our current software. Switching over would be a huge undertaking.
Sales Rep: Absolutely, migrating to a new platform is no small task. However, we have a dedicated onboarding team that ensures a smooth transition. We also provide extensive training and support, so your team can get up to speed quickly. What if we arranged a demo so you can see how our platform can specifically address your challenges?
Customer: A demo sounds like a good start, but I'm worried about the downtime during the transition.
Sales Rep: I hear you, and minimizing downtime is a top priority for us as well. During the demo, we can also discuss our phased implementation strategy, which ensures that there's no significant disruption to your ongoing projects. Would next Tuesday at 10 AM work for you?
Customer: Tuesday at 10 AM works for me.
Sales Rep: Perfect! I'll send you a calendar invite with all the details. If you have any specific features you’d like us to focus on during the demo, feel free to let me know.
Customer: Will do. Thanks, Jamie.
Sales Rep: Thank you, Alex. Looking forward to showing you how Nexiv Solutions can make your project management more efficient. Have a great day!
Customer: You too, bye.
Sales Rep: Goodbye.</t>
  </si>
  <si>
    <t>Sales Rep: Hi, this is Alex from Nexiv Solutions. Am I speaking with Sarah?
Customer: Yes, this is Sarah.
Sales Rep: Hi Sarah, thank you for taking the time to speak with me today. How's your day going?
Customer: It's been quite busy, but I'm managing. How can I help you?
Sales Rep: I understand completely. I’ll keep this brief. I wanted to discuss how Nexiv Solutions might be able to assist your company in streamlining your IT infrastructure. Can you share some of the challenges you’re currently facing?
Customer: Well, our biggest issue right now is managing our data storage and ensuring it's secure. We’ve also had problems with system downtime, which affects our productivity.
Sales Rep: I see. Data security and uptime are critical, especially in today’s business environment. How are you currently handling these issues?
Customer: We’ve been using a mix of different services, but it’s been difficult to manage everything efficiently. Not to mention, the costs are starting to add up.
Sales Rep: That’s understandable. Many of our clients have faced similar issues before switching to our integrated solutions. With Nexiv Solutions, we offer a unified platform that enhances data security and minimizes downtime. Have you considered an all-in-one solution before?
Customer: We have, but we’re concerned about the transition process and the costs associated with it.
Sales Rep: That’s a valid concern, Sarah. Transitioning can seem daunting, but our team provides comprehensive support throughout the process to ensure it's seamless. In terms of costs, while there is an initial investment, many of our clients find that the long-term savings and increased efficiency offset that. Would it be helpful if I provided a detailed cost-benefit analysis?
Customer: Yes, a cost-benefit analysis would definitely help us in making a decision. Another thing, our team isn’t very tech-savvy, so we need a solution that’s easy to use.
Sales Rep: Absolutely, ease of use is critical. Nexiv Solutions prides itself on being user-friendly, with continuous support and training provided. I can also include a demonstration in our discussion. Would you be available for a demo next week?
Customer: Next week works for me. How about Wednesday at 2 PM?
Sales Rep: That sounds perfect. I’ll schedule a demo for 2 PM on Wednesday. In the meantime, I'll send over some information and the cost-benefit analysis. Is there anything else you’d like to discuss?
Customer: No, I think that covers it for now. Thank you, Alex.
Sales Rep: Thank you, Sarah. I look forward to speaking with you next week. Have a great day.
Customer: You too, bye.</t>
  </si>
  <si>
    <t>Sales Rep: Hello, this is Jamie from Nexiv Solutions. Am I speaking with Sam?
Customer: Yes, this is Sam. How can I help you?
Sales Rep: Hi Sam, thanks for taking my call. I wanted to discuss how Nexiv Solutions can help streamline your company's IT infrastructure. I understand that managing multiple systems can be quite a challenge. Is that something you're currently dealing with?
Customer: Yes, actually, it is. Our team is finding it difficult to integrate various tools, and it's causing a lot of downtime.
Sales Rep: I hear that a lot. Integration issues can really hamper productivity. At Nexiv Solutions, we offer a unified platform that smooths out those integration hassles. Can you tell me more about the tools you're currently using?
Customer: We're using different vendors for cloud storage, project management, and customer support. It's all over the place, and our IT team is stretched thin trying to manage them.
Sales Rep: That sounds stressful. One of the key features of our platform is that it consolidates all these services into a single dashboard. It can also reduce the workload on your IT team by automating many of the routine tasks. Does that sound like it could help?
Customer: It definitely sounds useful, but I'm concerned about the cost. We're already investing a lot in our current tools.
Sales Rep: I understand your concern. While there is an initial investment, many of our clients find that consolidating their tools with Nexiv Solutions actually leads to significant cost savings in the long run. Reduced downtime and higher productivity can really make a difference. Would it be helpful if I provided a cost-benefit analysis for your specific situation?
Customer: That would be helpful, yes. How does the implementation work? Our team doesn’t have the bandwidth for a complicated setup process.
Sales Rep: Excellent question. We offer a dedicated support team to make the transition as smooth as possible. Our onboarding specialists will work closely with your team to ensure the integration is seamless and minimally disruptive. Plus, our platform is designed for ease of use, so your team will spend less time learning the new system.
Customer: That does alleviate some concerns. I'd like to discuss this further with my team. Can you send me more detailed information?
Sales Rep: Of course, I'd be happy to send you a comprehensive overview, including case studies and a cost-benefit analysis. When would be a good time for a follow-up call to discuss any questions your team might have?
Customer: Let's schedule something for next Tuesday afternoon.
Sales Rep: Perfect. I have you down for next Tuesday afternoon. I'll send the materials over by the end of the day. Is there anything else you'd like to cover right now?
Customer: No, that's it for now. Thanks for the information.
Sales Rep: Thank you, Sam. I look forward to our call next week. Have a great day!</t>
  </si>
  <si>
    <t>Sam</t>
  </si>
  <si>
    <t>Discount_Offer</t>
  </si>
  <si>
    <t>**Sales Rep:** Hi, this is Alex from Verity Capital. Am I speaking with Jane?
**Customer:** Yes, this is Jane.
**Sales Rep:** Hi, Jane. Thanks for taking my call. How are you doing today?
**Customer:** I'm doing alright, thanks. How can I help you?
**Sales Rep:** I wanted to talk about how Verity Capital can assist you with your financial planning and investment goals. Do you have a few minutes to chat?
**Customer:** Sure, but I’ve already got some investments in place. What makes Verity Capital different?
**Sales Rep:** That’s a great question. We offer personalized financial planning which is tailored specifically to your needs and long-term goals. Can you tell me a bit about your current investment strategy and any concerns you might have?
**Customer:** I've been mostly doing it myself through an online brokerage. But lately, I've been worried about market volatility and whether I’m diversified enough.
**Sales Rep:** That's a common concern, Jane. Market fluctuations can be stressful to navigate on your own. At Verity Capital, we provide a diversified portfolio that’s managed by our experienced advisors. This can help mitigate those risks and give you more peace of mind. Have you ever worked with a financial advisor before?
**Customer:** No, I haven’t. I worry about the fees and whether it’s worth the cost.
**Sales Rep:** I understand where you're coming from. While there are fees involved, our clients often find that the benefits—such as personalized advice, a tailored investment strategy, and regular portfolio reviews—outweigh the costs. In fact, our goal is to generate higher returns and lower risks, which in the long run can compensate for those fees. How does that align with your goals?
**Customer:** It sounds good in theory, but I'm still skeptical. I need to know that I can trust someone with my money.
**Sales Rep:** Trust is absolutely crucial, and it’s something we take very seriously. We have a transparent process and keep you informed every step of the way. I’d be happy to share some testimonials from long-term clients who've had positive experiences. How about we set up a meeting for a more detailed discussion?
**Customer:** I suppose a meeting could help clear up some questions.
**Sales Rep:** Fantastic! How about next Tuesday at 11 AM or Thursday at 3 PM? Which works better for you?
**Customer:** Thursday at 3 PM works for me.
**Sales Rep:** Great, I’ll schedule us for Thursday at 3 PM. I’ll send you a calendar invite shortly. What’s your preferred email address?
**Customer:** It’s jane.doe@example.com.
**Sales Rep:** Perfect. You should see the invite in your inbox soon. I look forward to speaking with you further, Jane. Have a wonderful day!
**Customer:** Thanks, Alex. You too.
**Sales Rep:** Thank you. Talk to you soon!</t>
  </si>
  <si>
    <t>Jane</t>
  </si>
  <si>
    <t>Verity Capital</t>
  </si>
  <si>
    <t>**Sales Rep:** Good afternoon! This is Alex from Verity Capital. Am I speaking with Mr. Johnson?
**Customer:** Yes, this is Mark Johnson speaking. How can I help you?
**Sales Rep:** Hi Mark, thanks for taking my call. I understand you're currently exploring financial planning options and might be looking for some guidance. Is that correct?
**Customer:** Yes, that's right. I've been looking into different investment strategies and retirement planning.
**Sales Rep:** Great! At Verity Capital, we specialize in personalized financial planning and investment advice. Can you share a bit about your current situation, so I can better understand your needs?
**Customer:** Well, I'm in my early 50s, and I have some savings and a 401(k). But I'm concerned that I'm not doing enough to ensure a comfortable retirement. I'm not sure if my current strategy is the best.
**Sales Rep:** I see, Mark. It's great that you're thinking ahead about retirement. Many of our clients have had similar concerns. Could you tell me what specifically worries you about your current strategy?
**Customer:** Mainly, I'm worried about market volatility and whether my investments are too risky. Also, I'm not confident that I'll meet my retirement goals with my current plan.
**Sales Rep:** Those are valid concerns. Market volatility can be unsettling, especially when you're nearing retirement. At Verity Capital, we focus on creating diversified portfolios to mitigate risk and ensure steady growth. Have you considered working with a financial advisor before?
**Customer:** I have, but I'm also worried about the fees involved. I don’t want to erode my savings with high advisory fees.
**Sales Rep:** That's a common concern. Our fee structure is designed to be transparent and competitive. We believe in delivering value that outweighs the cost. Our advisors work closely with you to develop a plan that aligns with your goals and comfort level with risk. Would you be open to discussing how our fee structure compares to your projected returns?
**Customer:** Sure, I'd like to know more about that.
**Sales Rep:** Excellent. I’d be happy to send you some more information on our services and set up a meeting with one of our senior advisors. They can provide a detailed comparison and tailor a strategy specifically for you. How does that sound?
**Customer:** That sounds good. I’d be interested in reviewing the information and setting up a meeting.
**Sales Rep:** Perfect, Mark. I'll send you an email with the details and a proposed time for our meeting. What would be a good time for you next week?
**Customer:** I’m available on Wednesday afternoon.
**Sales Rep:** Great, I'll schedule our senior advisor to meet with you on Wednesday at 2 PM. Thank you for your time today, Mark. Looking forward to helping you plan for a secure future.
**Customer:** Thank you, Alex. I appreciate your help.
**Sales Rep:** My pleasure, Mark. Have a wonderful day!
**Customer:** You too. Goodbye!
**Sales Rep:** Goodbye!</t>
  </si>
  <si>
    <t>Andy</t>
  </si>
  <si>
    <t>Sales Rep: Good afternoon, this is Andy from Verity Capital. Am I speaking with Jane?
Customer: Yes, this is Jane.
Sales Rep: Hi Jane, thanks for taking my call. How are you today?
Customer: I'm doing well, thanks. How can I help you?
Sales Rep: Great to hear. I wanted to discuss some opportunities where Verity Capital can assist you with your financial planning and investment needs. Do you have a few moments to chat?
Customer: Sure, I have a few minutes.
Sales Rep: Fantastic. So, Jane, can you tell me a bit about your current financial situation and any pain points you might be experiencing?
Customer: Well, I've been trying to save and invest, but it's been challenging to know where to put my money. The market seems so volatile, and I'm not sure who to trust.
Sales Rep: I understand how that could be overwhelming. Market volatility and trusting the right advisors are common concerns. Have you worked with a financial planner before?
Customer: I have, but honestly, I didn't feel like I was getting personalized advice. It seemed very generic, and I wasn't seeing the returns I expected.
Sales Rep: I'm sorry to hear that. Personalization is crucial. At Verity Capital, we emphasize creating tailored financial strategies to meet individual needs. If you don't mind me asking, what specific goals are you hoping to achieve with your investments?
Customer: Mainly, I'm looking to build a solid retirement fund and perhaps save for my kids' education. But again, the lack of transparency and understanding has been a big hurdle.
Sales Rep: Those are important goals. At Verity Capital, we prioritize transparency and education. We ensure you understand every step of your financial plan. Can I share how we could structure a solution for your retirement and education savings?
Customer: Sure, what do you have in mind?
Sales Rep: We would start with a thorough assessment of your current financial status, risk tolerance, and future goals. Based on that, we'd develop a customized investment plan focusing on a mix of low-risk bonds and higher-yield stocks, balanced to meet your specific targets. Additionally, we provide regular updates and reviews, so you're always informed about how your investments are performing.
Customer: That sounds interesting, but how do I know your advice will be truly personalized?
Sales Rep: That's a valid concern. Unlike other firms, we limit the number of clients each advisor handles to ensure you're getting dedicated attention. Would you be interested in scheduling a complimentary consultation to go over your needs in more detail?
Customer: Yes, I think that could be helpful.
Sales Rep: Perfect! How does your schedule look this week? We can set up a meeting either in person or via video call, whichever you're more comfortable with.
Customer: I have some availability on Thursday afternoon. Is that possible?
Sales Rep: Thursday afternoon works great. How about 2 PM?
Customer: That works for me.
Sales Rep: Excellent! I’ll send you a calendar invite for Thursday at 2 PM. We’ll go over everything in detail and answer any questions you might have. 
Customer: Sounds good. Thank you.
Sales Rep: Thank you, Jane. Looking forward to our meeting. Have a great day!
Customer: You too. Bye.
Sales Rep: Goodbye.</t>
  </si>
  <si>
    <t xml:space="preserve">
Sales Rep: Good afternoon! This is John from Verity Capital. How are you doing today?
Customer: Hi, John. I'm doing okay, thanks. How about yourself?
Sales Rep: I'm doing well, thank you. I wanted to reach out to discuss some financial solutions that could help you manage your investments more efficiently. Is now a good time?
Customer: Sure, I have about 10 minutes.
Sales Rep: Great! So, I understand you might be facing challenges with the current market volatility and finding reliable returns. Is that accurate?
Customer: Absolutely. The market has been really unpredictable, and I'm struggling to keep my investments profitable.
Sales Rep: That's a common concern. Many of our clients have felt the same way. At Verity Capital, we offer tailored investment strategies that focus on minimizing risks while aiming for consistent growth. Would you be interested in learning more about how we can help?
Customer: I'm definitely interested, but I'm also worried about the fees involved. I've been burned by high management fees in the past.
Sales Rep: I understand your concern. At Verity Capital, we pride ourselves on being transparent with our fee structure. We offer competitive fees which are clearly outlined from the beginning. Plus, our performance-based approach ensures you're only paying for results. Does that ease some of your concerns?
Customer: That does sound better. Another issue for me is the lack of personalized service from my current advisor. I feel like just another number.
Sales Rep: Personalization is one of our key strengths. We assign dedicated financial advisors to each client, ensuring you get the attention and tailored advice you need. How would you feel about having regular one-on-one consultations with a dedicated advisor?
Customer: That would be a huge improvement. But what about the actual performance? How can I be sure that your strategies will work for me?
Sales Rep: That's a great question. Our team has a proven track record of beating market benchmarks. Plus, we customize our strategies based on thorough analysis of your financial goals and risk tolerance. Would you be open to a free portfolio review to see how we could optimize your investments?
Customer: Yes, a portfolio review sounds like a good start.
Sales Rep: Excellent! Can we schedule a meeting for early next week to go over your current portfolio and discuss personalized strategies?
Customer: Early next week works. How about Tuesday at 10 AM?
Sales Rep: Tuesday at 10 AM works perfectly. I'll send you a calendar invite shortly. Looking forward to discussing how Verity Capital can help you achieve your financial goals.
Customer: Thanks, John. I'll see you then.
Sales Rep: Thank you! Have a great day.
Customer: You too. Bye.</t>
  </si>
  <si>
    <t>Sales Rep: Good afternoon! This is Jane from VitaCare Health. How are you doing today?
Customer: Hi, Jane. I'm doing well, thank you. How about you?
Sales Rep: I'm doing great, thanks for asking! I'm reaching out because I understand you're looking for some healthcare solutions for your organization. Can you tell me a bit about what specific issues you're facing?
Customer: Sure, we’ve been having a hard time streamlining our patient management system. There are so many different platforms and it's causing a lot of inefficiencies and errors.
Sales Rep: I completely understand. Managing multiple platforms can indeed be a big challenge. Are you looking for an all-in-one solution to tackle this issue?
Customer: Ideally, yes. But I’m worried about the cost and the time it would take to implement. We can't afford much downtime.
Sales Rep: That makes sense. The cost and implementation time are valid concerns. Our VitaCare Integrated System is designed to be highly cost-effective and can be integrated without significant downtime. We also provide comprehensive training to ensure your team can transition smoothly. 
Customer: That sounds interesting. But I'm also concerned about the compatibility with our existing systems. We’ve invested quite a bit in them already.
Sales Rep: Absolutely, it's important to protect your prior investments. Our system is highly compatible with most existing healthcare platforms. We offer a thorough compatibility assessment before the implementation to ensure everything works seamlessly with your current setup.
Customer: That’s good to hear. What about customer support? Often, once the system is set up, we don't get the help we need.
Sales Rep: At VitaCare Health, we prioritize our customer support. We have a dedicated support team available 24/7 to assist you with any issues that may arise. We also offer ongoing maintenance services to keep your system running smoothly.
Customer: Okay, I’m feeling a bit better about this. What are the next steps if we decide to move forward?
Sales Rep: Great to hear! We can start with a no-obligation demo, so you can see the system in action. If you're satisfied with the demo, we can then schedule a compatibility assessment and provide a comprehensive proposal tailored to your needs.
Customer: That sounds like a plan. Let's go ahead and schedule the demo.
Sales Rep: Wonderful! I’ll send you an email with the available times for the demo. Is there a specific day or time that works best for you?
Customer: How about next Wednesday afternoon?
Sales Rep: Next Wednesday afternoon works perfectly. I'll send you a confirmation email with all the details shortly. Thank you for considering VitaCare Health, and I look forward to our demo session!
Customer: Thank you, Jane. Talk to you then.
Sales Rep: Thanks! Have a great day!
Customer: You too, bye.</t>
  </si>
  <si>
    <t>VitaCare Health</t>
  </si>
  <si>
    <t>Sales Rep: Hi, this is Jane from VitaCare Health. Am I speaking with Mr. Roberts?
Customer: Yes, this is he. How can I help you?
Sales Rep: Great, thanks for taking my call. I'm reaching out to see how you're currently managing your healthcare needs and whether you've heard about some of the solutions VitaCare Health offers.
Customer: I handle it okay, I guess. I have a local pharmacy and a primary care doctor I see regularly.
Sales Rep: That's good to hear. Many of our customers also started from similar setups before switching to VitaCare Health. Can I ask, do you ever face issues with medication costs or the hassle of managing multiple prescriptions?
Customer: Oh, definitely. The prices keep going up, and it’s a lot to keep track of. I’m always worried about missing a refill.
Sales Rep: I totally understand, Mr. Roberts. Coordinating multiple prescriptions and dealing with rising costs is a challenge. One of the key benefits of our service is that we offer a personalized medication management plan along with significant cost savings through our special pricing agreements with pharmaceutical companies. 
Customer: That sounds interesting, but I’ve been with my local pharmacy for years. I know the people there, and I trust them.
Sales Rep: Trust is so important, and I respect that. Our goal isn't to replace your trusted local pharmacy but to work in conjunction with it to alleviate your stress. Our service includes free home delivery of medications and 24/7 access to pharmacists via phone or our app, so you can continue getting the personalized service you value but with added convenience and potential savings.
Customer: Home delivery and 24/7 access do sound convenient, especially since I'm not always able to get to the pharmacy.
Sales Rep: Exactly, and many of our customers appreciate the convenience and peace of mind that comes from knowing their medications will arrive on time and they have support whenever they need it. Would it be helpful if I scheduled a call with one of our healthcare advisors to discuss your specific needs and how we can create a tailored service plan for you?
Customer: Yeah, that could be useful. I’d like to know more about the cost and how the process works.
Sales Rep: Fantastic! I'll set up a call with one of our advisors to go over everything in detail. When would be a convenient time for you?
Customer: How about Thursday afternoon?
Sales Rep: Thursday afternoon works perfectly. I’ll arrange for our advisor to call you then. In the meantime, I’ll send you an email with some more information about our services to give you a better idea of what to expect. What’s the best email address for you?
Customer: You can use roberts.j@example.com.
Sales Rep: Great, thanks, Mr. Roberts. I'll send over that information shortly. Looking forward to helping you manage your healthcare needs more efficiently!
Customer: Thank you, Jane. I appreciate it.
Sales Rep: My pleasure, Mr. Roberts. Have a great day!
Customer: You too, goodbye.</t>
  </si>
  <si>
    <t>Mr. Roberts</t>
  </si>
  <si>
    <t>Sales Rep: Hi, this is Alex from VitaCare Health. Am I speaking with Jane?
Customer: Yes, this is Jane. How can I help you today?
Sales Rep: Great to speak with you, Jane. I'm calling because I noticed you recently inquired about our healthcare services. I wanted to learn more about your needs and see how we can support you.
Customer: Oh yes, I did. I've been looking for a better healthcare plan for my family. We’ve had issues with our current provider not covering necessary treatments.
Sales Rep: I'm sorry to hear you've had trouble with your current provider. At VitaCare Health, we focus on comprehensive coverage and personalized care. Can you tell me more about what specific issues you’ve faced?
Customer: Sure. For one, my daughter needed a specific type of therapy, but our insurance didn’t cover it, leaving us with a hefty bill. Also, the customer service has been awful; it takes forever to get any help on the phone.
Sales Rep: That sounds really frustrating. Ensuring timely and accessible care is a priority for us at VitaCare. Are there any other concerns you have with your current plan?
Customer: Those are the main ones. But I'm also worried about the cost. We’re a single-income household, so affordability is crucial.
Sales Rep: I completely understand. Our plans are designed to be both comprehensive and affordable. Can I ask what your current budget is for healthcare?
Customer: We currently pay about $400 a month, but we'd really like to lower that if possible without compromising the care we receive.
Sales Rep: We offer several plans that could fit your budget while still providing the coverage you need. Would it be alright if I send you a few options to review, and then we can schedule a follow-up call to discuss them in more detail?
Customer: Yes, that would be helpful. I'm interested to see what you have to offer.
Sales Rep: Perfect. I'll email you some options by the end of today. Could we schedule a call for later this week to go over them? How does Friday at 2 PM work for you?
Customer: Friday at 2 PM works for me. Thank you for your help.
Sales Rep: Great, I'll set that up. If you have any questions in the meantime, feel free to reach out. Looking forward to talking again on Friday.
Customer: Thank you, Alex. Talk to you then.
Sales Rep: Thank you, Jane. Have a great day!</t>
  </si>
  <si>
    <t>Sales Rep: Good morning, thank you for taking the time to speak with me today. My name is Jessica, and I’m with VitaCare Health. How are you today?
Customer: Hi Jessica, I’m doing well, thanks. How about you?
Sales Rep: I’m doing great, thank you! So, I understand that you’re currently exploring healthcare solutions. Can you tell me a bit about your current situation and what you’re hoping to improve?
Customer: Sure. We’re currently with a different provider, but we’ve been facing several issues with their responsiveness and the range of services they offer. It's been quite frustrating.
Sales Rep: I completely understand how that can be frustrating. Responsiveness and a comprehensive range of services are crucial for effective healthcare management. Could you tell me more about specific pain points you’ve encountered?
Customer: Well, for one, it takes ages to get a response to our queries. Also, some of the specialized services we need are not covered, which means we have to look elsewhere and it's becoming quite a hassle.
Sales Rep: That sounds very frustrating. At VitaCare Health, we pride ourselves on quick response times and a wide array of services under one roof. We have a dedicated customer support team available around the clock – has accessibility been an issue for you as well?
Customer: Yes, accessibility has definitely been an issue. Sometimes we need support outside of the usual office hours, especially for urgent matters.
Sales Rep: I see. VitaCare offers 24/7 customer support so you can always reach a real person no matter the time. Additionally, our service portfolio includes specialized care that can cater to a variety of needs. Are there specific specialized services you’re looking for?
Customer: Well, we require regular physical therapy and some specialized cardiac care. It’s been hard to find a provider that offers both efficiently.
Sales Rep: Understood. VitaCare Health provides extensive physical therapy programs and specialized cardiac care. Our integrated approach means you wouldn’t need to look for additional providers. How does that sound to you?
Customer: That sounds promising, but I’m concerned about the transition process from our current provider. What kind of support do you offer for that?
Sales Rep: Great question. We offer a smooth transition process with a dedicated onboarding team that will handle all the paperwork and coordination for you. They’ll ensure you and your staff are comfortable with the new system. Does that alleviate some of your concerns?
Customer: Yes, that definitely helps. What about cost? How do your rates compare to other providers?
Sales Rep: We offer competitive pricing tailored to your specific needs and services required. After assessing your specific requirements, we can provide a detailed quote. Could we schedule a follow-up meeting to discuss this further and possibly set up a demo?
Customer: Sure, that sounds good. When are you available?
Sales Rep: How about this Thursday at 10 AM? We can go over the specifics and address any other questions you might have.
Customer: That works for me. Thank you, Jessica.
Sales Rep: Excellent, I’ll send a calendar invite shortly. Thank you for your time today, and I’m looking forward to speaking with you again on Thursday.
Customer: Thank you, bye.
Sales Rep: Goodbye!</t>
  </si>
  <si>
    <t>Sales Rep: Good afternoon, this is Emily from VitaCare Health. How can I assist you today?
Customer: Hi Emily, I'm Monica. I've been looking into health solutions for our clinic, and I came across your company. Can you tell me more about what you offer?
Sales Rep: Absolutely, Monica. VitaCare Health provides a range of healthcare services and products aimed at improving patient care and operational efficiency. What are the specific needs or pain points you're looking to address in your clinic?
Customer: Well, we've been struggling with streamlining our patient management system. It's inefficient and prone to errors, which is affecting both our staff and patients. Any suggestions on how your solutions can help?
Sales Rep: I understand. One of our core offerings is our integrated patient management system, VitaCare Pulse. It centralizes patient data, automates scheduling, and provides real-time updates to minimize errors. How does that sound for addressing your inefficiencies?
Customer: That sounds good in theory, but we've tried similar systems before, and the transition was a nightmare. Staff training took forever, and there were so many technical issues. How do you handle these challenges?
Sales Rep: That's a valid concern, Monica. We address this by providing comprehensive training programs for your staff and 24/7 technical support. Our team works closely with your clinic to ensure a smooth transition. Additionally, VitaCare Pulse is designed to be user-friendly, reducing the learning curve significantly.
Customer: Hmm, that does make it sound more manageable. What about data security? We handle a lot of sensitive information, and I can't risk any breaches.
Sales Rep: Data security is a top priority for us. VitaCare Pulse complies with all HIPAA regulations and employs advanced encryption methods to protect patient data. We also offer regular security audits for peace of mind. Would you like more detailed information on our security protocols?
Customer: Yes, please. I definitely need to ensure that data security is airtight. Also, what kind of pricing are we looking at? We're a smaller clinic, so budget is always a concern.
Sales Rep: I understand, Monica. Our pricing is scalable based on the size and specific needs of your clinic. We offer customized packages to ensure you get the most value without overstretching your budget. Would it be helpful if I sent over a detailed proposal and scheduled a demo to walk you through the system?
Customer: Yes, that would be very helpful. A demo would definitely help us make a more informed decision.
Sales Rep: Great! I'll email you a detailed proposal and a few time slots for the demo. We'll go over everything, and you can ask any questions along the way. Does that work for you?
Customer: That sounds perfect. Thanks, Emily.
Sales Rep: You're welcome, Monica. I'll get that set up right away. Looking forward to helping your clinic improve its patient management system. Have a great day!
Customer: You too, Emily. Thank you!</t>
  </si>
  <si>
    <t>Emily</t>
  </si>
  <si>
    <t>Monica</t>
  </si>
  <si>
    <t>Sales Rep: Hello, this is Alex from VitaCare Health. Am I speaking with Ms. Johnson?
Customer: Yes, this is she. How can I help you?
Sales Rep: Great! Thanks for taking my call. I wanted to see if you had a few minutes to discuss how VitaCare Health can help you manage your healthcare needs more efficiently?
Customer: Sure, I have a few minutes. What exactly are you offering?
Sales Rep: Fantastic. We offer a range of healthcare products and services, including remote patient monitoring, personalized care plans, and easy access to your medical records through our secure online platform. Can you tell me a little about what healthcare challenges you’re currently facing?
Customer: Well, my biggest issue is staying on top of my medication and keeping track of my appointments. It’s quite overwhelming.
Sales Rep: I understand, and you’re not alone in feeling that way. A lot of our clients have similar concerns. How are you currently managing these tasks?
Customer: Mostly with a combination of sticky notes, phone reminders, and my calendar. But it’s not very efficient, and I often miss doses or forget about appointments.
Sales Rep: That does sound cumbersome. At VitaCare Health, we have a mobile app that integrates all these features. It sends you real-time reminders for medications and appointments, and even allows easy rescheduling. How does that sound to you?
Customer: It sounds promising, but I've tried apps before and they didn't really stick with me. I’m worried about the learning curve and if it will be worth the switch.
Sales Rep: That’s a valid concern. The good news is that our app is designed to be user-friendly, and we offer 24/7 customer support to help you every step of the way. Plus, we can schedule a free training session to get you started. Would that help address your concern?
Customer: It might, but I’m also on a tight budget. What’s the cost?
Sales Rep: I understand budget is important. Our basic plan, which includes medication reminders and appointment scheduling, starts at $9.99 per month. Given your needs, it could be a worthwhile investment to keep better track of your health. We also offer a 30-day free trial so you can experience the benefits before committing. How does that sound?
Customer: That’s reasonable. I’m definitely interested in the free trial. What’s the next step?
Sales Rep: Great to hear! I can set you up with the free trial right now, and we can also schedule your training session. What day works best for you this week?
Customer: How about Thursday afternoon?
Sales Rep: Thursday afternoon works. I’ll schedule the trial and training session for you. You’ll receive confirmation emails soon. If you have any questions in the meantime, feel free to reach out. Thank you, Ms. Johnson!
Customer: Thank you, Alex. Looking forward to it.
Sales Rep: Same here. Have a great day!
Customer: You too. Goodbye!</t>
  </si>
  <si>
    <t>Ms. Johnson</t>
  </si>
  <si>
    <t>Sales Rep: Good morning! This is Alex calling from VitaCare Health. How are you doing today?
Customer: Hi, I'm doing well, thank you. How about you?
Sales Rep: I'm great, thank you for asking. I'm reaching out to see if we can help with any healthcare needs you might have. Are you currently facing any challenges with your healthcare services?
Customer: Well, yes, actually. I'm trying to find reliable home healthcare services for my elderly mother, but everything seems so complicated and inconsistent.
Sales Rep: I understand how frustrating that can be. At VitaCare Health, we specialize in providing consistent, high-quality home healthcare services. Could you tell me a bit more about the specific challenges you're encountering?
Customer: Sure. It's been hard to find caregivers who are well-trained and reliable. We've had a few instances where the caregiver didn’t show up, and it really disrupts our schedule.
Sales Rep: That sounds really stressful. At VitaCare Health, we pride ourselves on our rigorous training programs and reliable service. We have a robust vetting process to ensure our caregivers are not only qualified but committed. Would having a dedicated, reliable caregiver help alleviate some of this stress for you?
Customer: Definitely. But I've also noticed that the cost of these services can be quite high. We're on a tight budget, and I'm concerned about affordability.
Sales Rep: I completely understand your concern. While quality care does come at a price, we offer various plans and can work with you to find a solution that's both effective and affordable. We also help with insurance claims to ensure you're getting the maximum benefits. How does that sound?
Customer: That sounds helpful, but I'm still worried about hidden costs and long-term commitments. 
Sales Rep: That's a valid concern. At VitaCare Health, we are transparent with our pricing and go over all potential costs upfront, so there are no surprises. Plus, we offer flexible plans without long-term commitments, giving you the flexibility to adapt as needed. Would you be open to setting up a meeting to discuss this in more detail and explore your options?
Customer: Yes, that could work. I'd like to know more before making any decisions.
Sales Rep: Great! How about we schedule a meeting for this coming Thursday at 10 AM? We can go over all the details and answer any questions you might have.
Customer: Thursday at 10 AM works for me.
Sales Rep: Perfect, I'll set it up and send you a calendar invite shortly. We're looking forward to helping provide the best care for your mother. Thank you for your time today!
Customer: Thank you, Alex. I'll see you on Thursday.
Sales Rep: Thank you! Have a great day.</t>
  </si>
  <si>
    <t>Sales Rep: Hi, this is Alex from VitaCare Health. Am I speaking with Janet?
Customer: Yes, this is Janet. How can I help you?
Sales Rep: Hi Janet, I appreciate you taking the time to talk with me today. I wanted to see if you have a few minutes to discuss how VitaCare Health could potentially assist you with your healthcare needs?
Customer: Sure, I can spare a few minutes. What exactly are you offering?
Sales Rep: Great! VitaCare Health specializes in providing innovative healthcare solutions, including personalized care plans, medication management, and telehealth services. I understand you're currently managing a few chronic conditions. Could you tell me a bit about the challenges you're facing?
Customer: Well, managing my medication schedule is quite tricky, especially because I have to take different pills at different times. Additionally, scheduling and attending appointments is a bit of a hassle.
Sales Rep: I hear you. Medication management, in particular, can be stressful. Many of our customers have found our integrated medication reminders very helpful. These reminders are customizable and can synchronize with your mobile devices to ensure that you never miss a dose. Does that sound like something you might find useful?
Customer: It sounds helpful, but I'm a bit skeptical about relying on a digital system. What if I don't receive the notifications?
Sales Rep: That's a completely valid concern. Our system not only sends out reminders but also provides a secondary alert system, like a phone call, if the initial notification isn't acknowledged. Additionally, our support team is always available to ensure everything runs smoothly.
Customer: That does sound reassuring. What about the telehealth services you mentioned?
Sales Rep: Our telehealth services allow you to connect with healthcare professionals from the comfort of your home, saving you the trip to the clinic. You can schedule and attend virtual appointments at your convenience, which could help alleviate the stress of scheduling and transportation.
Customer: I like the sound of that, but how is your telehealth service different from others?
Sales Rep: Excellent question. VitaCare Health’s telehealth services are integrated with our overall platform, meaning your medication schedule, health records, and appointment history are all accessible in one place. This seamless integration helps our healthcare professionals provide you with more personalized and effective care.
Customer: That definitely seems convenient. What's the next step if I decide to move forward?
Sales Rep: If you're interested, I can schedule a follow-up call with one of our specialists who will provide a detailed demonstration and walk you through the sign-up process. Would an appointment later this week work for you?
Customer: Yes, Friday afternoon would be perfect.
Sales Rep: Fantastic! I'll schedule that for you and send a confirmation email with all the details. Is there anything else you'd like to know in the meantime?
Customer: No, I think that covers it for now. Thanks, Alex.
Sales Rep: Thank you, Janet. I look forward to our next call. Have a great day!
Customer: You too. Goodbye.</t>
  </si>
  <si>
    <t>Janet</t>
  </si>
  <si>
    <t>**Sales Rep:** Good afternoon! Thanks for taking my call. This is Jamie from VitaCare Health. How are you today?
**Customer:** Hi, Jamie. I'm doing alright, thanks. How about you?
**Sales Rep:** I'm great, thank you for asking. I'm excited to speak with you. I understand you're looking for ways to improve your healthcare management system, is that right?
**Customer:** Yes, we’re struggling with managing patient data efficiently and ensuring compliance with new healthcare regulations.
**Sales Rep:** I see. Managing data and ensuring compliance can definitely be challenging. Can you tell me a bit more about the specific issues you're facing right now?
**Customer:** Well, our current system is outdated, and it’s not user-friendly. Our staff spends too much time entering data manually, and we’re concerned about potential errors. Additionally, keeping up with the changing regulations is a constant headache.
**Sales Rep:** That sounds frustrating. VitaCare Health specializes in providing advanced healthcare management solutions specifically designed to tackle those issues. Our platform automates data entry and is updated regularly to comply with current regulations. Would that address some of your concerns?
**Customer:** Potentially, yes. But transitioning to a new system seems daunting. We’ve had bad experiences with long downtimes and complicated training in the past.
**Sales Rep:** I completely understand your concern. Transitioning systems can be unsettling. However, we offer dedicated support throughout the entire process. Our implementation team ensures minimal downtime, and we provide comprehensive training sessions for your staff to ease the transition. How does that sound?
**Customer:** That sounds better, but I’m still concerned about the cost. We already have a tight budget, and I’m not sure we can afford something expensive.
**Sales Rep:** Budget constraints are certainly important. VitaCare Health offers flexible pricing plans to accommodate various budget sizes. We can conduct a free assessment to identify the most cost-effective solution for your needs. Can I schedule a meeting for an assessment?
**Customer:** A free assessment sounds helpful. Could you send me some information first, and then we can schedule the meeting?
**Sales Rep:** Absolutely, I’ll email you detailed information about our services and the assessment process right after our call. What time next week works best for you to have that follow-up discussion?
**Customer:** Let’s aim for next Tuesday afternoon. 
**Sales Rep:** Perfect. I’ll send over the information and set up an appointment for next Tuesday at 2 PM. Thanks for your time today, and I look forward to speaking again soon.
**Customer:** Thanks, Jamie. Talk to you next week.
**Sales Rep:** Thank you. Have a great day!</t>
  </si>
  <si>
    <t>Sales Rep: Hello, this is Chris from VitaCare Health. How are you doing today?
Customer: Hi Chris, I'm doing well, thank you. How can I help you?
Sales Rep: I'm glad to hear that. I wanted to take a moment to talk to you about some of the healthcare solutions we offer at VitaCare Health. I understand that managing healthcare costs and ensuring the best care for your employees can be challenging. Is that something you're facing right now?
Customer: Yes, actually. We've been struggling with rising healthcare costs while trying to provide comprehensive coverage for our team. It's becoming quite overwhelming.
Sales Rep: I totally understand, and you're not alone. Many businesses are facing the same issues. Can you tell me a bit more about the specific challenges you're experiencing?
Customer: Well, premiums keep increasing every year, and it's hard to balance those costs with the need to keep our coverage robust. Additionally, our employees sometimes have difficulty accessing specialized care.
Sales Rep: That sounds really frustrating. At VitaCare Health, we focus on offering tailored healthcare plans that not only aim to stabilize or reduce your premiums but also provide easier access to specialists and high-quality care. How does that sound to you?
Customer: It sounds good in theory, but we've looked into a few other providers, and it often seems like there's a catch or some hidden costs. How different is VitaCare Health from those?
Sales Rep: Great question. One thing that sets us apart is our transparent pricing model and comprehensive network of providers. We also offer wellness programs that can help your employees stay healthier, which can, in turn, reduce costs over time. Would it help if I shared some case studies from businesses similar to yours?
Customer: Yes, that would be helpful. But I'm really concerned about the transition period. If we decide to switch to VitaCare Health, how smooth would that process be?
Sales Rep: We understand that transitioning can be a concern. That's why we provide a dedicated support team to guide you through the entire process, ensuring minimal disruption. We also offer training for your HR department to make the switch as seamless as possible.
Customer: Alright, that's reassuring. What are the next steps if we want to explore this further?
Sales Rep: The next step would be to schedule a detailed consultation where we can analyze your current healthcare plan and identify specific areas where we can add value. Would you be available for a meeting next week?
Customer: Yes, I can do next week. How about Tuesday at 10 AM?
Sales Rep: Tuesday at 10 AM works perfectly. I'll send you a calendar invite shortly. Thank you for your time today, and I'm looking forward to discussing this further.
Customer: Thank you, Chris. Talk to you Tuesday.
Sales Rep: Thank you! Have a great day.</t>
  </si>
  <si>
    <t>Chris</t>
  </si>
  <si>
    <t>Salesperson: Hello, is this Mr. Johnson?\n\nRecipient: Ah, yes, that's me.\n\nSalesperson: Hi Mr. Johnson, I'm Alex Thompson from GreenTech Inc. I'd like to introduce you to our EcoCycle unit, a state-of-the-art recycling machine for your home or office.\n\nRecipient: Recycling unit? We don't really need one of those around here.\n\nSalesperson: Well, actually, the EcoCycle can make a significant impact on reducing waste and conserving space in your facility. It's compact and energy-efficient, perfect for small to medium-sized businesses like yours. Would you like to see some demo footage?\n\nRecipient: I'm not sure... We're just doing okay with our current recycling system.\n\nSalesperson: That's exactly why the EcoCycle can benefit you, Mr. Johnson. Our machine is designed to increase efficiency and reduce costs in the long run. Plus, we're offering a 10% discount for the introductory period.\n\nRecipient: I'm not sure... We're on a tight budget right now.\n\nSalesperson: I completely understand, Mr. Johnson. However, think about all the money you'll save on waste disposal fees and the environmental benefits of recycling more effectively. Would you be willing to try it out for a trial period?\n\nRecipient: I don't know... We just can't afford it right now.\n\nSalesperson: Okay, no problem at all, Mr. Johnson. I completely understand that budget is a concern. In fact, we usually see an average return on investment within the first six months of use. Would you be interested in scheduling a follow-up call to discuss further?\n\nRecipient: No, because it's just too expensive and we can't afford the monthly payments.\n\nSalesperson: I apologize for not being able to make it work this time, Mr. Johnson. Thank you for considering GreenTech Inc.'s EcoCycle unit, and I wish you all the best with your recycling efforts.</t>
  </si>
  <si>
    <t>Alex Thompson</t>
  </si>
  <si>
    <t>Mr. Johnson</t>
  </si>
  <si>
    <t>GreenTech Inc</t>
  </si>
  <si>
    <t>Salesperson: Hello, is this Mr. Johnson?\n\nRecipient: Ah, yes. Who's this?\n\nSalesperson: Hi Mr. Johnson, my name is Emily Lee from Brita. I'm calling today about our new SmartWater Bottle.\n\nRecipient: (pausing) Okay... what can you tell me about it?\n\nSalesperson: Well, the SmartWater Bottle is designed to help people stay hydrated on-the-go. It's a reusable bottle that tracks your water intake and sends reminders to drink more throughout the day.\n\nRecipient: That sounds interesting. What makes it unique?\n\nSalesperson: The bottle itself is made of BPA-free materials and has a built-in filter that removes impurities from the water. Plus, it connects to our app so you can track your progress and set goals for yourself.\n\nRecipient: I like the idea of tracking my hydration levels. How does it work?\n\nSalesperson: You simply fill up the bottle with water, download the app, and start tracking. It's easy and convenient. And as a special offer for first-time customers, we're giving you 10% off your order.\n\nRecipient: (pausing) That sounds like a good deal. How much is it?\n\nSalesperson: The SmartWater Bottle normally retails for $49.99, but with the discount, it's just $44.99. Would you like to take advantage of that offer and try out the SmartWater Bottle today?\n\nRecipient: Yeah, sure. I'll take one.\n\nSalesperson: Great! I'll go ahead and process your order. You should receive your SmartWater Bottle within 3-5 business days. Thank you for choosing Brita, Mr. Johnson!\n\nRecipient: Thanks, Emily.</t>
  </si>
  <si>
    <t>Emily Lee</t>
  </si>
  <si>
    <t>Brita</t>
  </si>
  <si>
    <t>Recipient: Hi, I'm calling about the Instant Pot.\n\nSalesperson: Hi there! I'm Rachel with AmazonFresh. We're offering a special promotion on our Instant Pots right now. Would you be interested in learning more?\n\nRecipient: Yeah, what's so special about it? Is it worth the money?\n\nSalesperson: The Instant Pot is an amazing pressure cooker that can do so much more than just cooking. It's also a slow cooker, rice cooker, and yogurt maker! And with our current discount of 10% off, it's an incredible value.\n\nRecipient: That sounds like a lot of features. But I've heard mixed reviews about the Instant Pot. Is there anything you'd recommend to alleviate those concerns?\n\nSalesperson: Actually, many of our customers have reported that the Instant Pot has exceeded their expectations. The build quality is top-notch and the instructions are easy to follow. Plus, we have a 30-day money-back guarantee if you're not satisfied.\n\nRecipient: Okay, I think I'm interested in learning more. How much would I need to pay for it with the discount?\n\nSalesperson: The Instant Pot normally retails for $129.99, but with our current promotion, you can get it for just $115.99. That's a great deal if you ask me!\n\nRecipient: That does sound like a good price. But before I commit to buying, can you tell me more about the shipping and handling?\n\nSalesperson: Absolutely! We offer fast and free shipping on all orders over $25, and since this one qualifies, you won't pay a thing extra. Plus, we have a 30-day return policy, so if for any reason you're not happy with your purchase, you can easily exchange it.\n\nRecipient: Alright, I think I'm ready to buy! Can I get the Instant Pot on my doorstep tomorrow?\n\nSalesperson: That's great to hear! We'll process your order right away and have it shipped out to you via our fast and reliable shipping service. You should receive it within 24 hours. And as a final touch, we'll include a free recipe book with some delicious ideas for using your new Instant Pot.\n\nRecipient: Sounds perfect. How do I pay?\n\nSalesperson: We accept all major credit cards, including Visa, Mastercard, American Express, and Discover. Would you like to pay over the phone or would you prefer to use our secure online checkout process?\n\nRecipient: I'll just pay over the phone for now.\n\nSalesperson: Great! Can you please provide your payment information? (pauses) Okay, thank you! Your total comes out to be $115.99. We've processed the payment and have shipped your order.\n\nRecipient: Thank you so much, Rachel! Is there anything else I need to do?\n\nSalesperson: Not at all! You'll receive a confirmation email with tracking information once it ships. If you have any questions or concerns in the future, feel free to reach out to our customer service team anytime.\n\nRecipient: Sounds great, thank you!\n\n(Salesperson hangs up the phone)</t>
  </si>
  <si>
    <t>Rachel</t>
  </si>
  <si>
    <t>AmazonFresh</t>
  </si>
  <si>
    <t>Agent: "Thank you for calling customer service. My name is John, how can I assist you today?" 
Customer 1: "Hi, I was hoping to return an item I bought last week. It was a blender, but I realized it doesn't work as I expected." 
Agent: "I’m sorry to hear that your blender isn’t working as expected. Could you please provide your order number so I can check the details for you?" 
Customer 1: "Sure, it’s 9876543. I’ve had this item for a week now and it just started malfunctioning. I need to get my refund processed ASAP." 
Agent: "Thank you. I’ll look up your order now. Before I process the return, can I confirm the item condition? Is it unused, or has it been used for a while?" 
Customer 1: "Oh, well, I used it a couple of times, but it still doesn’t work properly. Can you just process the refund anyway? I really need that money back. It's urgent." 
Agent: "I understand the urgency, but our policy requires the item to be in unused condition for a full refund. Since it’s been used, we can issue you a partial refund instead." 
Customer 1: "Hmm, that's not fair. I’ve only used it twice. I don’t think it should matter. I’m really disappointed with this product, and I expect a full refund. Can you make an exception?" 
Agent: "I understand that this is frustrating, but our policy is clear. We can process a partial refund, but we cannot issue a full refund for a used product. Would that be acceptable?" 
Customer 1: "Look, I understand the policy, but I really need this money back immediately. Can you please talk to your supervisor and make an exception? I’ve heard of others getting their full refund under similar circumstances." 
Agent: "I will certainly escalate this issue to my supervisor, but I cannot guarantee a full refund given the condition of the product. Please hold for a moment." 
Agent: "Hello, thank you for calling XYZ Company customer support. How may I assist you?" 
Customer 2: "I bought a phone from your website a month ago, and I want a refund. It stopped working after just a few days. I need this handled immediately." 
Agent: "I’m sorry to hear that your phone is not working as expected. Can I have your order number, please, to get started on the return process?" 
Customer 2: "It’s 1239876. But let me tell you right now—I don’t care about the return policy. You need to issue a full refund right now or else I’ll make sure your company gets a lawsuit. Do you understand me?" 
Agent: "I understand your frustration, but we do have a process that we need to follow. Let’s start by verifying your order details and the issue with the product." 
Customer 2: "I don’t care about the process. You’re wasting my time. I need a refund now, or I’m calling the press and filing a complaint with the authorities for fraud. I’m sure you don’t want that." 
Agent: "I’m here to help you, and I want to resolve this. Let’s go through the process, and I’ll make sure we get everything sorted for you." 
Customer 2: "This is unbelievable. You’re not listening to me! I’ll keep escalating this until I get my way. Do you want to lose your job over this? I’m not going to back down until I get my refund, and I’m going to make sure the whole world knows about how your company treats customers like me." 
Agent: "I understand that you’re upset, and I’m going to connect you with my supervisor right now to escalate this. Please hold for a moment."</t>
  </si>
  <si>
    <t>XYZ Company</t>
  </si>
  <si>
    <t>hi dear customer this is call from amazon prime support to let you know that your request of amazon prime subscription for one year will going to proceed and you have been successfully charged of 79.99 from your account if you want to cancel and want a refund please press one to talk with our representative or simply hang up to continue thank you thank you for getting connected with amazon prime support how may i help you uh i just got a recorded message saying that uh i got a 79 pounds um subscription for amazon 
but i don't remember doing that is it i want to you want to continue with this or you want to cancel them i want to cancel to cancel it okay please and for that so you need to be in front of the computer so that i can provide an online calculation form you need to pull it up from your end okay and then you will get a refund of 79. 
99 okay of course of course okay so just be in front of the computer i will help you out to cancel it and you will get a refund of 79.99 oh that's great thank you very much yes i don't want to be charged 79 that's for sure yes you want to hang up the call yeah and just be in front of a computer okay uh yes can you give me one second i'm just going to switch on my laptop can you give me one second yes sir yes you take your time and turn on your laptop i'm holding the line screen thank you very much okay he's on okay now what i 
will do i will just transfer this call to my senior supervisor okay just hold on no worries thank you hi there hi thanks sorry can you speak up please because the the your volume is very low am i available to you now oh yeah okay so first of all can you tell me what you can see on your screen right now at the moment so i see the uh my wallpaper i see my wallpaper my my logos and everything my wallpaper is of a very nice mountain background i can share it with you if you need are you joking sir what do you mean joking no i at the 
score is regarding to your amazon cancellation okay so the volume went down again can you hear me now yes i can hear you now i'm asking you that we are here to help you to cancel the subscription okay all right sure yes of course you asked me what i could see and i was telling you i can see my wallpaper and my logo now tell me now tell me try to look onto your typing keyboard on the extreme left hand side very bottom corner you can see there is a ctrl key the control key am i right oh yes that is correct and just beside the ctrl key the control 
key which key could you see fn f and key and just beside that f n key the function key which key could you see sure windows windows so you need to press the four flag windows key with one finger don't release that finger and along with another finger press the letter r r for roger built together at the same time okay yes i've done it and what and now what comes up on to your screen whether you can see this it says run run command okay and inside that one command is anything but you know what there or is it empty sure it says cmd 
pnb whiskey once again yes can you give a job not yes okay any desk chris yeah it's www.anydex.com okay all right dot com okay 
yes so i press ok now yeah press okay and now what you can see on your screen right now what comes up it says new version black friday twenty percent off yeah you can see it says download now you can see there is the option it says download now am i right yes is that correct sir click on the download now yes downloading okay now you can see on the very bottom of the page there is something which says like [Music] any dex dot e x e can you see that i can yes you have to click on that so give a double left click on that okay 
yes and now what comes up onto your screen what you can see um sorry just give me just one second this is a little bit slow it's loading it's loading now what comes up what do you can see anything changes it says new session your address invite what's your address am i right is that correct sure yeah you have got a nine digit id number over there am i right is that correct sir there is just be handy with a pen and a paper and write down that id number okay all right sure okay let me get a pen and a paper just in one 
second no no take your time okay take your time yes i have a pen and a paper okay now you can see you have got a nine digit id number write it down in a piece of paper okay yes it's uh i've written it down okay now you can see any option it says set password for unattended access can you see anything like that no okay right hand side there is a cross sign am i right is that correct sir no it says invite next to it invite message am i right just blow it say invite so try to look on the top of the page right hand side you can see 
there is a cross sign can you see that yes i can just below that so you can see there is a small up there is a small there is a small there is a four line which is going like a straight line one two three four in a row you can see that no it says invite send the session invitation to the following address no no no not invite sure try to look on the top of the page right hand side you can see there is the arrow which is going right hand side can you see that on the top of the page right hand side yeah connect just beside the connect you can see it 
says general you can see that no account on the top of the page here where it says connect okay there is an option where there is a rectangular box can you see that i can yes click on that and now what comes up settings set password address book sessions click on click on set password click on set password okay yes set password okay and now what comes up onto your screen what you can see interactive access permissions uh session permission profile now you can see there is an option it says like there is an option it says like let me 
tell you uh like enable unattended access you can see that it says okay permission profile and if there's a small check box which says enable unattended access am i right is that correct yes tap on that click on that yes i've done it it's saying now you can see set password right it says password and confirm password am i right is that correct sure yes that is correct now now put the password the security password which i'm giving you that would be kingdom one two three okay kingdom one two three 
yes now confirmed password will be the same kingdom one two three okay yes and now what you can see on your screen what comes up click on set click on apply you can see it says click on apply uh just give me one second it's kingdom one two three the password and confirm pass will be the same kingdom one two three then you have to tap on apply okay all right sure oh it's not working it's not working what it says what is face i mean this is i'm putting the password and the the the apply button is not uh 
it's still gray grayed out sir no no you have to confirm password password will be the kingdom one two three then confirm password will be the same kingdom one two three yeah i'm putting kingdom one two three and it's not working okay now what it says it's not working okay delete that password delete the password from there okay i'll type the password i'm giving you okay amazon123 all in lowercase okay amazon123 yes yes he said apply yeah click on apply oh sorry i'll click on the wrong button 
oppress and cancel okay no issues sir what can you see on your screen what comes up you went back to the same one again what it says oh sorry i have to tick again enable attend attendant access yeah click on enable okay amazon one two three yes okay i'm gonna click on apply yeah click on apply and now what comes up what you can see oh sorry i'll click on cancel again okay now do one do it once again sir oh i'll try again just enable attend the access amazon one two three i'm uh yeah one two three one two three okay i'm gonna click on 
apply yes yes oh sorry i'll click on cancel again oh you couldn't cancel again yes i'm sorry my vision is not the best to do it one more time sir okay i'll try again i'm really sorry amazon amazon one two three amazon one two three yes okay i'm gonna click on apply oh sorry i'll click on cancel again i'm really sorry don't click anywhere sure can you tell me the nine digit id number uh yes is five six five two two five triple six oh confirming the id number once again sir 
five six five two two five triple six oh [Music] it means that's your something is going around okay i think you are joking no i'm not happy what do you mean i'm joking i'm not joking no i think you are joking so you're telling me the wrong id number no i'm not triple six okay do one thing sir tell me the mobile phone which you're using right now which mobile phone is it is it like a samsung android mobile phone as an iphone sir it's a samsung galaxy s10 stand i must believe that you have got the play show on your mobile phone google play store am i right is that correct yes you have yes of course everyone has right open up the play store yes okay on the play sorcerer you need to type the same thing any decks a n y b e s k and index okay oh i already have it installed on my phone oh open it up yes it's open and now what do you can see now what do you can see he said your address and you give me a nine digit number can you tell me the nine digit number 
sir yes is seven one eight two six three what do you mean</t>
  </si>
  <si>
    <t>Not provided</t>
  </si>
  <si>
    <t>hi may i speak with officer sean hardy please sure may i have your name please adam let me check it for you sean is in a meeting right now but i will find out okay sure can i just tell you that i've reported your number so yeah your number is going to be shut down soon i've contacted your network provider your town a medabot in india are you located there what do you mean by ahmedabad that's where you are located who told you that i know you know yeah yeah so maybe you know where we live in america you see i know you live there 
all the weather is it raining now or is it uh is it hot it's very cold what do you mean very cold i thought it was warm over there yeah but we are not in here of course you are why are you assuming okay i'm not assuming i know you are there and he's at the moment 33 degrees what is that he's called he's 33 degrees 33 celsius it's very hot what okay let me ask you one question so what makes you think we are in ahmedabad i recognize one of your colleagues in the background yeah so i've spoken with him before many 
times no i'm not going to tell you my secret how do i know you are based in ahmedabad i i know you are there okay so yeah so the number you're using is from a company called cold technology services i've already contacted them so they're going to shut you down you know in a couple of hours or so you seem to be a nice person i just don't understand why don't you find a normal job like other people you know i'm sure in india there's a lot of people you know having a good job you know 
reputable companies not trying to scam people in the uk like you do is that something you enjoy yes but really you enjoy scamming people so what do you tell your family and your wife the the type of work you do do you put camera in your cv yes really is that what you put on your cv so what about if you want to apply for like a good company and the they ask for references where you work before you're gonna put i was a scammer good company i'm sorry i used to apply for a good company i mean you should because you i'm sure you 
have the knowledge to work in a normal reputable company and not a company such as the one you're doing now i mean it doesn't make sense i understand you are a very smart person i know you studied you know your id and stuff see this is a problem sir you ask me a question but never allow me to answer yeah please do i'm pleased i'm really i really want to know so i can't you know abuse you or something like that i respect that okay the thing is do you know i have studied from the university of california and 
master in id information technology so i do have a great knowledge okay second thing is as you say do you feel proud i say yes i do feel proud but i also feel shame on those people that working with the economy okay with the person who already robbed our country you work there you pay taxes over there you make their economy strong okay and look at all those things that [ __ ] [ __ ] don't you feel any time that those people ruin your country or my country wherever i am from okay i don't it doesn't matter over 
there with those people okay earning from there and give them back okay you ah make yourself english that's why if you being indian or pakistanis and yes i do not need a job man i do have that much money by scamming a british people okay let me tell you that things are you are not understanding me what i'm saying is who told you that i need job okay which car do you drive you need a job because the job you're doing you're doing you're scamming people do you consider this to be a job okay if i close this today 
trust me i no need to work for my whole life okay oh really okay what about if the police in uh are met about uh knocked down at your door don't you think that you're gonna get ramifications on that won't you go to prison i can send you several links of uh you know police uh raiding several um call centers in india sending them to prison yeah i know that it happens all the time not us not you yeah not you not yet that's what i was telling you of course you are true i met about gujarat in india if i 
down for my whole life even my daughter i don't need shut or some whatever they are they also need to work for their whole life you know so what do you tell your daughter oh daddy what do you do for a job oh i'm a scammer i scam people in the uk are you do you feel proud yeah really wow yeah that's amazing because because they are not actually at least working for the british yeah you're working for a scammer i mean i mean you are an employee you are not the owner of the company you are not the owner of the company 
you're just an employee of that scamming company your boss is making a lot of money not you don't do that you're not the boss the boss is not answering the phones yeah i'm not the boss no you're just a man you're just a mere employee making the minimum wage this is the probably you are not willing to listen to me i'm very calm and giving you the right information whatever you're thinking okay it's not might be true we are five people we all are partners so how many how many of you are 
in that call center how many of you five only five that's a tiny company how can you are you saying it you're saying that you make a lot of money with only five people i don't i don't i don't think so mate i i really don't think so you're very you're very small outfits very small you hardly make a dent and oh dear do you think i was gonna pay really do you think i was gonna some dude some random person called me pretending to be hmrc asking me to pay 3998 pounds and 75 pence and i'm just 
going to go and pay really people fall for this oh my god wow have you ever read a newspaper or if you check a ratio of the daily transactions sir yeah i do read the newspaper yes if something happens okay give me your address i will send you a post my address i can give you my email address no sir not email no okay i have your address that i can send to your post no no no i'm not gonna give you my home address because then you're gonna send me some stuff that i don't want to but uh like if i can give you my i give you my email 
address it's not a problem you can send me whatever you want big people call center like 50 60 states okay half of them people are roaming around okay 30 people are not working properly they are not intended to work they are come there just for the salary and the incentives okay let's say out of those 50 people 10 people are working very hard and they get big money with us what can i tell you one of your partners is the damian marshall yes he's on the phone right now as we speak yes yeah and he's providing the 
yeah yeah he's providing he's providing the account details of to someone right now he already gave the name uh the account number and he's giving now the uh the thought code you know that we're gonna shut down those bank accounts as well you know that so that's what we do that's what we do we shut down the number and we shut down the bank accounts we have direct contact with the banks so they will close down the accounts you're providing you've already provided a few this morning not just myself to other people 
as well when we shut down the contest as fast as we can your friend damien marshall yeah he's on the phone right now and he's giving a bank account to one of my uh associates he's giving the phone right now as we speak do you think that the people that that you contact or people that call you are just random people in the uk or there are organizations tracking you down that's why we know your location that's why we know you are i met a a medabot in gujarat yeah okay so yeah so it's a 6 25 in the afternoon 
right now in your location no i mean i have several colleagues not just one i have plenty of colleagues and we are getting in touch as well with the uh metabolite cyber police as well we have your location already so we're gonna track you down pretty easy oh location and you find us when you are lying yeah yeah of course i'm not lying i know exactly where you are in a couple of hours this number this number oh one six one five two eight three one five five is gonna be shut down so what i will use another one and then we shut 
down the the other one as well and we will use another one and we shut down that as well i'm telling you right now i'm telling what we do in the uk we shut down those numbers we get in touch with the networks the one you're using now has already been reported to the to the company yes and if you think you are smart you are not smart no i'm not smart i'm not smart i'm just uh doing my duty as a citizen trying to shut you guys down you don't know oh thank you i'm trying to work with you i will 
thank you very much for the insult sir okay thank you very much for your language bye-bye you have reached a number that has been disconnected or is no longer in service please check the number and try your call again</t>
  </si>
  <si>
    <t>Adam</t>
  </si>
  <si>
    <t>Cold Technology Services</t>
  </si>
  <si>
    <t xml:space="preserve">
thank you so much for calling our fun warehouse this is william brown how may i help you hello william um yeah so i'm with three but i'm not very happy with three uh do you do contract with other um with ee for example up until the other test we are doing context with all the major networks uh vodafone o2 ee like our tesco virgin perfect okay so can i can i do a contract with ee please with the for the new for the latest iphone 13 pro yeah sure you can do it so just let me know like have you spoken to one 
of our sales agent regarding that have you got any promotional email i was talking to one of your colleagues but the call that was connected i mean that was yesterday so i'm calling again today okay so you want to uh so do you want us to give your call back can we not do the contract now if you want we can do it right now but the thing is after uh the sales team will be able to guide you better this is why i must say if you want i can uh do it right now okay let's do it now so did you say your name was 
um william what sorry well yeah william brown yeah so sir uh which mobile phone were you interested in that was iphone 10 promise i don't believe right the latest but i don't want the max because it's too big because i have small hands i want the pro version the pro version okay uh so sir let me know which color would you like we have graphite silver gold and sierra blue blue blue just bear with me okay sir and so i do believe you want the same number that on which you're talking right now that is seven is seven 
seven six eight four correct and then right now you are with ee so let me know which netflix would you like would you like core to like uh uh not like i like you can use o2 or vodafone because these are the best networks in the uk right now uh don't you have ee because my my friend told me this is the best okay okay so you want ee right yes and right now you are with 3g right at the moment yes but um i'm not very happy that will be iphone 13 pro sierra blue gb and that will be in 30 forms a month okay that will be 30 pounds in the month 
for the next 24 months okay sir oh 30 pounds oh that's perfect because i'm paying 40 pounds now so this contract is even better that's amazing yeah yeah so sir the thing is that let me uh now tell you like this delivery of this device will be made on your address that is connected with your bank so i wouldn't require the postcode just for the delivery purposes s for sierra w4 whiskies and the door number please i mean there's no door number it's just a block of flats you have flat your own 208 or are you renter here 
uh no it's my own i'm the owner zero okay and for how long are you living on this property since 2011 so 10 years this is connected with your bank right uh correct yes okay sorry and after uh let me know your full name so like you know the name as you want on the contract yes uh i'm spanish so it's uh juan here is pendejo okay so like there is one a juan then it is a space then it is e-r-e-s then it is space again then it is is the 23rd of august 1985. 
okay and are you married or are you single i'm married just beautiful answer so namaste one uh we have done taking the personal details now let me tell you sir uh let me know uh like you know on which date of every month do you want to pay this 30 pounds i mean i would prefer the beginning of the month because i that's when i get paid i get paid on a monthly basis on the first of every month so maybe the second or the third should be fine okay so i'm just putting it third of every month oh yes the direction of the reforms will take but just 
previously promised everyone let me introduce her what we have to do we have to set up a new direct debit here just to make sure that on the thread of every month we have to direct thirty forms from your uh bank account so for that i will require six digits of the sort code and the eight digit of your account number so do you have that available with you um i mean i can give you later but uh do do you happen do you have an email so i can send you my banking details over email yeah i have an email addresser i can send you 
the email and in that email there will be a form as well if you want to fill in through the form you can fill in through the form as well yes i mean i would prefer that because you know i was defrauded in the past and i gave the details over the phone so i don't mind uh because your car phone warehouse and i know caffon wear as well if you give me the information via email so i can see it's official and then i just reply to your email or play through the link or whichever way you prefer okay uh sir let me know your email addresses yes 
i'll spell it for you is t for tango o for oscar and for november i for indigo m for mike o for oscar echo yahoo.com yahoo.com is yahoo.com right sir correct answer one thing or let me tell you one thing more sir that there will be also a security deposit that will lie between 30 to 61 that is a refundable amount that is just for the activation of the phone and that then just for the secure delivery okay that you will have to pay today and tomorrow or not monday once you will receive the phone you will get these 30 or 60 pounds back into your 
account how much ever we will take okay uh yeah that's fine um so i need to pay what did you say 60 pounds i have to pay this morning yeah that's that that will be lying between 30 to 61 that depends upon your credit score if it will be good then it will be only 30 pounds otherwise it will be 60 pounds but on one day sir because you know tomorrow saturday so delivery will be not made on tomorrow on monday once you will receive your sponsor and on that time as you will receive your phone once you will activate it then 
those 30 or 60 how much ever we will take will be refunded directly into your account okay yeah perfect that's that's fine i mean or can you not just uh just collect the payment and then i don't have to pay for the first two months so the thing is what we will do there is also option for that but the thing is that for that i will have to first check your credit card then i will let you know that it can be possible or not okay no that's fine that's fine that's fine i can just pay the amount of 60 pounds 
today okay and then you just i have uh i'm checking just give me one second okay okay let me uh i'll drop you the email now with the payment just give me one second so i'll address it to yourself yeah william uh if you want you can provide it to uh to me on the call if you want you can reply to the email that you have just received yes you can just uh deduct 60 pounds from this account i'm just leaving now so my name address the thought code the bank the bank's address uh what you what else you need 
i told you your sort code your account number the name on the account and the details of your card that is connected with this account yes i'm putting that all that information okay just uh i'm waiting okay i'm just best regards juan yes william uh i've just emailed you my banking details can you please check your your inbox okay i have received it so where is your office based where are you where are you based leader head offices in uh one portal london oh it's in london okay perfect you have sent me a link 
i'm just yeah that's the link that's my banking details is it not the correct link i sent maybe the incorrect one it's not loaded i'm just waiting for it to load oh sorry give me one sec so basically he's based in lahore pakistan let me call back hello hi hello i got a missed call earlier from this number uh we called you to let you know about better skills regarding iphones and androids okay what is your name hi william i spoke with you earlier how's the scamming going today did you manage to scam a lot of people 
today yeah really the business is going well yeah it's me juan espendero you remember wait are you on the street no no i'm watching the match pakistan oh what cricket yeah all right who's winning uh we can't say it right now because it's only 10 hours for the first time okay i know you support pakistan because you're in lahore pakistan isn't it that's your location yeah yeah yeah yeah so yeah so uh good luck to pakistan yeah thank you yeah the the pakistan national team not the the pakistan 
scammers like you i'm talking about the the cricket team i know i know i know so yeah so i mean at least watch go and watch the match and you you're not scamming people during that time so how do you say go go pakistan how do you say it when you're supporting your your team oh we just watch it quietly oh good luck to pakistan and hopefully you're not going to scam anyone today yeah yeah give it a rest you know go come back on monday and then the people will be ready for you on monday but uh you know you deserve a rest what time is 
it there now in pakistan is maybe what eight o'clock in the evening yeah yeah yeah exactly so you should be you should go home enjoy your your game with your family and not scam people alright william thank you very much bye bye no no he can't told you six was coming next goes again over the offside gets plenty of that four sixes in the over for and that is it for pakistan 24 required 24 delivered pakistan go three from three and win by five wickets</t>
  </si>
  <si>
    <t>William Brown</t>
  </si>
  <si>
    <t>Juan Eres Pendejo</t>
  </si>
  <si>
    <t>Fun Warehouse</t>
  </si>
  <si>
    <t>greetings friends refund overpayment scams they are still 
rampant today and throughout the years I've come up with a number of ways to 
deal with them that have evolved during this stage of my scam baiting it was 
common for me to drag the bait on for as long as possible using a variety of 
cinematic efforts and this one was a lot of fun these days I tend to lean toward the 
extraction of money meals from scammers and we are highly successful doing that 
there are various ways to have an impact on scammers one waste their time to make them angry 
and regret working with you three berate them and make them regret working with you even more four obtain money meal 
information from them to be reported this costs them resources there's no set way to scammate but 
throughout the years I have covered most of the ways to go about it and I'm constantly evolving so you can expect 
more in the coming years cheers 
uh I got a missed call from this number how can I help you well I got a call from Amazon what was the reason uh what 
exactly I can see right find my system like yesterday someone has placed an order of an Apple MacBook Pro and in the 
UI name this order has been made so this is the confirmation has been sent to you whether you have authorized this order 
to make this no I didn't that's why I'm a little concerned here but it simply means so it simply means now this is 
another right transaction and right now we have found some suspicious active if 
you enjoy.com who is trying to mislead your name and under your name they are trying to raise this order like some 
foreign IP addresses from the overseas country have been get connected to you with the help of your internet 
connection and they are trying to purchase this order so can you please confirm me one thing did you ever share 
your personal or your financial information to anyone over the phone call or anywhere else in the last few 
days um not in the last few days now and apart from this did you ever share 
your Amazon account to anyone uh no I haven't but as I told you ma'am there are some 
IP addresses from the overseas country who have been get connected to you and right now they have the access of your 
Amazon account and how they have the access of your Amazon account like uh 
they have been get connected to you with help of the internet connection and whenever you put your personal 
information like your name number your banking details your card details your account information yeah quickly get 
connected to you and from there they are trying to see the information and as they can do once they can do the same 
thing over and over again so in order to get cancel this order and in order to secure your information I need to get 
connected with our Amazon secure server for the cancellation process to remove these IEP addresses of the hackers and 
once the IP addresses of the habers will be removed for the Seventeen hundred dollars which has been charged to you we 
will simply initiate that funds back to you just any debt remote desktop 
software anywhere anytime any debts 
and okay and before that can you disconnect 
okay so give a click on download now it's asking me if I want to allow to 
make changes to this device now what do you see I just told you it's 
asking me do you have to allow the following program 
yes yes it says this desk your desk can be 
accessed your nine digit number can you see the nine digit number yeah yeah this 
is the cancellation ID number set password for unattended access yes now 
it's a screen it says interactive access 
incoming session requests 
ignore it man ignore it ignore it okay after that after that you see there is a 
one more option unattended access yes it says unattended access 
and just below that you can see one more options 
other devices why are you listening to me or you're 
playing with me I'm listening to you you're asking me to tell you what I'm seeing 
I click on and now it's asking me set password for 
unattended access and it must be the type of password 
I'm telling you the password your bank should and the password will be all the 
letters will be in the lower cases now give a click on confirm password once 
again you need to write down the same thing now what do you see on your screen okay on the screen 
it says security warning yeah the IEP addresses where I've been get connected 
to you right now reasons 
the IP addresses is the Internet Protocol address okay now let me show you the IP 
addresses now what do you see on your screen um let's see it's a black screen 
and now what do you see can you see active connection local address for address state 
these are the addresses is trying to use the information and they are trying to 
hack information man so we need to remove this IP addresses and once the IP addresses will be removed then I will 
gonna start with the cancellation and uh initiate the funds to you okay once you see the refund form then 
do let me know I want to let you know I don't see the refund form but I will 
when I do let you know yeah once you see the refund form then do let me know okay I will do it you 
know now what do you see 
um it looks like YouTube what I was watching 
well I don't I just look at the trending uh video so did you go to refund form 
don't touch your mouse don't touch your mouth okay yes I see the refund for it 
100 satisfaction guarantee 
yeah fill up all the information one by one and what do I put in for the amount 
because in the email it was like 1000 right down that amount 
you can do it slowly slowly because a single mistake can create a big mess 
well I'm used to filling out forms that work it says refund is being processed 
yeah you can see the dxn number your refund is being processed please login 
into your account to verify these transaction number I have got your accounts go to go to 
your accounts go to your accounts Kevin I am you know 
this is my account be a mouse like go to your main account where you can see the yeah be in your 
account now what you need to do write down the available balance which you do have do have into your account write 
down in the piece of a paper and a pen so that once the points will be increased you can simply differentiate 
the funds the funds have been increased and I have got the funds Kevin I'm trying to I'm 
trying to verify if I got the refund slow down let me tell you Mr Mary Mrs 
Mary let me tell you the funds has been increased you need to write only available balance which you do have the 
Wonder person to your checking account you want the balance into your checking account that's the yes that's where I 
would like it to have it okay write down that available balance in the piece of the paper I would like to ask you the 
form told me to check to see if I got the refund should I do that should I check 
so I don't need to do anything if you receive a black screen on your computer then do let me know if you receive a 
black screen I see some Blacksburg oh no my computers turned off I need to turn 
it back on yeah yeah no no no no I need to turn it back on the computer has not been turned off 
I was thinking the computer has not been turned off 
every now and then this happens [Music] 
no I turned it back on it's a starting window why did you turn on 
he told me to turn off the computer Heaven it's been happening a lot this past week the monitor which is go black 
and I would have to turn the computer back on I told you in the beginning of this call the screen will be turned 
black so don't be you don't need to be have we panic because right now you are getting connected to a bank server 
that's the reason your screen goes black now I can see my desktop icon so if you 
receive a blast screen you don't need to be worried about it okay and I do believe you wrote down the 
available balance yes I wrote down both the checking and the savings account balance 
so once you get the funds then do let me know okay and I do believe 
uh your refund amount is one thousand seven hundred and forty three dollars am I right that's correct uh what you can 
do you don't have to login into any one of you know uh we don't do any kind of online uh activity in any kind of other 
devices okay I was just getting a glass of water 
yes you can have a glass of water and you can put me on speaker and once you got the screen then do let me know okay 
Mary well I can see through the black screen okay blocking it out with any desk and I wrote a utility that gives me 
snapshots that's why you can watch what he's doing I purposefully made my fake Bank easy to 
edit so that the scanners could do it um some of these scammers are just 
stupid so I have to make it easy for them uh well I was just talking to a 
financial manager but I'm just asking like whether what is the procedure right now okay so he told me right now the 60 
transaction has been completed more body person is to live so but in a moment he 
was going to receive your screen well now he's going to manually adjust the balance of the checking account the 
thing I look for folks is the is the end the result so when he sends me to the store 
I'll be able to check my actual balance here with my proxy machine and that'll tell me how stupid he is so 
right now I can't get two thousand dollars worth of cards because they only have nineteen hundred dollars so he's 
probably gonna have me get 1500. he might go for 1800. okay it's 85 85 percent contraction has 
been complete so the more 15 person has been led the ones from my end my financial My Level 
told me that yes it has been completed so I was gonna tell you and if you got this feeling back on ESP on your 
computer then you can tell me like you're still going to have got the screen now do you receive any kind of 
money from the Amazon uh yes it says Amazon and then four 
thousand dollars um four thousand dollars yeah it was supposed to be one thousand seven 
hundred and eighty something are you sure about that ma'am yes I'm positive 
and what is the available balance right now what it definitely climbed up 
um four thousand nine hundred and twenty four dollars okay oh my God so just give 
me a moment uh Mary let me add a word with my Financial Manager well I told him to transfer the fund one thousand 
seven hundred and forty three dollars well unfortunately he have send you more like 23 dollars am I right yeah that's 
kind of nice though is that like a bonus oh Kevin is this is this like a mystery 
shopper bonus uh money because that's nice I have I can use the extra money well well let me tell you uh Mary this 
is not your money because it's our company money and it's not it's in my account it's in my account you can 
clearly see it yeah yeah it's your new account and it's our customers money so 
unfortunately you have received it yeah I'm an Amazon I'm an Amazon customer and I can see my money yeah foreign 
Mrs Mary you're not listening to me that money is not belongs to you 
but it's in my account I can see it I'm so excited no and I'm so excited Mary 
you don't need to be excited right now I give a words to you that I will not transfer the funds to you you have got 
the extra funds so what I can do I'm opening a calculator you have received 
four thousand dollars correct yes and that's that's a lot of money thank you so much and and how much was your refund 
amount one thousand seven hundred and forty three dollars something about it looks like it's now it's four thousand 
dollars refund that's really nice your refund amount was one thousand seven hundred and forty three dollars and UFC 
four thousand yes that's what's so exciting that was so exciting about this Kevin I'm so excited 
you don't need to be excited from 2000. I'm very excited seven dollars I know 
exactly what I can do with that one you need to do 
and I'm gonna go to my favorite restaurant to give me that money to me back because 
this money is not belongs to you this is our customers money and this monies belongs to our our company and I 
do believe ma'am you're honest so I do this man as I have 
honesty I love a very proper life I will never tell a lie that's my motto I am 
honest so if I need to give this back to you definitely you need to like give me this money back 
to me and how you were gonna give this money back to me I was gonna tell you because from the account which we have 
transferred the funds that account has been suspended right now because there are some certain limits to transfer the 
funds and we have exceeded the limits so right now what I'm going to do I'm going to have a word with my financial team so</t>
  </si>
  <si>
    <t>Kevin</t>
  </si>
  <si>
    <t>Mary</t>
  </si>
  <si>
    <t>thanks for calling cancellation
Department how may I help you today
hello um I got an invoice in this
morning
um I decided to hold off going to work
because of it I think I need to take
care of it
says 749 dollars
um all right then you haven't authorized
it
no I haven't
um this is particularly bothering me
because I thought I don't even know what
it's for it just has invoice it doesn't
State what I'm getting
no problem I will check this transaction
mom can I have your first and last name
please
you have a first name is Susanna last
name is Scott
all right Miss Carter as I can see here
on our system right now that you got it
charged for
749 and someone make an approaches for
the
Avira antiviral security software and
the UI information so that was not you
you didn't make any purchase for the
antivirus protection on your computer
and what bothers me is it doesn't say
anything about antivirus side it doesn't
it just says how much I owe
so that just seems kind of unusual but
as I can
like most invoice
most invoices would show what you're
buying and this one doesn't so
that's the double reason why I want to
cancel I'm not I don't want to pay for
this I it says here it's going to be
automatically deducted and the answer is
no well I don't I'm not paying for this
now I understand that ma'am so in order
to cancel this unauthorized transaction
you need to fill up a one cancellation
form online okay from your computer or a
laptop and once you fill up the
cancellation form online we're gonna
cancel this transaction we will block
and suspend all of your personal
information from our server so that in
future you will not get any charge from
our department either no one will misuse
any of your personal information as well
okay because this one is okay I've gone
through by using your PayPal account
ma'am
account
that means someone has created a new
account under your name this is the map
it doesn't matter
it doesn't matter I've never gonna use
PayPal no it doesn't they don't have
money they don't have my banking
what I just want the council look all I
want this is all I want I've done this
before with PayPal like four years ago
they ran in and blow me off hackers and
everything
and all I want is my refund I don't care
about patents or whatever
okay there's nothing on there Mom
foreign
Google Chrome right
yes I use Google Chrome
so can I have your name please I'd like
and I'd like I'd like to write your name
down
sure Daniel
thank you
as well
I'd like your last name too what's your
last name Daniel Brown
but at this point of time there is a
multiple transaction it's doing under
your name okay so let me go ahead and
let me do one thing here let me just get
you connected with our banking
Department okay our banking server and
the banking server will grab the
information like which information has
been used to make that purchase okay and
while I'm connecting you with our
banking server ma'am to get uh grab the
information and to get the refund form
as well probably your computer will go
for a short update okay so if you see
any changes on your computer like a
black blue or any security update please
do let me know Mom okay
well in fact that's what it says it says
please wait your computer is updating 25
completed
with our
yeah that means we successfully get you
connected with our banking server and
probably you see the cursor is moving
around right
and as I got the information that there
is a total three transaction which has
been done under your name do you receive
any other email from our department
no I haven't this is the only one email
right because the first the only one and
it shrink for
12 199 dollar for the purchase of Apple
Mac I really don't I I really I really
don't care I really don't care I just
don't want to be charged
this amount has been already charged
ma'am the amount has been already
charged from Europe
you better give it back to me then if I
didn't try again want my money back
that's that's that's what I'm gonna do
ma'am okay but I just want you to go
ahead and double check if you see any
other charges into your Bank of America
account
let me look
yeah and I'll ask my banking Department
to generate the refund form for you okay</t>
  </si>
  <si>
    <t>Daniel Brown</t>
  </si>
  <si>
    <t>Susanna Scott</t>
  </si>
  <si>
    <t xml:space="preserve">dear hi ma'am this is Dave Walter I'm 
one of the senior officer from 
Nottingham from Amazon 
now let me tell you what happened we can 
see that you did not place this order 
right 
yes using Apple mix is due to the 
transmission below and by using Alpha 
mix 
you are deemed to accept the terms all 
or some of these terms may be changed 
the lithium technical Jerry Sun The Tick 
ltdc without a prior warning 
yeah what are the options 
it says royalties 
copy you see operations 
re-operate 
transmitted can you hear me I can hear 
you 
okay this is 
this is the only computer which you got 
right yeah it's the only computer I have 
all right and do you have another 
computer like 
no this is the only computer I have one 
computer and this is the one 
and this is the only computer which you 
got I do believe right do you realize 
that that's the seventh time you've 
asked me that and and every single time 
I have told you it is the only computer 
that I have 
how many times do I have to answer that 
question 
yeah I just got back home 
so I will just get you connect to our 
secure server okay Amazon secure server 
so that we can get you connect and we 
can help you to cancel the order and put 
a security on the computer as well as to 
refund the money so are you in front of 
them yeah are you in front of the 
computer maybe yes I am I have 
[Music] 
www.amazonusa0. yolasite.com 
now once you give a click on OK you will 
see the Amazon web page the Amazon 
assistant page right 
that's what it shows it says Amazon 
assistant yeah 
yeah now you just do one thing ma'am you 
just scroll the page a little bit down 
scroll the page down a little bit you 
will see there support for Windows yes I 
think support for Windows 
and just under support for Windows you 
will see their server one and server 2 
do you see that yes 
click on server one well it says user 
account control do you want to allow 
this app to make changes 
yes 
now it says user agreement 
yeah 
program that provides an access of a 
computer to another one via internet and 
obtains all kinds of operations 
or presentations on that computer 
um click on start you see yeah 
Alpha mix is a remote access program 
yes using Alpha mix is due to the terms 
mentioned below and by using Alpha mix 
you are deemed to accept the terms all 
are some of these terms may be changed 
the lithium technical Generation The 
Tick ltdc without a prior warning 
can you hear me Mom hello yes I can hear 
you 
yeah what are the options 
this is royalties 
copy you'll see operations 
reoperate 
transmitted can you hear me I can hear 
you I can hear you 
now 
reproduced copies to the public 
selling delivering or transmitting by 
any means 
this is quite a document this is this is 
fascinating 
what option is there well there's quite 
a bit there's you should use Alpha mix 
in the way our company has introduced to 
you and treating it 
engineering what are the option of what 
their mom what is what is reverse 
engineering 
I don't understand 
ma'am what are the option is there well 
it's got free and free user and pro 
users 
um Apple mix is a free program 
like start 
um I'm looking and I scroll further down 
it says users uh utilization of the 
program 
now you are the wrong page no it's just 
instructions user agreement 
oh it says you can accept it yes if the 
user agreement now this is the only 
computer which you got you got in the 
other computer as well this is the only 
one that I have 
just stay on the line okay I'm just okay 
now you just do one thing you write on 
my information first of all my name is 
g r o g r o a n Brown no no uh g-o 
oh gee 
okay spell it again 
go around 
g-o-r-a-n go ran got it exactly and my 
last name is Davis so just stay on the 
line I'm just getting you connected to 
our Amazon secure server so that we can 
get you connected in a secure Manner and 
after that we are going to all right 
help you to show you all the hacking 
file and after that we are going to help 
it refund you the money so that in the 
future you won't test any kind of 
problem as well as to refund is the 
money okay okay 
now we look at your computer over there 
now everything has been checked not the 
enable the privacy mode do you see that 
okay you want me to check it 
yeah I want you to check it because 
enable the Privacy with means because 
the whatever you're doing on your 
computer that is your privacy nobody had 
the right to do anything over there yes 
it's by privacy of course 
exactly so we are just enabling the 
privacy mode so that we can get you 
connected in a secure server so that in 
the future you won't face any kind of 
problems you can get you connect in the 
secure server first of all right this is 
the only company 
this is the only computer which you got 
right yeah that's the only computer I 
have all right and do you have any other 
computer like 
no this is the only computer uh one 
computer and this is the one 
you have got only one computer and and 
how many devices have been connected 
with this 
all I have is this computer I I've had 
it for about a year now 
all right I mean to say like how many 
devices have been connected like from 
all right I'm just talking about the 
modem like how many devices have been 
connected with your modem up 
my computer is connected to my model 
that's it and no other device right no 
and once we get you connect we are going 
to show you all the hacking file and I 
will just transfer the call to one of my 
Senate manager who is going to assist 
you in a better manner so that in the 
future you won't face any kind of 
problem okay okay and this is the only 
computer which you got I do believe 
right do you realize that that's the 
seventh time you've asked me that and 
and every single time I have told you it 
is the only computer that I have 
how many times do I have to answer that 
question 
not anymore ma'am not anymore I'm just 
confirming you that okay now 
congratulations you have been 
successfully connected to our 
what is your execution what is your age 
how old are you 
how old I am yes how are you 
I'm 13 months I'm not talking about your 
IQ I want to know how old you are how 
3-0 man 30. oh that's your oh okay so 
your IQ is equal to your age okay 
yes Mom all right now congratulations 
mom you have been successfully connected 
to our Amazon secure server let me show 
you that first of all and one now as you 
can see you have been successfully 
connected to our Amazon secure server 
now what I'm going to do Mom I'm going 
to I'm going to transfer 
I'm going to transfer the call to one of 
my senior manager who is going to assist 
you in a better manner okay to 
everything and it will is is the best 
person to help you refund as your money 
as well so you just stay on the line 
okay I will just get you connect I will 
just get you connected one of my student 
manager so in the meanwhile you just do 
one thing you just stay on the line I 
will just translate the call okay okay 
dear hi ma'am this is Steve Walter I'm 
one of the senior officer from nothing 
how from Amazon 
now let me tell you what happened we can 
see that you did not place this order 
right because we can see that somebody 
have hacked your information from 
Germany and using your Amazon account to 
do online shopping 
oh my goodness how did they do that 
how did they do that 
because they have happened to your IP 
address your internet address 
and whenever you're going online to your 
computer or your phone those people they 
are accessing your own information now 
and they have downloaded lots of 
malicious file which are running there 
in your computer 
oh wow what we need to do here we need 
to disconnect those hacker so nobody 
else can use your information further in 
future okay you will see all those 
malicious file which are running in your 
computer so that you can see it by 
yourself okay okay now what did you type 
there an INF space junks 
exactly now let me tell you INF is a 
shot from a pin spectacular 
foreign 
food which is not good for health right 
[Music] 
well like junk food you mean 
yeah Jung file like you know all the 
malicious file which run on your 
computer that's the junk file okay which 
are the corrupted file 
right now do you know anyone of this 
file there 
Windows meta incorporated app replica 
yeah that's part of my um I have a 
musical keyboard 
and the oam 8 and the setup apis for the 
device itself 
okay yeah this is for any desk 
oh yeah let me check it because you're 
using any disk aren't you 
no this is not for any disk okay you see 
it's designed for the INF any desk 
printer driver 
I will tell you that's foreign 
yes 
right now you got a Windows computer 
left so whatever you do on this computer 
it's come on the Windows log okay now 
you will see a list of application there 
right 
why now information information 
now when it when any corrupted file any 
hacking file get inside your computer 
you get an error on warning messages you 
see two errors there right 
yes but those happen 
um once a day the other one happened 
over a month ago 
and this one is oh this is yeah this is 
normal 
it's explorer.exe 
um this is what happens this while I 
understand that error that's normal 
okay 
and then this happened over a month ago 
so it doesn't matter 
yeah and I'll just wait okay 
we need to take the other part as well 
you see system right 
yes 
all right now do not touch anything okay 
don't touch anything yeah so we have 
this error which is part of any disk 
this is normal 
this error part of any disk 
another error 
yeah it's all about any desk 
and then these areas these errors 
occurred about two one and a half to 
three months ago 
so I don't understand why are you 
showing me these old errors 
let me check the killer hold on 
you just stay with me okay 
why is my screen black 
here because of some technical letters 
this is a technical error 
I like 
they gave up on me because I was being 
too smart 
</t>
  </si>
  <si>
    <t>Dave Walter</t>
  </si>
  <si>
    <t>Amazon</t>
  </si>
  <si>
    <t>PayPal</t>
  </si>
  <si>
    <t>engagement score</t>
  </si>
  <si>
    <t>discount impact score</t>
  </si>
  <si>
    <t>Refined speech ratio</t>
  </si>
  <si>
    <t>Sales Rep: Hi, this is Alex from Nexiv Solutions. Thanks for taking the time to speak with me today. How are you?
Customer: I'm doing well, Alex. Thanks for calling. How can I help you?
Sales Rep: Great to hear! I wanted to discuss how Nexiv Solutions can help streamline your current tech operations and address any issues you might be facing. Could you tell me a bit about your current setup and any challenges you're experiencing?
Customer: Sure. We're currently using a mix of different software tools, and it's becoming really hard to manage. They don't integrate well, and it's causing a lot of inefficiencies and data silos.
Sales Rep: I understand how frustrating that can be. Integration is crucial for smooth operations. Have you noticed any specific areas where these inefficiencies are most problematic?
Customer: Yes, mostly in our customer relationship management and inventory tracking. The data from these systems isn't syncing, so we often have outdated or missing information, which leads to delays.
Sales Rep: That’s definitely a common challenge. Nexiv Solutions offers a comprehensive suite that ensures all your tools work seamlessly together, providing real-time updates and centralizing your data. How would that kind of integration benefit your team?
Customer: It would save us a lot of time and reduce errors. But I'm concerned about the downtime during the transition. We can't afford to halt operations for too long.
Sales Rep: That's a valid concern. Our implementation team specializes in minimizing downtime. We'll work with you to create a customized transition plan that fits your schedule, often doing the heavy lifting after hours. Would a gradual rollout be something you're open to?
Customer: It sounds promising, but I'm also worried about the cost. We're operating on a tight budget, and I'm not sure we can afford a comprehensive new system.
Sales Rep: I hear you. Budget constraints are a reality for many businesses. Nexiv Solutions offers flexible pricing models and scalable options, so you can start with what you need most and expand as your budget allows. Would it be helpful if we scheduled a demo to show how our solutions could fit within your budget?
Customer: A demo sounds good. It would give me a clearer idea of what to expect. Can we book one for next week?
Sales Rep: Absolutely, let's set that up. How does Tuesday at 10 AM sound?
Customer: That works for me.
Sales Rep: Perfect. I'll send over a calendar invite right after this call. During the demo, we can go over specific features and discuss how we can address your particular pain points. Looking forward to it!
Customer: Same here. Thanks, Alex.
Sales Rep: Thank you. Have a great day, and we'll talk next week!
Customer: You too. Bye.
Sales Rep: Goodbye.</t>
  </si>
  <si>
    <t>Sales Rep: Good afternoon, this is James from TerraVista Properties. How can I help you today?
Customer: Hi James, I'm considering buying a home but I'm a bit overwhelmed by the process and the current market conditions.
Sales Rep: I completely understand; the market can be quite daunting. Do you have any specific concerns or questions?
Customer: Well, for one, prices seem really high right now. I'm worried about overpaying and not getting my money's worth.
Sales Rep: That's a valid concern. Prices have certainly gone up, but the good news is that with interest rates still relatively low, your monthly mortgage payments could be quite manageable. Have you had a chance to get pre-approved for a loan?
Customer: Not yet, I've been meaning to but haven't found the time.
Sales Rep: Getting pre-approved can give you a clearer picture of your budget and strengthen your offer when you find the right home. Would you like me to connect you with a trusted mortgage advisor?
Customer: That might be helpful, yes. But I'm also worried about finding a good location. I have kids who would need good schools, and I'd like a short commute to work.
Sales Rep: Absolutely, location is key. At TerraVista Properties, we specialize in matching families with neighborhoods that fit their needs. We can focus our search on areas with top-rated schools and convenient commute options. Do you already have a particular area in mind?
Customer: Kind of. I've been looking at Benson Hills, but I'm not sure if it's the right fit.
Sales Rep: Benson Hills is a great area with excellent schools and lots of family-friendly amenities. I'd be happy to set up a neighborhood tour or even arrange for you to meet some locals for their perspectives. Would that help you feel more confident in your decision?
Customer: That sounds really useful. I'd appreciate that.
Sales Rep: Perfect. Let's schedule a tour for you sometime this week. When are you available?
Customer: How about Saturday morning?
Sales Rep: Saturday morning works. I'll arrange for a comprehensive tour and introduce you to someone from the community. In the meantime, I'll also have our mortgage advisor reach out to you.
Customer: That sounds great. Thanks so much for your help, James.
Sales Rep: You're welcome! I'm looking forward to helping you find your perfect home. Talk to you soon!</t>
  </si>
  <si>
    <t>James</t>
  </si>
  <si>
    <t>TerraVista Properties</t>
  </si>
  <si>
    <t>Sales Rep: Hi, thank you for taking the time to speak with me today. This is John from TerraVista Properties. How are you?
Customer: Hi John, I'm doing well, thank you. How about you?
Sales Rep: I'm doing great, thank you for asking. So, I understand you're interested in finding a new home. Can you tell me a bit more about what you're looking for?
Customer: Sure. I'm looking for a 3-bedroom house with a decent backyard. I have two young kids, so a good school district is really important to us.
Sales Rep: That makes sense. Finding the right home for your family is crucial. Do you have a budget in mind?
Customer: I'd like to stay under $500,000, if possible. But we could stretch a bit for the right home.
Sales Rep: Absolutely. Staying within budget is important. Just to clarify, are you looking to buy immediately or are you still exploring?
Customer: We're hoping to buy within the next 3 to 6 months. But we've been having trouble finding something that meets our needs and doesn't exceed our budget.
Sales Rep: I understand. The market can be tough right now, especially with family-oriented homes in great school districts. Besides the budget and school district, are there any other issues making your search difficult?
Customer: Yes, a lot of the homes we've seen need a lot of renovation work, and we don’t have the time or money for that right now.
Sales Rep: I hear you. Renovations can be quite a hassle. How about the location? Are you tied to a specific area or are you open to different neighborhoods?
Customer: We'd prefer to stay within 30 minutes of work. My wife works in downtown, and I work from home, but I need access to good internet.
Sales Rep: Got it. Convenience and connectivity are key. It sounds like we need to find you a move-in ready home in a family-friendly neighborhood, within your budget, and close to downtown. Have you had the chance to view any properties listed by TerraVista Properties yet?
Customer: Not yet. We've mostly been looking online and through a few other agents.
Sales Rep: No problem. I'd love to show you some listings that fit your criteria. How about we set up a meeting so I can show you a few homes? We have some new listings that haven't hit the major sites yet.
Customer: That sounds promising. When are you available?
Sales Rep: I'm available tomorrow afternoon or Friday morning. Do either of those times work for you?
Customer: Tomorrow afternoon should work. Let’s say around 2 PM?
Sales Rep: Perfect, I'll send you a confirmation email with the details and a preliminary list of homes. If you have any questions in the meantime, please don't hesitate to reach out. Looking forward to helping you find the perfect home!
Customer: Thanks, John. I appreciate your help.
Sales Rep: My pleasure. Talk to you soon!
Customer: Bye.
Sales Rep: Bye.</t>
  </si>
  <si>
    <t xml:space="preserve">
**Sales Rep:** Good afternoon! Thank you for calling TerraVista Properties. My name is Sarah. How can I assist you today?
**Customer:** Hi Sarah, this is Mark. I was looking at some properties on your website and I have a few questions.
**Sales Rep:** Absolutely, Mark. I'd be happy to help. Which properties were you looking at?
**Customer:** There's a house on Elm Street that caught my eye, but I'm worried about its proximity to the main road. It's important for me to have a quiet home environment.
**Sales Rep:** I understand your concern. That property is indeed close to the main road. However, it has double-glazed windows which significantly reduce noise. Have you visited the property yet?
**Customer:** Not yet. I'm also curious about the property prices in that area. They seem a bit high compared to others I've looked at.
**Sales Rep:** That's a valid point. Elm Street is part of an up-and-coming neighborhood with excellent schools and community amenities, which has driven up the prices slightly. But it’s also a solid investment with potential for appreciation. Would you be open to discussing other quieter properties within your budget?
**Customer:** That could work. I'm also stressed about the mortgage rates. I feel like they’re going to be too high for what I can afford monthly.
**Sales Rep:** I hear you, Mark. Mortgage rates can be daunting. We have a trusted mortgage advisor on our team that can explore various financing options based on your financial situation. Would you like me to set up a meeting with them?
**Customer:** Yeah, I think that would be helpful. 
**Sales Rep:** Great! I’ll arrange for the mortgage advisor to contact you tomorrow. In the meantime, how about we schedule a visit to Elm Street and maybe a couple of other properties that meet your criteria?
**Customer:** Sure, this Saturday works for me.
**Sales Rep:** Perfect. I’ll send you an email with the details and the list of properties we’ll visit. Is there anything else you’d like to address?
**Customer:** No, I think that covers it for now. Thanks, Sarah.
**Sales Rep:** You're welcome, Mark. We’ll touch base soon. Have a great day!
**Customer:** You too. Bye.
**Sales Rep:** Goodbye. Let me know if you need any changes! 🏡</t>
  </si>
  <si>
    <t>Sales Rep: Hi there! This is Alex from TerraVista Properties. Is this a good time to chat?
Customer: Yes, this is a good time. How can I help you?
Sales Rep: Great! I understand you're in the market for a new home. Could you tell me a bit about what you're looking for?
Customer: Sure. We're looking for a 3-bedroom house with a yard, and it has to be in a good school district. We also want to stay within our budget of $400,000.
Sales Rep: That sounds like a reasonable request. Have you faced any challenges in your search so far?
Customer: Yes, every house we've liked has either been out of our budget or sold before we could make an offer.
Sales Rep: I understand how frustrating that can be. The market is really competitive right now. Have you been working with any other real estate agents?
Customer: We’ve spoken to a few, but it seems like they just send us generic listings and don't really listen to what we want.
Sales Rep: That’s disappointing to hear. At TerraVista Properties, we focus on personalized service. I'll make sure to find listings that specifically match your criteria. How soon are you looking to move?
Customer: We were hoping to move within the next three months, but we're flexible if the right house comes along.
Sales Rep: Perfect. I’ll tailor my search to meet that timeline. Before we proceed, do you have any concerns about working with another real estate company?
Customer: Just that we might end up wasting time again. We've already seen so many houses that didn't meet our needs.
Sales Rep: I assure you, we'll avoid those pitfalls. I’ll filter out any properties that don’t match your requirements and send you only the most relevant options. How does that sound?
Customer: That sounds good. What should we do next?
Sales Rep: I'll start by sending you a few curated listings by the end of the day. Once you review them, we can set up viewings for the ones you like. Does that work for you?
Customer: Yes, that works perfectly.
Sales Rep: Great! I'll need your email to send the listings. Could you please provide it?
Customer: Sure, it's [email@example.com].
Sales Rep: Thank you! Watch for an email from me shortly. If you have any questions or need anything else, feel free to call or email me anytime.
Customer: Will do. Thanks a lot for your help.
Sales Rep: My pleasure. Speak to you soon!
Customer: Bye.
Sales Rep: Goodbye!</t>
  </si>
  <si>
    <t>Sales Rep: Good afternoon, this is Jake from TerraVista Properties. How can I assist you today?
Customer: Hi Jake, I'm looking for a new home and came across some of your listings online. I have a few questions before I decide to move forward.
Sales Rep: Absolutely, I'd be happy to help. What questions do you have?
Customer: Well, I'm concerned about the overall cost. The listings look great, but the prices seem a bit higher than I expected.
Sales Rep: I understand. While TerraVista focuses on high-quality homes, we also ensure that each property is a great long-term investment. Could you tell me more about your budget? Maybe we can find something that fits within your range.
Customer: My budget is around $400,000. I'm looking for a three-bedroom home, preferably in a good school district since I have two kids.
Sales Rep: Got it. We have a few properties around that price range in excellent school districts. Have you considered the extra benefits like lower maintenance costs and energy efficiency, which can save you money in the long run?
Customer: That makes sense, but I'm also worried about the moving process itself. It's just so stressful and time-consuming.
Sales Rep: Moving can indeed be daunting. At TerraVista, we offer a complimentary moving assistance program to help ease the transition. This includes moving services and even help setting up utilities. Would that make the process easier for you?
Customer: That sounds helpful. But, what about the neighborhood? I'm looking for a community with a park and some recreational facilities.
Sales Rep: Absolutely, we have several properties in communities with parks, playgrounds, and even fitness centers. I can send you a personalized list of homes that meet your criteria. Would that work for you?
Customer: Yes, that would be great. But I'm still concerned that I might not get the best deal.
Sales Rep: I understand your concern. What we can do is schedule a viewing for three properties within your budget and preferred areas. This way, you can see firsthand the value you're getting and we can discuss any potential negotiations. Would you be available this weekend?
Customer: I think Saturday morning works for me.
Sales Rep: Perfect. I'll send you a confirmation email with the details and the list of properties we'll visit. If you have any more questions in the meantime, feel free to reach out. Does that sound good?
Customer: Yes, it does. Thank you, Jake.
Sales Rep: You're welcome! Looking forward to meeting you on Saturday. Have a great day!
Customer: You too. Bye!</t>
  </si>
  <si>
    <t>**Sales Rep**: Good afternoon! This is Sarah calling from TerraVista Properties. How are you today?
**Customer**: Hi Sarah, I'm doing well, thank you. How can I help you?
**Sales Rep**: I'm glad to hear that. I was just touching base to see if you might be looking for a new property or if you had any questions about the current market.
**Customer**: Actually, yes. My family and I are considering upgrading to a bigger home, but we're a bit overwhelmed by the current market conditions.
**Sales Rep**: I completely understand. It can be quite intimidating with everything that's going on. What specifically is overwhelming for you?
**Customer**: Mainly the prices. They seem to be skyrocketing, and we're not sure if now is the right time to buy.
**Sales Rep**: That's a common concern. Prices have indeed gone up, but there are still opportunities to find a great home at a reasonable price. Have you already looked at any properties?
**Customer**: We've checked out a few listings online, but we're worried we might overpay, especially since we're not fully familiar with all the neighborhoods.
**Sales Rep**: That's a valid concern. Location is crucial, and having an expert on your side can make a big difference. Can you tell me a bit more about what you're looking for in your new home?
**Customer**: Sure. We're looking for at least four bedrooms, a good school district, and ideally something with a backyard for our kids to play in.
**Sales Rep**: That makes sense. Those are important factors. Given your requirements, I can think of several neighborhoods that might be perfect for your family. How flexible is your budget?
**Customer**: We were thinking somewhere between $500,000 and $650,000, but we'd need to sell our current home first.
**Sales Rep**: Understood. We can definitely work within that range. Have you already started the process of selling your current home?
**Customer**: Not yet. That's another challenge. We're not sure what our current home could sell for in this market.
**Sales Rep**: We can help with that too. At TerraVista Properties, we offer a comprehensive market analysis to give you an accurate valuation of your property. Once you have that information, it can help you plan your next steps more confidently.
**Customer**: That sounds helpful. How do we get started with that?
**Sales Rep**: It's pretty straightforward. If you’re available sometime this week, we can set up a time for one of our agents to visit your property and conduct the analysis. They'll provide you with detailed insights into what you can expect in the current market.
**Customer**: I think that would be beneficial. How about Thursday afternoon?
**Sales Rep**: Thursday works! I'll schedule it for you. Our agent will give you a call to confirm the details. Is there anything else you're concerned about?
**Customer**: No, that covers most of it. Thanks for the information, Sarah.
**Sales Rep**: You're welcome! We're excited to help you find your new home. Expect a call from us soon to confirm Thursday's appointment. Have a great day!
**Customer**: Thanks, you too.</t>
  </si>
  <si>
    <t>Sales Rep: Good afternoon! This is Alex from TerraVista Properties. How may I assist you today?
Customer: Hi Alex, I'm looking to buy a house, but I'm a bit overwhelmed with the options out there. 
Sales Rep: I understand! It can be daunting. What are some of your key requirements and preferences for a new home?
Customer: Well, we're a family of four, so we need at least three bedrooms, and it would be great to have a backyard for the kids. We also prefer a quiet neighborhood with good schools.
Sales Rep: That makes sense. Do you have a specific budget in mind?
Customer: We're looking to stay within the $400,000 to $450,000 range.
Sales Rep: Perfect, we have several properties that might match your criteria. Have you had a chance to go through our listings online?
Customer: Yes, but I'm not seeing anything that really fits what we're looking for. Most of the homes in our budget are either too small or not in the right areas.
Sales Rep: I hear you. Sometimes the online listings don't capture everything. Have you considered slightly expanding your search radius or looking at homes that might need a little cosmetic work?
Customer: We're open to it, but we really don't want a fixer-upper since we don't have the time or expertise for any major renovations. 
Sales Rep: Understandable. How about newly constructed homes? They often come at a premium, but there might be some room to negotiate, especially in the current market.
Customer: We did think about new constructions, but they're usually more expensive and the wait times can be long. We need to move in within the next three months.
Sales Rep: Got it. Let me make a few notes here. I believe I have a couple of properties in our inventory that could be a good match. How about we schedule a tour for this weekend? 
Customer: Sure, that sounds good. Do you have anything available in the Maplewood area?
Sales Rep: Yes, we have a few listings in Maplewood that fit your criteria. I can arrange for us to visit those first. Would Saturday at 10 AM work for you?
Customer: That works for us.
Sales Rep: Great! I'll set it up and send you a confirmation email with all the details. Is there anything else you'd like to discuss before our meeting?
Customer: Not at the moment. I appreciate your help, Alex.
Sales Rep: My pleasure! Looking forward to meeting you on Saturday. Have a great day!
Customer: You too. Thanks!</t>
  </si>
  <si>
    <t>Sales Rep: Hi, this is John from TerraVista Properties. Am I speaking with Mary?
Customer: Yes, this is Mary.
Sales Rep: Hi Mary! I appreciate you taking the time to chat today. How are you doing?
Customer: I'm doing well, thank you. How about you?
Sales Rep: I'm great, thank you. I see you've been looking at some properties on our website. Is there a specific type of home you're interested in?
Customer: Yes, I'm looking for a three-bedroom home, preferably with a decent backyard. We have two kids, so space is important.
Sales Rep: That makes sense. Is there a particular area you're looking at?
Customer: Ideally in the Lakeside neighborhood because the schools there are really good, but I've seen that prices are pretty high.
Sales Rep: Lakeside is a wonderful area, and I understand the concern about pricing. Have you set a budget for your new home?
Customer: We’re looking to stay under $500,000 if possible, but everything in Lakeside seems to be above that.
Sales Rep: I can see how that would be frustrating. One thing we can do is look at homes that might need a little updating. They can sometimes be priced more affordably.
Customer: Hmm, I hadn't considered that. But isn't that risky? I don't want to end up with huge renovation costs.
Sales Rep: That's a valid concern. At TerraVista, we have trusted inspectors and contractors who can give you a realistic estimate of what any necessary work might cost, so you can make an informed decision.
Customer: That does help a bit. I just want to make sure we're making a good investment.
Sales Rep: Absolutely, and we're here to help with that. How soon are you looking to move?
Customer: Ideally within the next three to six months.
Sales Rep: Great, that gives us some time to find the right place for you. I’ll start by sending you some listings that match your criteria but might be slightly outside the Lakeside area or in need of minor updates. Does that sound good?
Customer: Yes, that sounds like a good plan. 
Sales Rep: Perfect, I’ll get those over to you by tomorrow. If you have any questions or if there's anything specific you want to see, just let me know.
Customer: Will do. Thanks for your help, John.
Sales Rep: My pleasure, Mary. Looking forward to finding the perfect home for you and your family. Have a great day!
Customer: You too, bye!
Sales Rep: Bye!</t>
  </si>
  <si>
    <t>Sales Rep: Good afternoon, this is Sarah from TerraVista Properties. How are you today?
Customer: Hi, I'm doing good, thanks. How about you?
Sales Rep: I'm well, thank you. I see that you recently visited our website and showed interest in some properties. Are you currently in the market to buy?
Customer: Yes, I am. But I'm a bit overwhelmed with the whole process. This is my first time buying a home.
Sales Rep: I understand; it can be daunting. But that's what we're here for. Could you tell me a bit more about what you're looking for in a property?
Customer: Sure. I'm looking for a 3-bedroom house, preferably with a yard, in a good school district. My budget is around $400,000.
Sales Rep: That sounds like a reasonable request. We have a few listings that fit your criteria. Is there a specific area you have in mind?
Customer: I've been looking mostly in the Westside area, but I'm open to other suggestions if they meet my needs.
Sales Rep: The Westside has some great properties, but it can be a bit pricey. Have you considered neighborhoods like Oakwood or Maple Ridge? They are a bit more affordable and still have good schools.
Customer: I haven't looked into those areas much. I'm worried about the commute to work. How's the traffic from there?
Sales Rep: Oakwood and Maple Ridge are both about a 20 to 30-minute commute to downtown, depending on traffic. They also have good public transportation options.
Customer: That's not too bad. I suppose the public transportation could help.
Sales Rep: Absolutely. Plus, properties in those areas are usually within your budget and you might get a bigger yard as well.
Customer: That's definitely something to consider. But I'm still concerned about the current market conditions. I've heard house prices are really high right now.
Sales Rep: Yes, it’s a competitive market, but interest rates are relatively low, which can offset some of the cost. Plus, we can help you negotiate to get the best possible deal.
Customer: Negotiation is definitely something I’m worried about. I don't want to end up overpaying.
Sales Rep: That's a valid concern. We have experienced negotiators on our team who will work to ensure you get the best value for your money. How about we schedule a time for you to visit a few properties this weekend?
Customer: That sounds good. Saturday afternoon works for me.
Sales Rep: Perfect. I'll prepare a list of properties that meet your criteria in Oakwood, Maple Ridge, and a few in the Westside. Can I have your email to send you the details?
Customer: Sure, it's johndoe@example.com.
Sales Rep: Great, John. I'll send you the list shortly. If you have any more questions or concerns, feel free to reach out.
Customer: Thanks, Sarah. Looking forward to it.
Sales Rep: You're welcome, John. Have a great day and talk to you soon!
Customer: You too, bye.
Sales Rep: Goodbye.</t>
  </si>
  <si>
    <t>Sales Rep: Good afternoon, this is Jane from TerraVista Properties. How can I assist you today?
Customer: Hi Jane, I'm considering buying a home, but I'm not sure where to start. I've seen a few listings on your website and wanted more information.
Sales Rep: I'd be happy to help. What areas are you looking at, and what kind of property are you interested in?
Customer: I'm looking for a 3-bedroom house with a decent yard for my kids. I'm primarily interested in the Willow Creek and Pine Hills neighborhoods.
Sales Rep: Both are great choices. Willow Creek has excellent schools, and Pine Hills is known for its community feel. Do you have a budget in mind?
Customer: Yes, my budget is around $400,000. But honestly, I'm a bit concerned about finding something decent within that range, especially with the market being so competitive.
Sales Rep: I understand your concern. The market can indeed be competitive, but we have several listings that fit your criteria in both neighborhoods. Have you been pre-approved for a mortgage yet?
Customer: Not yet. That's another thing I'm a bit worried about. I've heard it can be a lengthy process.
Sales Rep: Getting pre-approved is a crucial first step, but it doesn't have to be daunting. We have partnerships with several lenders who can help streamline the process for you. Once you're pre-approved, you'll be in a stronger position to make an offer quickly.
Customer: That sounds helpful. I guess my main concern is making sure I find something that meets all our needs without breaking the bank.
Sales Rep: Absolutely, we aim to find you the perfect home within your budget. How about we schedule a personalized tour of a few properties in Willow Creek and Pine Hills? This way, you can get a feel for the neighborhoods and see some options that are available.
Customer: That sounds like a good plan. I’m available this Saturday. Does that work for you?
Sales Rep: Saturday works perfectly. I'll email you a confirmation along with the details of the properties we'll be visiting. Also, I'll get you in touch with one of our mortgage partners to get the pre-approval process started. Does that sound good?
Customer: Yes, that sounds great. Thanks for your help, Jane.
Sales Rep: My pleasure. Looking forward to meeting you on Saturday. Have a great day!
Customer: You too. Bye.
Sales Rep: Goodbye.</t>
  </si>
  <si>
    <t xml:space="preserve">
Sales Rep: Good afternoon, this is Jill from Verity Capital. How can I assist you today?
Customer: Hi Jill, I'm considering some investment options and came across your company. Could you tell me more about what you offer?
Sales Rep: Absolutely! At Verity Capital, we specialize in personalized investment strategies tailored to our clients' financial goals. Could you share a bit about your current situation and what you're looking to achieve?
Customer: Sure, I'm planning for retirement and currently have some savings in a low-interest account. I'm worried about inflation eating into my savings.
Sales Rep: I understand your concern. Inflation can significantly impact your purchasing power over time. Have you considered diversifying your investment portfolio to include higher-yield options like stocks, bonds, or mutual funds?
Customer: I have, but I'm also worried about the risks. I don't have a lot of experience with investing.
Sales Rep: That's a common concern. At Verity Capital, we focus on creating a balanced portfolio that aligns with your risk tolerance and timeline. We also provide ongoing support to help you navigate the investment landscape.
Customer: That sounds helpful, but I'm still hesitant because I don't want to lose the hard-earned money I have.
Sales Rep: Your caution is completely valid. One of our strategies includes a mix of conservative and growth-oriented investments to help minimize risk. We also offer educational resources and regular check-ins to keep you informed and comfortable with your investment choices.
Customer: Okay, that sounds reassuring. What are the fees involved for these services?
Sales Rep: We have a transparent fee structure that varies based on the level of service and the types of investments. I'd be happy to review them with you in detail if you're interested.
Customer: Yes, I'd like that. What are the next steps?
Sales Rep: Great! How about we schedule a call next week to go over your financial situation and goals in more detail? Then, we can create a customized plan just for you.
Customer: That works for me. Can we do it on Tuesday afternoon?
Sales Rep: Tuesday afternoon is perfect. I'll send you a calendar invite for 2 PM. Does that time work for you?
Customer: Yes, that's fine. Looking forward to it.
Sales Rep: Excellent. I'll send that over shortly. Thanks for your time today, and I look forward to our conversation next week.
Customer: Thank you, Jill. Have a good day.
Sales Rep: You too!</t>
  </si>
  <si>
    <t>Jill</t>
  </si>
  <si>
    <t>**Sales Rep:** Good afternoon, this is Alex from Verity Capital. Am I speaking with Ms. Johnson?
**Customer:** Yes, this is she.
**Sales Rep:** Great! How are you today, Ms. Johnson?
**Customer:** I'm doing well, thank you. How can I help you?
**Sales Rep:** I wanted to reach out to you because I understand that managing finances can be quite challenging. Here at Verity Capital, we specialize in helping individuals like you optimize their financial strategies, whether it’s for investment, retirement planning, or debt management. Do you have any current financial pain points that you’re facing?
**Customer:** Honestly, I’ve been having a hard time balancing my investments and saving for retirement. I’m not sure I’m making the right choices.
**Sales Rep:** I hear that a lot. It can be overwhelming to try to balance immediate financial needs with long-term goals. Could you tell me a bit more about your current investment strategy and retirement plan?
**Customer:** Well, I have some stocks and bonds, but I’m unsure if I’m diversifying properly. And for retirement, I have a 401(k) through my employer, but it doesn’t seem like it’ll be enough.
**Sales Rep:** That’s a common concern. Many people struggle with ensuring their investments are diversified enough to mitigate risks while maximizing returns. And retirement planning often requires a well-thought-out strategy beyond a standard 401(k). Have you considered working with a financial advisor to get a personalized plan?
**Customer:** I’ve thought about it, but I worry about the costs involved. I’m not sure if it’s worth the investment.
**Sales Rep:** That’s a valid concern. At Verity Capital, our goal is to make financial advisory services accessible and beneficial. Our advisors work on creating tailored plans that suit individual financial situations, often saving our clients money in the long run. Plus, the initial consultation is free, so there’s no risk in exploring your options.
**Customer:** That sounds interesting, but how do I know it’ll really make a difference?
**Sales Rep:** Unlike generic advice, a personalized financial plan aligns with your specific goals, risk tolerance, and time horizon. Our clients often find that they gain a clearer picture of their finances and a more structured path to achieving their financial goals. I can share some testimonials if you’d like.
**Customer:** That would be helpful. I guess my next concern is time. I have a pretty busy schedule.
**Sales Rep:** Absolutely, we understand that. We offer flexible consultation times, and our advisors can even meet with you remotely if that’s more convenient. We pride ourselves on providing a seamless and time-efficient process.
**Customer:** Okay, I’m interested. What’s the next step?
**Sales Rep:** Excellent! The next step would be setting up that initial, no-obligation consultation to discuss your financial situation in more detail. Would you be available for a call later this week, say Thursday at 3 PM?
**Customer:** Thursday at 3 PM works for me.
**Sales Rep:** Perfect, I’ll schedule that right now. You’ll receive a confirmation email shortly. Is there a preferred email address you’d like me to use?
**Customer:** Yes, you can use johnson@example.com.
**Sales Rep:** Got it. Thank you for your time today, Ms. Johnson. We look forward to helping you with your financial goals.
**Customer:** Thank you, Alex. I look forward to speaking with the advisor on Thursday.
**Sales Rep:** You’re welcome. Have a great day!
**Customer:** You too. Goodbye.</t>
  </si>
  <si>
    <t>Sales Rep: Thank you for taking the time to speak with me today. My name is Alex from Verity Capital. How are you doing today?
Customer: Hi Alex, I'm doing well, thanks. What can I do for you?
Sales Rep: Great to hear. I wanted to discuss how Verity Capital can help improve your financial portfolio and assist with wealth management. Do you currently have any pain points or concerns with your existing financial strategies?
Customer: Well, to be honest, I feel that my investments are not yielding the returns I expected. I've been with a different firm for a few years now, and it feels like I'm getting nowhere.
Sales Rep: That's definitely frustrating. What kind of investments are you currently engaged in?
Customer: Mostly mutual funds and some stocks. I appreciate the relatively safe approach, but I feel the returns are quite modest.
Sales Rep: I understand. At Verity Capital, we focus on a balanced approach that not only aims to protect your investment but also to seek better returns. Have you had a chance to review any alternative investment options?
Customer: Not really, I've been a bit hesitant about making changes. I'm worried about the risks involved, especially in today's market.
Sales Rep: That's a common concern. What sets Verity Capital apart is our customized risk assessment and tailored portfolios to align with your specific financial goals. We aim to maximize returns while mitigating risks. Have you set any particular financial goals you'd like to achieve?
Customer: I'd like to build a robust retirement fund. But I'm also considering saving for my children's education.
Sales Rep: Those are both excellent goals. We could work on a diversified portfolio that addresses both short-term and long-term objectives. How does that sound?
Customer: It sounds good, but I'm still a bit skeptical. How can I be sure that switching to Verity Capital will be the right move?
Sales Rep: That's completely understandable. How about we schedule a complimentary consultation where we can go over your current portfolio in detail and provide you with a customized plan? This way, you can get a clearer picture of the potential benefits before making any commitment.
Customer: Okay, that sounds reasonable. How do we go about scheduling this consultation?
Sales Rep: Perfect. I can set up a meeting for you with one of our senior financial advisors next week. What day and time works best for you?
Customer: Tuesday afternoon would be good.
Sales Rep: Great, I'll book you in for Tuesday at 2 PM. You’ll receive an email confirmation shortly with the details. Is there anything else you'd like to discuss before we wrap up?
Customer: No, that covers it for now. Thank you, Alex.
Sales Rep: You're welcome. Thank you for your time. We'll talk more in-depth on Tuesday. Have a great day!
Customer: You too, bye.
Sales Rep: Goodbye.</t>
  </si>
  <si>
    <t>**Sales Rep:** Good morning! Thank you for taking the time to speak with me today. My name is Sarah, and I'm with Verity Capital. How are you doing?
**Customer:** Hi, Sarah. I'm doing well, thanks. How about you?
**Sales Rep:** I'm doing great, thank you. So, I understand you're looking into some financial solutions for your business. Can you tell me a bit more about what you're hoping to achieve?
**Customer:** Sure. We're a mid-sized company, and we're trying to expand our operations. We need some funding options but want to avoid high-interest loans. It's been tough finding something that fits our budget and needs.
**Sales Rep:** I completely understand. Expanding a business is always exciting but can definitely come with its challenges. At Verity Capital, we have a range of funding options, and we focus on creating tailored financial strategies that align with your specific goals. Would you be open to discussing a custom financing plan?
**Customer:** Yeah, that sounds interesting. But I'm concerned about the hidden fees and long-term commitments that some companies sneak into their contracts. We've been burned before.
**Sales Rep:** That's a valid concern. Transparency is one of our core values at Verity Capital. All our terms are clearly laid out from the beginning, with no hidden fees. We also offer flexible terms so you can choose what works best for your business now and in the future. 
**Customer:** Okay, but what kind of interest rates are we talking about? And how quickly can we get the funds if we decide to move forward?
**Sales Rep:** Our interest rates are competitive and depend largely on the specifics of your business and the amount you're looking to finance. We conduct a thorough evaluation to get you the best rate possible. As for the timeline, once all documentation is in place, you could receive the funds within 7 to 10 business days.
**Customer:** That sounds promising, but I still need to discuss this with my business partner. 
**Sales Rep:** Of course, I understand the need to make informed decisions. How about I send you a detailed proposal outlining the potential rates, terms, and benefits so you both can review it? 
**Customer:** That would be great. 
**Sales Rep:** Perfect. I'll email you the proposal by the end of the day. Would it be okay if we scheduled a follow-up call for next week to discuss any questions you might have?
**Customer:** Sure, next Tuesday works for me.
**Sales Rep:** Excellent. I'll set up a call for next Tuesday at 10 AM. If any questions come up before then, please don't hesitate to reach out. 
**Customer:** Will do. Thanks for the information, Sarah.
**Sales Rep:** My pleasure. Talk to you soon!</t>
  </si>
  <si>
    <t>Sales Rep: Good morning! This is Sarah from Verity Capital. How are you today?
Customer: Hi, Sarah. I'm doing well, thanks. How about you?
Sales Rep: I'm doing great, thank you for asking. I appreciate you taking the time to speak with me. I understand you're currently exploring financial planning and investment options?
Customer: Yes, that's right. I've been looking into various options for retirement planning and also saving for my kids' college education.
Sales Rep: That’s excellent. At Verity Capital, we help clients like you develop comprehensive financial plans to meet their long-term goals. Could you share some of your primary concerns with your current financial strategy?
Customer: Well, I’ve been managing my investments on my own, but it's been quite overwhelming. The market volatility has me second-guessing every move, and I'm not sure if I’m adequately diversified.
Sales Rep: That’s a common concern. Market volatility can be quite nerve-wracking, especially when you're managing it on your own. How do you currently approach balancing risk and growth in your portfolio?
Customer: Honestly, I don’t have a clear strategy. I just try to pick what seems like solid opportunities and hold on, but it’s stressful and I feel like I'm missing out on better opportunities by not having a professional plan.
Sales Rep: Absolutely, it makes a huge difference to have a tailored plan and a professional guiding you. We offer personalized financial planning that takes your risk tolerance, future goals, and time horizon into account. Have you worked with a financial advisor before?
Customer: I did briefly a few years ago, but I felt like they were just trying to sell me products rather than provide real advice.
Sales Rep: I understand your concern. At Verity Capital, our approach is client-centered. We prioritize your needs and goals first, and we’re committed to providing transparent, unbiased advice. Would you be interested in scheduling a more in-depth consultation where we can draft a preliminary plan for you?
Customer: That sounds good. But I'm worried about the costs involved. Financial advisory services can be expensive, and I’m on a budget.
Sales Rep: That’s a valid point. Our initial consultation is complimentary, so we can discuss your needs and provide a clear picture of any potential costs upfront. We offer a range of service packages designed to fit different budgets without compromising on quality.
Customer: Okay, that sounds fair. How can we proceed with setting up this consultation?
Sales Rep: Great! I can schedule a meeting for you with one of our seasoned advisors. Would later this week work for you, say Thursday or Friday?
Customer: Friday works for me.
Sales Rep: Excellent. I’ll set up the meeting for Friday at 10 AM. You will receive a confirmation email shortly with all the details. Is there anything specific you’d like us to prepare or focus on during the consultation?
Customer: Just a clear strategy for retirement and education saving that considers market fluctuations. That would be helpful.
Sales Rep: We’ll be sure to cover that. Thank you so much for your time today. We’re looking forward to helping you achieve your financial goals.
Customer: Thank you, Sarah. I look forward to speaking with your advisor on Friday.
Sales Rep: Have a great day!
Customer: You too. Goodbye.
Sales Rep: Goodbye.</t>
  </si>
  <si>
    <t>Sales Rep: Good afternoon! This is Alex from Verity Capital. How are you today?
Customer: Hi, Alex. I'm doing well, thanks. How about you?
Sales Rep: I'm great, thank you. I'm reaching out because I noticed you've recently expressed interest in our financial planning services. I wanted to see if you had any questions or if there’s anything specific you're looking to achieve financially.
Customer: Yeah, I have a few questions. My main concern right now is managing debt. I find it difficult to balance paying off my loans while also trying to save for the future.
Sales Rep: I totally understand. Debt management is a common challenge. At Verity Capital, we specialize in creating customized plans that help you pay off debt while also meeting your savings and investment goals. Can you tell me a bit more about your current financial situation?
Customer: Sure. I have some student loans, credit card debt, and a mortgage. It's overwhelming trying to figure out where to put my money each month.
Sales Rep: That does sound challenging. One approach we recommend is prioritizing high-interest debt first while maintaining essential savings. Have you ever worked with a professional financial advisor before?
Customer: No, this would be my first time. I'm a bit skeptical about paying for advice when I already feel like money is tight.
Sales Rep: That’s a completely valid concern. How about this: We offer a complimentary initial consultation where we can assess your situation and provide you with a snapshot of what a tailored plan would look like. No obligation to move forward unless you're completely satisfied. Would that be helpful?
Customer: I guess it wouldn’t hurt to see what you have to offer. What does the consultation involve?
Sales Rep: During the consultation, we'll review your current debts, income, and financial goals. We'll then provide you with a personalized strategy to tackle your debt and outline steps to start building your savings and investments. Usually, it takes about an hour.
Customer: Alright, that sounds reasonable. How do we set this up?
Sales Rep: Great! I can schedule it for you right now. What day and time work best for you this week?
Customer: I’m available Thursday after 3 PM.
Sales Rep: Perfect. I have a slot open at 3:30 PM on Thursday. I’ll go ahead and book that for you. You’ll receive a confirmation email with all the details shortly.
Customer: Thank you, Alex. I look forward to it.
Sales Rep: My pleasure! If you have any other questions before our meeting, feel free to reach out. Have a great day!
Customer: You too, thanks.</t>
  </si>
  <si>
    <t>this is an emergency call from visa secure there is an online transaction of 600 pounds from your account if you did not make the payment please press one immediately to talk to our representative thank you for connecting bt broadband my name is how can i help you yeah i just got a message there about a payment from visa sir no need to worry sir it's an alert message the manchester people are trying to take the money with the help of internet line so especially we got permissions to keep some security IDs</t>
  </si>
  <si>
    <t>we won't be able to provide any further technical services to your computer we kindly request you to reach us at so that we can process the refund for the services that you have paid thank you</t>
  </si>
  <si>
    <t>thank you for calling the support center how may i help you yes i seem to have a problem on my laptop because there's like a an error screen which i can't get rid of and it says to call this number something but uh okay windows warning alert</t>
  </si>
  <si>
    <t>hi this is a call about the refund money that you have paid to our company for your computer services and protection now we are refunding it back as we will no longer be able to provide you any more services to your computer so please press one to connect to our refund executive</t>
  </si>
  <si>
    <t>Thank you for calling support this is Mac, how may I help you? yes my computer's beeping it says someone signed on to my computer and it's it's a suspicious activity and i could get an infection from it. I am really sorry to hear that ma'am. Can I ask you what exactly you was doing when you got that kind of a message or an alert ma'am? All I did was put in American Heart Association all I did was put in typed in americanheartassociation.org to print my I'm a nurse and I took a CPR class</t>
  </si>
  <si>
    <t>Mac</t>
  </si>
  <si>
    <t>network firewall detected security error due to suspicious activity found on your network to fix this issue please give us a call on</t>
  </si>
  <si>
    <t>Thank you for calling support you're speaking with how can I help you? Ah well I got one of these big blue things that came up on my screen said that somebody had used something to access my computer and that it was a critical alert and it says let's see your computer has alerted us that is has been infected with a pornographic spyware and virus oh and since how long have you been getting all these things on your computer miss? It started yesterday and I just went to bed and left it</t>
  </si>
  <si>
    <t>hello yeah hello am I talking to now? Yes. Yeah hi this is from Hotmail support department I'm your email service provider so how are you doing today? Uh Hotmail okay what's the call about? Um let me confirm your email address at hotmail.com is that correct? Uh yeah that's right and so yeah within 48 hours ago did you trying to change your hotmail acount password more than 50 times? uh no I haven't</t>
  </si>
  <si>
    <t>ERS presents 
like you was facing the problem 
regarding to your transaction right now 
which is 488 dollars yeah that's what it 
was and they said that there was someone 
ordering things without my permission so 
I'd like to get that corrected if I can 
okay so like you want to cancel this 
transaction right ma'am that's correct 
uh so first let me do one thing uh can 
you please tell me one more thing ma'am 
like did you check out your account 
there is showing any kind of activity 
like that well I thought I could say uh 
yes you can check it out I didn't see 
anything you didn't see anything no I 
don't really use PayPal very often I I 
don't understand nothing for this year 
anyway 
any kind of activity on there then let 
me know ma'am it just look like 488 
dollars 
I use PayPal for extremely rare cases 
like if I need to buy something online 
at a place I don't trust at least I can 
order it with detail and get my money 
back in case it turns out to be a fraud 
a fraud company and do you like it did 
you also check it out the transaction 
which is showing on hold because right 
now as I'm seeing my screen this 
transaction is is showing hold no I 
don't see anything on hold so I think 
ma'am like the person who is trying to 
make this kind of transactions in your 
account they guys are already hide all 
of the activities on your account so let 
me do one thing let me cancel this 
transaction right now as from my end and 
when it's canceled so I will directly 
put the money in your account as a 
PayPal balance okay so that'll be fine 
okay well thank you for your help all 
right can you please yes ma'am please 
stay on the line until you not get your 
money back okay okay thank you so much 
all right please stay online with me yes 
please stay online with the email let me 
finish it uh can you please go back to 
the home screen of your computer and 
then you will need to open the notepad 
can you please open the notepad in your 
computer yes okay let's open all right 
and you will need to write down there 
your refund amount write the refund 
488 absolutely right and you will also 
need to be right which is a reference ID 
can you please type it like reference 
number I'll let you know the reference 
number about that 
[Music] 
zero nine eight two so that is your 
reference number okay okay all right 
that is the eight two ma'am got it so 
whenever you receive your money back in 
your account so you will need to just 
confirm that number like this is the 
same number on there or not okay and 
right now you will do one thing uh as 
I'm seeing on my screen there is a one 
account is also connected which is maybe 
like the debit card you have any kind of 
checking account ma'am I have a bank a 
bank account yes all right you will do 
one thing can you please check out the 
activity on there also because might be 
possible there guys are directly took 
the money on there oh certainly hold on 
okay when you're done then let me know 
okay okay how's your day been today you 
have a good weekend did you have a good 
weekend Max Max I really don't see 
anything what date should I be looking 
at all right ma'am so do you see that I 
don't see anything of that amount what 
what what date would it have oh that is 
today ma'am that has happened today well 
definitely nothing today I just said 
7-Eleven okay uh let me help you like it 
on your screen you will see the one 
option which is called transfer you see 
that any kind of option which is called 
transfer 
okay let me help you can you please go 
back ma'am click on back arrow one time 
well there's the funds transfers but not 
just transfer all right no problem just 
give me a moment okay so it means like 
you doesn't see any kind of activity on 
your checking account right no I have it 
okay and do you know any kind of 
activity on you you can please click on 
the option which is says transfer click 
on transfer again and tap on the option 
which it says 
font transfer tap on point transfer all 
right okay and you doesn't see any kind 
of activity on there also not on this 
screen this is the screen I would tell 
you if I wanted to transfer money from 
bank account to another it's not an 
activity screen okay you're asking all 
right no problem ma'am so let me do one 
thing can you please go back to the 
PayPal let me directly transfer the 
money in your PayPal account okay just 
give me a moment and uh 
um how much time is this gonna take Max 
I I'm almost my lunch break is nearly 
over I have to go back to work okay how 
long will this okay no problem ma'am can 
you please uh it will take maybe five 
minutes now it's fine I have to leave I 
I well actually I need to clock back I 
need to leave now my lunch break is 
ending in one minute it's almost 12 
o'clock right I went on break at 11 I 
came home to call you and I talked to 
the other technician he hung up on me I 
don't know why and then you thankfully 
answered and now I'm out of I'm out of 
time could we resume this when I get 
home later today okay no problem ma'am 
so let me do one thing let me directly 
put the money in your account okay I 
have to go back do we not take more can 
I can I call you when I get back when I 
get home from work I get home in in four 
hours uh yes ma'am but it will be take 
maybe five minutes can you please give 
me only five minutes let me directly 
complete it in five minutes if I'm not 
in the car driving the workout will be 
fired okay so what I'll do for you ma'am 
because as you know that somebody's 
already have the information about you 
and they guys are still trying to use 
your accounts will you be available in 
four hours you will be available in four 
hours will you be available in four 
hours</t>
  </si>
  <si>
    <t>ERS</t>
  </si>
  <si>
    <t>hello 
yeah hi sir this is Henry from the 
billing department just now you had a 
word with our representative 
yes I did very nice person and you're 
Henry so I'm gonna I'm gonna provide you 
the refund form on the screen so once 
you will see the screen uh refund form 
just you let me know okay okay and you 
have to submit this form back to our 
company once you will fill up this form 
so start from your first name scroll 
down the page and start filling up 
okay so it's better business bureau is 
involved that's interesting 
uh yeah so just scroll down the page 
there's a squirrel I don't what do you 
mean by squirrel on the page 
scroll down the pages 
scroll down I thought you said squirrel 
down on the page 
okay no no no I said scroll down because 
it sounds like still sounds like 
squirrel can but why would I you just 
first you withdraw ten thousand dollar 
from your bank okay then I will tell you 
what to do with that money okay so the 
rest of the amount we will do it 
tomorrow okay first you uh because your 
bank is closed right now 
listen you're gonna need to tell me what 
am I doing with the cash once I get it 
out uh you just have to send me that 
money uh with The Courier here from the 
UPS okay okay I go in the bank and I 
tell them I need to withdraw ten 
thousand dollars I'm gonna send it via 
UPS do you have a bag for that 
no I will give you the address who will 
receive the money or I will give you the 
address okay and uh okay okay 
and listen to me sir when you will go 
when you will withdraw that cash okay 
then you have to uh take you just have 
to wrap that money okay wrap that money 
and you have to pack it back in a shoe 
box and you have to send me the buy The 
Courier okay I will give you the address 
from the UPS you have to send me the 
Courier you don't have to hung up the 
call just put me on speaker that don't 
talk to me while driving once you will 
reach the parking lot of the bank just 
do let me know okay and don't discuss 
anything with the banker about this okay 
otherwise they will not give you the 
money they will think that and they will 
charge you a huge interest so I'm just 
saving you I'm just protecting you with 
that interest okay just do me one favor 
take the cell phone with you sir just 
put the phone inside the pocket and 
don't discuss anything 
okay 
you just print out scroll a little odd 
it's okay though there's some words I 
pronounce pretty bad myself okay after 
submitting the form what is the status 
of the form 
it says refund is being processed please 
log into your account to verify 
transaction and as a long number</t>
  </si>
  <si>
    <t>Henry</t>
  </si>
  <si>
    <t>Billing Department</t>
  </si>
  <si>
    <t>Sentiment balance</t>
  </si>
  <si>
    <t>Hotmail</t>
  </si>
  <si>
    <t>Visa Secure</t>
  </si>
  <si>
    <t>Total average</t>
  </si>
  <si>
    <t>fraud case word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</si>
</sst>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1"/>
      <name val="Arial"/>
      <family val="2"/>
    </font>
    <font>
      <b/>
      <sz val="8"/>
      <color theme="1"/>
      <name val="Calibri"/>
      <family val="2"/>
      <scheme val="minor"/>
    </font>
    <font>
      <sz val="10"/>
      <color theme="1"/>
      <name val="Arial"/>
      <family val="2"/>
    </font>
    <font>
      <sz val="7"/>
      <color theme="1"/>
      <name val="Arial"/>
      <family val="2"/>
    </font>
    <font>
      <sz val="11"/>
      <color theme="1"/>
      <name val="Calibri"/>
      <family val="2"/>
    </font>
    <font>
      <sz val="9"/>
      <color rgb="FFA3BE8C"/>
      <name val="Arial"/>
      <family val="2"/>
    </font>
    <font>
      <sz val="7"/>
      <color theme="1"/>
      <name val="Calibri"/>
      <family val="2"/>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00B0F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1" xfId="0" applyFont="1" applyBorder="1" applyAlignment="1">
      <alignment vertical="top" wrapText="1"/>
    </xf>
    <xf numFmtId="0" fontId="1" fillId="2" borderId="1" xfId="0" applyFont="1" applyFill="1" applyBorder="1" applyAlignment="1">
      <alignment vertical="top" wrapText="1"/>
    </xf>
    <xf numFmtId="0" fontId="2" fillId="0" borderId="1" xfId="0" applyFont="1" applyBorder="1" applyAlignment="1">
      <alignment horizontal="center" vertical="top"/>
    </xf>
    <xf numFmtId="0" fontId="4" fillId="3" borderId="1" xfId="0" applyFont="1" applyFill="1" applyBorder="1" applyAlignment="1">
      <alignment vertical="top"/>
    </xf>
    <xf numFmtId="0" fontId="5" fillId="0" borderId="1" xfId="0" applyFont="1" applyBorder="1" applyAlignment="1">
      <alignment vertical="top" wrapText="1"/>
    </xf>
    <xf numFmtId="0" fontId="5" fillId="0" borderId="1" xfId="0" applyFont="1" applyBorder="1" applyAlignment="1">
      <alignment horizontal="right" vertical="top" wrapText="1"/>
    </xf>
    <xf numFmtId="0" fontId="3" fillId="0" borderId="1" xfId="0" applyFont="1" applyBorder="1" applyAlignment="1">
      <alignment horizontal="right" vertical="top" wrapText="1"/>
    </xf>
    <xf numFmtId="0" fontId="0" fillId="0" borderId="1" xfId="0" applyBorder="1"/>
    <xf numFmtId="0" fontId="3" fillId="0" borderId="1" xfId="0" applyFont="1" applyBorder="1" applyAlignment="1">
      <alignment vertical="top"/>
    </xf>
    <xf numFmtId="0" fontId="5" fillId="0" borderId="1" xfId="0" applyFont="1" applyBorder="1" applyAlignment="1">
      <alignment vertical="top"/>
    </xf>
    <xf numFmtId="0" fontId="3" fillId="2" borderId="1" xfId="0" applyFont="1" applyFill="1" applyBorder="1" applyAlignment="1">
      <alignment vertical="top"/>
    </xf>
    <xf numFmtId="0" fontId="0" fillId="0" borderId="1" xfId="0" applyBorder="1" applyAlignment="1">
      <alignment vertical="top"/>
    </xf>
    <xf numFmtId="0" fontId="3" fillId="0" borderId="1" xfId="0" applyFont="1" applyBorder="1" applyAlignment="1">
      <alignment horizontal="right" vertical="top"/>
    </xf>
    <xf numFmtId="0" fontId="6" fillId="0" borderId="1" xfId="0" applyFont="1" applyBorder="1" applyAlignment="1">
      <alignment horizontal="right" vertical="top"/>
    </xf>
    <xf numFmtId="0" fontId="3" fillId="0" borderId="1" xfId="0" applyFont="1" applyBorder="1" applyAlignment="1">
      <alignment horizontal="right" wrapText="1"/>
    </xf>
    <xf numFmtId="0" fontId="3" fillId="4" borderId="1" xfId="0" applyFont="1" applyFill="1" applyBorder="1" applyAlignment="1">
      <alignment vertical="top" wrapText="1"/>
    </xf>
    <xf numFmtId="0" fontId="3" fillId="4" borderId="1" xfId="0"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vertical="top" wrapText="1"/>
    </xf>
    <xf numFmtId="0" fontId="4" fillId="2" borderId="1" xfId="0" applyFont="1" applyFill="1" applyBorder="1" applyAlignment="1">
      <alignment vertical="top"/>
    </xf>
    <xf numFmtId="0" fontId="7" fillId="2" borderId="1" xfId="0" applyFont="1" applyFill="1" applyBorder="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vertical="top"/>
    </xf>
    <xf numFmtId="0" fontId="3" fillId="6" borderId="1" xfId="0" applyFont="1" applyFill="1" applyBorder="1" applyAlignment="1">
      <alignment horizontal="right" vertical="top" wrapText="1"/>
    </xf>
    <xf numFmtId="0" fontId="0" fillId="6" borderId="1" xfId="0" applyFill="1" applyBorder="1"/>
    <xf numFmtId="0" fontId="0" fillId="7"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A360-A133-42C1-B32D-1FB4C8D3BE23}">
  <dimension ref="A1:AN44"/>
  <sheetViews>
    <sheetView topLeftCell="AD1" zoomScale="58" zoomScaleNormal="90" workbookViewId="0">
      <selection activeCell="AJ2" sqref="AJ2:AJ6"/>
    </sheetView>
  </sheetViews>
  <sheetFormatPr defaultColWidth="17.08984375" defaultRowHeight="14.5" x14ac:dyDescent="0.35"/>
  <sheetData>
    <row r="1" spans="1:40" ht="21"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3" t="s">
        <v>27</v>
      </c>
      <c r="AC1" s="3" t="s">
        <v>28</v>
      </c>
      <c r="AD1" s="3" t="s">
        <v>29</v>
      </c>
      <c r="AE1" s="3" t="s">
        <v>30</v>
      </c>
      <c r="AF1" s="3" t="s">
        <v>31</v>
      </c>
      <c r="AG1" s="3" t="s">
        <v>32</v>
      </c>
      <c r="AH1" s="3" t="s">
        <v>33</v>
      </c>
      <c r="AI1" s="3" t="s">
        <v>34</v>
      </c>
      <c r="AJ1" s="3" t="s">
        <v>74</v>
      </c>
      <c r="AK1" s="3" t="s">
        <v>35</v>
      </c>
      <c r="AL1" s="3" t="s">
        <v>36</v>
      </c>
      <c r="AM1" s="3" t="s">
        <v>37</v>
      </c>
      <c r="AN1" s="3" t="s">
        <v>38</v>
      </c>
    </row>
    <row r="2" spans="1:40" ht="19.5" customHeight="1"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7">
        <v>0</v>
      </c>
      <c r="AB2" s="12">
        <v>19</v>
      </c>
      <c r="AC2" s="12">
        <v>519</v>
      </c>
      <c r="AD2" s="12">
        <v>363</v>
      </c>
      <c r="AE2" s="12">
        <v>156</v>
      </c>
      <c r="AF2" s="12">
        <v>9</v>
      </c>
      <c r="AG2" s="12">
        <v>8</v>
      </c>
      <c r="AH2" s="12">
        <v>1</v>
      </c>
      <c r="AI2" s="12">
        <v>2.33</v>
      </c>
      <c r="AJ2" s="12">
        <v>1</v>
      </c>
      <c r="AK2" s="12">
        <v>5</v>
      </c>
      <c r="AL2" s="12">
        <v>6</v>
      </c>
      <c r="AM2" s="12">
        <v>1</v>
      </c>
      <c r="AN2" s="12">
        <v>1</v>
      </c>
    </row>
    <row r="3" spans="1:40"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0</v>
      </c>
      <c r="AB3" s="8">
        <v>20</v>
      </c>
      <c r="AC3" s="8">
        <v>517</v>
      </c>
      <c r="AD3" s="8">
        <v>328</v>
      </c>
      <c r="AE3" s="8">
        <v>189</v>
      </c>
      <c r="AF3" s="8">
        <v>7</v>
      </c>
      <c r="AG3" s="8">
        <v>6</v>
      </c>
      <c r="AH3" s="8">
        <v>1</v>
      </c>
      <c r="AI3" s="8">
        <v>1.74</v>
      </c>
      <c r="AJ3" s="8">
        <v>0</v>
      </c>
      <c r="AK3" s="8">
        <v>5</v>
      </c>
      <c r="AL3" s="8">
        <v>3</v>
      </c>
      <c r="AM3" s="8">
        <v>0</v>
      </c>
      <c r="AN3" s="8">
        <v>1</v>
      </c>
    </row>
    <row r="4" spans="1:40"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0</v>
      </c>
      <c r="AB4" s="8">
        <v>20</v>
      </c>
      <c r="AC4" s="8">
        <v>409</v>
      </c>
      <c r="AD4" s="8">
        <v>256</v>
      </c>
      <c r="AE4" s="8">
        <v>153</v>
      </c>
      <c r="AF4" s="8">
        <v>8</v>
      </c>
      <c r="AG4" s="8">
        <v>6</v>
      </c>
      <c r="AH4" s="8">
        <v>2</v>
      </c>
      <c r="AI4" s="8">
        <v>1.67</v>
      </c>
      <c r="AJ4" s="8">
        <v>1</v>
      </c>
      <c r="AK4" s="8">
        <v>5</v>
      </c>
      <c r="AL4" s="8">
        <v>3</v>
      </c>
      <c r="AM4" s="8">
        <v>2</v>
      </c>
      <c r="AN4" s="8">
        <v>1</v>
      </c>
    </row>
    <row r="5" spans="1:40"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0</v>
      </c>
      <c r="AB5" s="8">
        <v>17</v>
      </c>
      <c r="AC5" s="8">
        <v>434</v>
      </c>
      <c r="AD5" s="8">
        <v>281</v>
      </c>
      <c r="AE5" s="8">
        <v>153</v>
      </c>
      <c r="AF5" s="8">
        <v>4</v>
      </c>
      <c r="AG5" s="8">
        <v>2</v>
      </c>
      <c r="AH5" s="8">
        <v>2</v>
      </c>
      <c r="AI5" s="8">
        <v>1.84</v>
      </c>
      <c r="AJ5" s="8">
        <v>1</v>
      </c>
      <c r="AK5" s="8">
        <v>5</v>
      </c>
      <c r="AL5" s="8">
        <v>9</v>
      </c>
      <c r="AM5" s="8">
        <v>2</v>
      </c>
      <c r="AN5" s="8">
        <v>1</v>
      </c>
    </row>
    <row r="6" spans="1:40"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0</v>
      </c>
      <c r="AB6" s="8">
        <v>17</v>
      </c>
      <c r="AC6" s="8">
        <v>456</v>
      </c>
      <c r="AD6" s="8">
        <v>260</v>
      </c>
      <c r="AE6" s="8">
        <v>196</v>
      </c>
      <c r="AF6" s="8">
        <v>6</v>
      </c>
      <c r="AG6" s="8">
        <v>3</v>
      </c>
      <c r="AH6" s="8">
        <v>3</v>
      </c>
      <c r="AI6" s="8">
        <v>1.33</v>
      </c>
      <c r="AJ6" s="8">
        <v>1</v>
      </c>
      <c r="AK6" s="8">
        <v>5</v>
      </c>
      <c r="AL6" s="8">
        <v>7</v>
      </c>
      <c r="AM6" s="8">
        <v>3</v>
      </c>
      <c r="AN6" s="8">
        <v>0</v>
      </c>
    </row>
    <row r="7" spans="1:40"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0</v>
      </c>
      <c r="AB7" s="8">
        <v>14</v>
      </c>
      <c r="AC7" s="8">
        <v>396</v>
      </c>
      <c r="AD7" s="8">
        <v>224</v>
      </c>
      <c r="AE7" s="8">
        <v>172</v>
      </c>
      <c r="AF7" s="8">
        <v>5</v>
      </c>
      <c r="AG7" s="8">
        <v>2</v>
      </c>
      <c r="AH7" s="8">
        <v>3</v>
      </c>
      <c r="AI7" s="8">
        <v>1.3</v>
      </c>
      <c r="AJ7" s="8">
        <v>0</v>
      </c>
      <c r="AK7" s="8">
        <v>4</v>
      </c>
      <c r="AL7" s="8">
        <v>6</v>
      </c>
      <c r="AM7" s="8">
        <v>2</v>
      </c>
      <c r="AN7" s="8">
        <v>1</v>
      </c>
    </row>
    <row r="8" spans="1:40"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0</v>
      </c>
      <c r="AB8" s="8">
        <v>14</v>
      </c>
      <c r="AC8" s="8">
        <v>310</v>
      </c>
      <c r="AD8" s="8">
        <v>171</v>
      </c>
      <c r="AE8" s="8">
        <v>139</v>
      </c>
      <c r="AF8" s="8">
        <v>5</v>
      </c>
      <c r="AG8" s="8">
        <v>2</v>
      </c>
      <c r="AH8" s="8">
        <v>3</v>
      </c>
      <c r="AI8" s="8">
        <v>1.23</v>
      </c>
      <c r="AJ8" s="8">
        <v>0</v>
      </c>
      <c r="AK8" s="8">
        <v>4</v>
      </c>
      <c r="AL8" s="8">
        <v>5</v>
      </c>
      <c r="AM8" s="8">
        <v>3</v>
      </c>
      <c r="AN8" s="8">
        <v>1</v>
      </c>
    </row>
    <row r="9" spans="1:40"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0</v>
      </c>
      <c r="AB9" s="8">
        <v>15</v>
      </c>
      <c r="AC9" s="8">
        <v>375</v>
      </c>
      <c r="AD9" s="8">
        <v>206</v>
      </c>
      <c r="AE9" s="8">
        <v>169</v>
      </c>
      <c r="AF9" s="8">
        <v>5</v>
      </c>
      <c r="AG9" s="8">
        <v>3</v>
      </c>
      <c r="AH9" s="8">
        <v>2</v>
      </c>
      <c r="AI9" s="8">
        <v>1.22</v>
      </c>
      <c r="AJ9" s="8">
        <v>0</v>
      </c>
      <c r="AK9" s="8">
        <v>5</v>
      </c>
      <c r="AL9" s="8">
        <v>6</v>
      </c>
      <c r="AM9" s="8">
        <v>3</v>
      </c>
      <c r="AN9" s="8">
        <v>1</v>
      </c>
    </row>
    <row r="10" spans="1:40"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v>
      </c>
      <c r="AB10" s="8">
        <v>18</v>
      </c>
      <c r="AC10" s="8">
        <v>395</v>
      </c>
      <c r="AD10" s="8">
        <v>214</v>
      </c>
      <c r="AE10" s="8">
        <v>181</v>
      </c>
      <c r="AF10" s="8">
        <v>6</v>
      </c>
      <c r="AG10" s="8">
        <v>4</v>
      </c>
      <c r="AH10" s="8">
        <v>2</v>
      </c>
      <c r="AI10" s="8">
        <v>1.18</v>
      </c>
      <c r="AJ10" s="8">
        <v>0</v>
      </c>
      <c r="AK10" s="8">
        <v>4</v>
      </c>
      <c r="AL10" s="8">
        <v>7</v>
      </c>
      <c r="AM10" s="8">
        <v>3</v>
      </c>
      <c r="AN10" s="8">
        <v>1</v>
      </c>
    </row>
    <row r="11" spans="1:40"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v>
      </c>
      <c r="AB11" s="8">
        <v>18</v>
      </c>
      <c r="AC11" s="8">
        <v>368</v>
      </c>
      <c r="AD11" s="8">
        <v>203</v>
      </c>
      <c r="AE11" s="8">
        <v>165</v>
      </c>
      <c r="AF11" s="8">
        <v>5</v>
      </c>
      <c r="AG11" s="8">
        <v>4</v>
      </c>
      <c r="AH11" s="8">
        <v>1</v>
      </c>
      <c r="AI11" s="8">
        <v>1.23</v>
      </c>
      <c r="AJ11" s="8">
        <v>0</v>
      </c>
      <c r="AK11" s="8">
        <v>3</v>
      </c>
      <c r="AL11" s="8">
        <v>5</v>
      </c>
      <c r="AM11" s="8">
        <v>4</v>
      </c>
      <c r="AN11" s="8">
        <v>1</v>
      </c>
    </row>
    <row r="12" spans="1:40"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0</v>
      </c>
      <c r="AB12" s="8">
        <v>22</v>
      </c>
      <c r="AC12" s="8">
        <v>487</v>
      </c>
      <c r="AD12" s="8">
        <v>281</v>
      </c>
      <c r="AE12" s="8">
        <v>206</v>
      </c>
      <c r="AF12" s="8">
        <v>6</v>
      </c>
      <c r="AG12" s="8">
        <v>5</v>
      </c>
      <c r="AH12" s="8">
        <v>1</v>
      </c>
      <c r="AI12" s="8">
        <v>1.36</v>
      </c>
      <c r="AJ12" s="8">
        <v>0</v>
      </c>
      <c r="AK12" s="8">
        <v>3</v>
      </c>
      <c r="AL12" s="8">
        <v>6</v>
      </c>
      <c r="AM12" s="8">
        <v>4</v>
      </c>
      <c r="AN12" s="8">
        <v>1</v>
      </c>
    </row>
    <row r="13" spans="1:40"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0</v>
      </c>
      <c r="AB13" s="8">
        <v>18</v>
      </c>
      <c r="AC13" s="8">
        <v>426</v>
      </c>
      <c r="AD13" s="8">
        <v>248</v>
      </c>
      <c r="AE13" s="8">
        <v>178</v>
      </c>
      <c r="AF13" s="8">
        <v>5</v>
      </c>
      <c r="AG13" s="8">
        <v>5</v>
      </c>
      <c r="AH13" s="8">
        <v>0</v>
      </c>
      <c r="AI13" s="8">
        <v>1.39</v>
      </c>
      <c r="AJ13" s="8">
        <v>0</v>
      </c>
      <c r="AK13" s="8">
        <v>3</v>
      </c>
      <c r="AL13" s="8">
        <v>5</v>
      </c>
      <c r="AM13" s="8">
        <v>4</v>
      </c>
      <c r="AN13" s="8">
        <v>1</v>
      </c>
    </row>
    <row r="14" spans="1:40"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0</v>
      </c>
      <c r="AB14" s="8">
        <v>18</v>
      </c>
      <c r="AC14" s="8">
        <v>476</v>
      </c>
      <c r="AD14" s="8">
        <v>274</v>
      </c>
      <c r="AE14" s="8">
        <v>202</v>
      </c>
      <c r="AF14" s="8">
        <v>6</v>
      </c>
      <c r="AG14" s="8">
        <v>6</v>
      </c>
      <c r="AH14" s="8">
        <v>0</v>
      </c>
      <c r="AI14" s="8">
        <v>1.36</v>
      </c>
      <c r="AJ14" s="8">
        <v>0</v>
      </c>
      <c r="AK14" s="8">
        <v>3</v>
      </c>
      <c r="AL14" s="8">
        <v>6</v>
      </c>
      <c r="AM14" s="8">
        <v>5</v>
      </c>
      <c r="AN14" s="8">
        <v>1</v>
      </c>
    </row>
    <row r="15" spans="1:40"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0</v>
      </c>
      <c r="AB15" s="8">
        <v>16</v>
      </c>
      <c r="AC15" s="8">
        <v>391</v>
      </c>
      <c r="AD15" s="8">
        <v>225</v>
      </c>
      <c r="AE15" s="8">
        <v>166</v>
      </c>
      <c r="AF15" s="8">
        <v>5</v>
      </c>
      <c r="AG15" s="8">
        <v>5</v>
      </c>
      <c r="AH15" s="8">
        <v>0</v>
      </c>
      <c r="AI15" s="8">
        <v>1.36</v>
      </c>
      <c r="AJ15" s="8">
        <v>0</v>
      </c>
      <c r="AK15" s="8">
        <v>3</v>
      </c>
      <c r="AL15" s="8">
        <v>5</v>
      </c>
      <c r="AM15" s="8">
        <v>4</v>
      </c>
      <c r="AN15" s="8">
        <v>1</v>
      </c>
    </row>
    <row r="16" spans="1:40" x14ac:dyDescent="0.35">
      <c r="A16" s="17">
        <v>15</v>
      </c>
      <c r="B16" s="4" t="s">
        <v>67</v>
      </c>
      <c r="C16" s="9" t="s">
        <v>68</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0</v>
      </c>
      <c r="AB16" s="8">
        <v>18</v>
      </c>
      <c r="AC16" s="8">
        <v>390</v>
      </c>
      <c r="AD16" s="8">
        <v>222</v>
      </c>
      <c r="AE16" s="8">
        <v>168</v>
      </c>
      <c r="AF16" s="8">
        <v>6</v>
      </c>
      <c r="AG16" s="8">
        <v>6</v>
      </c>
      <c r="AH16" s="8">
        <v>0</v>
      </c>
      <c r="AI16" s="8">
        <v>1.32</v>
      </c>
      <c r="AJ16" s="8">
        <v>0</v>
      </c>
      <c r="AK16" s="8">
        <v>3</v>
      </c>
      <c r="AL16" s="8">
        <v>4</v>
      </c>
      <c r="AM16" s="8">
        <v>5</v>
      </c>
      <c r="AN16" s="8">
        <v>1</v>
      </c>
    </row>
    <row r="17" spans="1:40"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0</v>
      </c>
      <c r="AB17" s="8">
        <v>18</v>
      </c>
      <c r="AC17" s="8">
        <v>360</v>
      </c>
      <c r="AD17" s="8">
        <v>200</v>
      </c>
      <c r="AE17" s="8">
        <v>160</v>
      </c>
      <c r="AF17" s="8">
        <v>6</v>
      </c>
      <c r="AG17" s="8">
        <v>6</v>
      </c>
      <c r="AH17" s="8">
        <v>0</v>
      </c>
      <c r="AI17" s="8">
        <v>1.25</v>
      </c>
      <c r="AJ17" s="8">
        <v>0</v>
      </c>
      <c r="AK17" s="8">
        <v>3</v>
      </c>
      <c r="AL17" s="8">
        <v>5</v>
      </c>
      <c r="AM17" s="8">
        <v>4</v>
      </c>
      <c r="AN17" s="8">
        <v>1</v>
      </c>
    </row>
    <row r="18" spans="1:40"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0</v>
      </c>
      <c r="AB18" s="8">
        <v>20</v>
      </c>
      <c r="AC18" s="8">
        <v>408</v>
      </c>
      <c r="AD18" s="8">
        <v>235</v>
      </c>
      <c r="AE18" s="8">
        <v>173</v>
      </c>
      <c r="AF18" s="8">
        <v>6</v>
      </c>
      <c r="AG18" s="8">
        <v>6</v>
      </c>
      <c r="AH18" s="8">
        <v>0</v>
      </c>
      <c r="AI18" s="8">
        <v>1.36</v>
      </c>
      <c r="AJ18" s="8">
        <v>0</v>
      </c>
      <c r="AK18" s="8">
        <v>3</v>
      </c>
      <c r="AL18" s="8">
        <v>6</v>
      </c>
      <c r="AM18" s="8">
        <v>5</v>
      </c>
      <c r="AN18" s="8">
        <v>1</v>
      </c>
    </row>
    <row r="19" spans="1:40"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0</v>
      </c>
      <c r="AB19" s="8">
        <v>18</v>
      </c>
      <c r="AC19" s="8">
        <v>397</v>
      </c>
      <c r="AD19" s="8">
        <v>227</v>
      </c>
      <c r="AE19" s="8">
        <v>170</v>
      </c>
      <c r="AF19" s="8">
        <v>6</v>
      </c>
      <c r="AG19" s="8">
        <v>6</v>
      </c>
      <c r="AH19" s="8">
        <v>0</v>
      </c>
      <c r="AI19" s="8">
        <v>1.34</v>
      </c>
      <c r="AJ19" s="8">
        <v>0</v>
      </c>
      <c r="AK19" s="8">
        <v>3</v>
      </c>
      <c r="AL19" s="8">
        <v>5</v>
      </c>
      <c r="AM19" s="8">
        <v>4</v>
      </c>
      <c r="AN19" s="8">
        <v>1</v>
      </c>
    </row>
    <row r="20" spans="1:40"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v>
      </c>
      <c r="AB20" s="8">
        <v>19</v>
      </c>
      <c r="AC20" s="8">
        <v>427</v>
      </c>
      <c r="AD20" s="8">
        <v>243</v>
      </c>
      <c r="AE20" s="8">
        <v>184</v>
      </c>
      <c r="AF20" s="8">
        <v>5</v>
      </c>
      <c r="AG20" s="8">
        <v>4</v>
      </c>
      <c r="AH20" s="8">
        <v>0</v>
      </c>
      <c r="AI20" s="8">
        <v>1.32</v>
      </c>
      <c r="AJ20" s="8">
        <v>0</v>
      </c>
      <c r="AK20" s="8">
        <v>3</v>
      </c>
      <c r="AL20" s="8">
        <v>4</v>
      </c>
      <c r="AM20" s="8">
        <v>3</v>
      </c>
      <c r="AN20" s="8">
        <v>1</v>
      </c>
    </row>
    <row r="21" spans="1:40"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13">
        <v>0</v>
      </c>
      <c r="AB21" s="7">
        <v>24</v>
      </c>
      <c r="AC21" s="7">
        <v>493</v>
      </c>
      <c r="AD21" s="7">
        <v>303</v>
      </c>
      <c r="AE21" s="7">
        <v>190</v>
      </c>
      <c r="AF21" s="7">
        <v>6</v>
      </c>
      <c r="AG21" s="7">
        <v>6</v>
      </c>
      <c r="AH21" s="7">
        <v>0</v>
      </c>
      <c r="AI21" s="7">
        <v>1.59</v>
      </c>
      <c r="AJ21" s="7">
        <v>0</v>
      </c>
      <c r="AK21" s="7">
        <v>3</v>
      </c>
      <c r="AL21" s="7">
        <v>3</v>
      </c>
      <c r="AM21" s="7">
        <v>3</v>
      </c>
      <c r="AN21" s="7">
        <v>1</v>
      </c>
    </row>
    <row r="22" spans="1:40"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13">
        <v>0</v>
      </c>
      <c r="AB22" s="7">
        <v>22</v>
      </c>
      <c r="AC22" s="7">
        <v>452</v>
      </c>
      <c r="AD22" s="7">
        <v>278</v>
      </c>
      <c r="AE22" s="7">
        <v>174</v>
      </c>
      <c r="AF22" s="7">
        <v>5</v>
      </c>
      <c r="AG22" s="7">
        <v>5</v>
      </c>
      <c r="AH22" s="7">
        <v>0</v>
      </c>
      <c r="AI22" s="7">
        <v>1.6</v>
      </c>
      <c r="AJ22" s="7">
        <v>0</v>
      </c>
      <c r="AK22" s="7">
        <v>3</v>
      </c>
      <c r="AL22" s="7">
        <v>3</v>
      </c>
      <c r="AM22" s="7">
        <v>3</v>
      </c>
      <c r="AN22" s="7">
        <v>1</v>
      </c>
    </row>
    <row r="23" spans="1:40"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13">
        <v>0</v>
      </c>
      <c r="AB23" s="7">
        <v>24</v>
      </c>
      <c r="AC23" s="7">
        <v>487</v>
      </c>
      <c r="AD23" s="7">
        <v>296</v>
      </c>
      <c r="AE23" s="7">
        <v>191</v>
      </c>
      <c r="AF23" s="7">
        <v>6</v>
      </c>
      <c r="AG23" s="7">
        <v>6</v>
      </c>
      <c r="AH23" s="7">
        <v>0</v>
      </c>
      <c r="AI23" s="7">
        <v>1.55</v>
      </c>
      <c r="AJ23" s="7">
        <v>0</v>
      </c>
      <c r="AK23" s="7">
        <v>3</v>
      </c>
      <c r="AL23" s="7">
        <v>3</v>
      </c>
      <c r="AM23" s="7">
        <v>3</v>
      </c>
      <c r="AN23" s="7">
        <v>1</v>
      </c>
    </row>
    <row r="24" spans="1:40"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0</v>
      </c>
      <c r="Y24" s="13">
        <v>1</v>
      </c>
      <c r="Z24" s="13">
        <v>0</v>
      </c>
      <c r="AA24" s="13">
        <v>0</v>
      </c>
      <c r="AB24" s="7">
        <v>22</v>
      </c>
      <c r="AC24" s="7">
        <v>456</v>
      </c>
      <c r="AD24" s="7">
        <v>278</v>
      </c>
      <c r="AE24" s="7">
        <v>178</v>
      </c>
      <c r="AF24" s="7">
        <v>5</v>
      </c>
      <c r="AG24" s="7">
        <v>5</v>
      </c>
      <c r="AH24" s="7">
        <v>0</v>
      </c>
      <c r="AI24" s="7">
        <v>1.56</v>
      </c>
      <c r="AJ24" s="7">
        <v>0</v>
      </c>
      <c r="AK24" s="7">
        <v>3</v>
      </c>
      <c r="AL24" s="7">
        <v>3</v>
      </c>
      <c r="AM24" s="7">
        <v>3</v>
      </c>
      <c r="AN24" s="7">
        <v>1</v>
      </c>
    </row>
    <row r="25" spans="1:40"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0</v>
      </c>
      <c r="Y25" s="13">
        <v>1</v>
      </c>
      <c r="Z25" s="13">
        <v>0</v>
      </c>
      <c r="AA25" s="13">
        <v>0</v>
      </c>
      <c r="AB25" s="7">
        <v>20</v>
      </c>
      <c r="AC25" s="7">
        <v>428</v>
      </c>
      <c r="AD25" s="7">
        <v>261</v>
      </c>
      <c r="AE25" s="7">
        <v>167</v>
      </c>
      <c r="AF25" s="7">
        <v>5</v>
      </c>
      <c r="AG25" s="7">
        <v>5</v>
      </c>
      <c r="AH25" s="7">
        <v>0</v>
      </c>
      <c r="AI25" s="7">
        <v>1.56</v>
      </c>
      <c r="AJ25" s="7">
        <v>0</v>
      </c>
      <c r="AK25" s="7">
        <v>3</v>
      </c>
      <c r="AL25" s="7">
        <v>3</v>
      </c>
      <c r="AM25" s="7">
        <v>3</v>
      </c>
      <c r="AN25" s="7">
        <v>1</v>
      </c>
    </row>
    <row r="26" spans="1:40"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13">
        <v>0</v>
      </c>
      <c r="AB26" s="7">
        <v>20</v>
      </c>
      <c r="AC26" s="7">
        <v>428</v>
      </c>
      <c r="AD26" s="7">
        <v>261</v>
      </c>
      <c r="AE26" s="7">
        <v>167</v>
      </c>
      <c r="AF26" s="7">
        <v>5</v>
      </c>
      <c r="AG26" s="7">
        <v>5</v>
      </c>
      <c r="AH26" s="7">
        <v>0</v>
      </c>
      <c r="AI26" s="7">
        <v>1.56</v>
      </c>
      <c r="AJ26" s="7">
        <v>0</v>
      </c>
      <c r="AK26" s="7">
        <v>3</v>
      </c>
      <c r="AL26" s="7">
        <v>3</v>
      </c>
      <c r="AM26" s="7">
        <v>3</v>
      </c>
      <c r="AN26" s="7">
        <v>1</v>
      </c>
    </row>
    <row r="27" spans="1:40"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13">
        <v>0</v>
      </c>
      <c r="AB27" s="7">
        <v>22</v>
      </c>
      <c r="AC27" s="7">
        <v>373</v>
      </c>
      <c r="AD27" s="7">
        <v>220</v>
      </c>
      <c r="AE27" s="7">
        <v>153</v>
      </c>
      <c r="AF27" s="7">
        <v>6</v>
      </c>
      <c r="AG27" s="7">
        <v>6</v>
      </c>
      <c r="AH27" s="7">
        <v>0</v>
      </c>
      <c r="AI27" s="7">
        <v>1.44</v>
      </c>
      <c r="AJ27" s="7">
        <v>0</v>
      </c>
      <c r="AK27" s="7">
        <v>0</v>
      </c>
      <c r="AL27" s="7">
        <v>0</v>
      </c>
      <c r="AM27" s="7">
        <v>2</v>
      </c>
      <c r="AN27" s="7">
        <v>1</v>
      </c>
    </row>
    <row r="28" spans="1:40"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13">
        <v>0</v>
      </c>
      <c r="AB28" s="7">
        <v>22</v>
      </c>
      <c r="AC28" s="7">
        <v>403</v>
      </c>
      <c r="AD28" s="7">
        <v>234</v>
      </c>
      <c r="AE28" s="7">
        <v>169</v>
      </c>
      <c r="AF28" s="7">
        <v>7</v>
      </c>
      <c r="AG28" s="7">
        <v>7</v>
      </c>
      <c r="AH28" s="7">
        <v>0</v>
      </c>
      <c r="AI28" s="7">
        <v>1.39</v>
      </c>
      <c r="AJ28" s="7">
        <v>0</v>
      </c>
      <c r="AK28" s="7">
        <v>0</v>
      </c>
      <c r="AL28" s="7">
        <v>0</v>
      </c>
      <c r="AM28" s="7">
        <v>3</v>
      </c>
      <c r="AN28" s="7">
        <v>1</v>
      </c>
    </row>
    <row r="29" spans="1:40"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4</v>
      </c>
      <c r="X29" s="13">
        <v>1</v>
      </c>
      <c r="Y29" s="13">
        <v>1</v>
      </c>
      <c r="Z29" s="13">
        <v>0</v>
      </c>
      <c r="AA29" s="13">
        <v>1</v>
      </c>
      <c r="AB29" s="7">
        <v>20</v>
      </c>
      <c r="AC29" s="7">
        <v>388</v>
      </c>
      <c r="AD29" s="7">
        <v>222</v>
      </c>
      <c r="AE29" s="7">
        <v>166</v>
      </c>
      <c r="AF29" s="7">
        <v>6</v>
      </c>
      <c r="AG29" s="7">
        <v>6</v>
      </c>
      <c r="AH29" s="7">
        <v>0</v>
      </c>
      <c r="AI29" s="7">
        <v>1.34</v>
      </c>
      <c r="AJ29" s="7">
        <v>0</v>
      </c>
      <c r="AK29" s="7">
        <v>0</v>
      </c>
      <c r="AL29" s="7">
        <v>0</v>
      </c>
      <c r="AM29" s="7">
        <v>2</v>
      </c>
      <c r="AN29" s="7">
        <v>1</v>
      </c>
    </row>
    <row r="30" spans="1:40"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13">
        <v>0</v>
      </c>
      <c r="AB30" s="7">
        <v>20</v>
      </c>
      <c r="AC30" s="7">
        <v>373</v>
      </c>
      <c r="AD30" s="7">
        <v>211</v>
      </c>
      <c r="AE30" s="7">
        <v>162</v>
      </c>
      <c r="AF30" s="7">
        <v>6</v>
      </c>
      <c r="AG30" s="7">
        <v>6</v>
      </c>
      <c r="AH30" s="7">
        <v>0</v>
      </c>
      <c r="AI30" s="7">
        <v>1.3</v>
      </c>
      <c r="AJ30" s="7">
        <v>1</v>
      </c>
      <c r="AK30" s="7">
        <v>0</v>
      </c>
      <c r="AL30" s="7">
        <v>0</v>
      </c>
      <c r="AM30" s="7">
        <v>2</v>
      </c>
      <c r="AN30" s="7">
        <v>1</v>
      </c>
    </row>
    <row r="31" spans="1:40"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13">
        <v>0</v>
      </c>
      <c r="AB31" s="7">
        <v>18</v>
      </c>
      <c r="AC31" s="7">
        <v>371</v>
      </c>
      <c r="AD31" s="7">
        <v>202</v>
      </c>
      <c r="AE31" s="7">
        <v>169</v>
      </c>
      <c r="AF31" s="7">
        <v>6</v>
      </c>
      <c r="AG31" s="7">
        <v>6</v>
      </c>
      <c r="AH31" s="7">
        <v>0</v>
      </c>
      <c r="AI31" s="7">
        <v>1.2</v>
      </c>
      <c r="AJ31" s="7">
        <v>1</v>
      </c>
      <c r="AK31" s="7">
        <v>0</v>
      </c>
      <c r="AL31" s="7">
        <v>0</v>
      </c>
      <c r="AM31" s="7">
        <v>2</v>
      </c>
      <c r="AN31" s="7">
        <v>1</v>
      </c>
    </row>
    <row r="32" spans="1:40"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13">
        <v>0</v>
      </c>
      <c r="AB32" s="7">
        <v>20</v>
      </c>
      <c r="AC32" s="7">
        <v>499</v>
      </c>
      <c r="AD32" s="7">
        <v>358</v>
      </c>
      <c r="AE32" s="7">
        <v>141</v>
      </c>
      <c r="AF32" s="7">
        <v>12</v>
      </c>
      <c r="AG32" s="7">
        <v>6</v>
      </c>
      <c r="AH32" s="7">
        <v>6</v>
      </c>
      <c r="AI32" s="7">
        <v>2.54</v>
      </c>
      <c r="AJ32" s="7">
        <v>0</v>
      </c>
      <c r="AK32" s="7">
        <v>6</v>
      </c>
      <c r="AL32" s="7">
        <v>8</v>
      </c>
      <c r="AM32" s="7">
        <v>3</v>
      </c>
      <c r="AN32" s="7">
        <v>1</v>
      </c>
    </row>
    <row r="33" spans="1:40"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13">
        <v>0</v>
      </c>
      <c r="AB33" s="7">
        <v>18</v>
      </c>
      <c r="AC33" s="7">
        <v>452</v>
      </c>
      <c r="AD33" s="7">
        <v>325</v>
      </c>
      <c r="AE33" s="7">
        <v>127</v>
      </c>
      <c r="AF33" s="7">
        <v>9</v>
      </c>
      <c r="AG33" s="7">
        <v>5</v>
      </c>
      <c r="AH33" s="7">
        <v>4</v>
      </c>
      <c r="AI33" s="7">
        <v>2.56</v>
      </c>
      <c r="AJ33" s="7">
        <v>0</v>
      </c>
      <c r="AK33" s="7">
        <v>5</v>
      </c>
      <c r="AL33" s="7">
        <v>7</v>
      </c>
      <c r="AM33" s="7">
        <v>2</v>
      </c>
      <c r="AN33" s="7">
        <v>1</v>
      </c>
    </row>
    <row r="34" spans="1:40"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13">
        <v>0</v>
      </c>
      <c r="AB34" s="7">
        <v>18</v>
      </c>
      <c r="AC34" s="7">
        <v>459</v>
      </c>
      <c r="AD34" s="7">
        <v>329</v>
      </c>
      <c r="AE34" s="7">
        <v>130</v>
      </c>
      <c r="AF34" s="7">
        <v>8</v>
      </c>
      <c r="AG34" s="7">
        <v>5</v>
      </c>
      <c r="AH34" s="7">
        <v>3</v>
      </c>
      <c r="AI34" s="7">
        <v>2.5299999999999998</v>
      </c>
      <c r="AJ34" s="7">
        <v>0</v>
      </c>
      <c r="AK34" s="7">
        <v>5</v>
      </c>
      <c r="AL34" s="7">
        <v>6</v>
      </c>
      <c r="AM34" s="7">
        <v>2</v>
      </c>
      <c r="AN34" s="7">
        <v>1</v>
      </c>
    </row>
    <row r="35" spans="1:40"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13">
        <v>0</v>
      </c>
      <c r="AB35" s="7">
        <v>14</v>
      </c>
      <c r="AC35" s="7">
        <v>308</v>
      </c>
      <c r="AD35" s="7">
        <v>214</v>
      </c>
      <c r="AE35" s="7">
        <v>94</v>
      </c>
      <c r="AF35" s="7">
        <v>6</v>
      </c>
      <c r="AG35" s="7">
        <v>5</v>
      </c>
      <c r="AH35" s="7">
        <v>1</v>
      </c>
      <c r="AI35" s="7">
        <v>2.2799999999999998</v>
      </c>
      <c r="AJ35" s="7">
        <v>1</v>
      </c>
      <c r="AK35" s="7">
        <v>4</v>
      </c>
      <c r="AL35" s="7">
        <v>3</v>
      </c>
      <c r="AM35" s="7">
        <v>4</v>
      </c>
      <c r="AN35" s="7">
        <v>0</v>
      </c>
    </row>
    <row r="36" spans="1:40"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13">
        <v>0</v>
      </c>
      <c r="AB36" s="7">
        <v>20</v>
      </c>
      <c r="AC36" s="7">
        <v>212</v>
      </c>
      <c r="AD36" s="7">
        <v>134</v>
      </c>
      <c r="AE36" s="7">
        <v>78</v>
      </c>
      <c r="AF36" s="7">
        <v>5</v>
      </c>
      <c r="AG36" s="7">
        <v>4</v>
      </c>
      <c r="AH36" s="7">
        <v>1</v>
      </c>
      <c r="AI36" s="7">
        <v>1.72</v>
      </c>
      <c r="AJ36" s="7">
        <v>1</v>
      </c>
      <c r="AK36" s="7">
        <v>3</v>
      </c>
      <c r="AL36" s="7">
        <v>2</v>
      </c>
      <c r="AM36" s="7">
        <v>2</v>
      </c>
      <c r="AN36" s="7">
        <v>1</v>
      </c>
    </row>
    <row r="37" spans="1:40"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13">
        <v>0</v>
      </c>
      <c r="AB37" s="7">
        <v>18</v>
      </c>
      <c r="AC37" s="7">
        <v>448</v>
      </c>
      <c r="AD37" s="7">
        <v>321</v>
      </c>
      <c r="AE37" s="7">
        <v>127</v>
      </c>
      <c r="AF37" s="7">
        <v>11</v>
      </c>
      <c r="AG37" s="7">
        <v>3</v>
      </c>
      <c r="AH37" s="7">
        <v>7</v>
      </c>
      <c r="AI37" s="7">
        <v>2.5299999999999998</v>
      </c>
      <c r="AJ37" s="7">
        <v>1</v>
      </c>
      <c r="AK37" s="7">
        <v>6</v>
      </c>
      <c r="AL37" s="7">
        <v>8</v>
      </c>
      <c r="AM37" s="7">
        <v>1</v>
      </c>
      <c r="AN37" s="7">
        <v>1</v>
      </c>
    </row>
    <row r="38" spans="1:40"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2</v>
      </c>
      <c r="Z38" s="13">
        <v>0</v>
      </c>
      <c r="AA38" s="13">
        <v>1</v>
      </c>
      <c r="AB38" s="7">
        <v>1</v>
      </c>
      <c r="AC38" s="7">
        <v>565</v>
      </c>
      <c r="AD38" s="7">
        <v>312</v>
      </c>
      <c r="AE38" s="7">
        <v>253</v>
      </c>
      <c r="AF38" s="7">
        <v>9</v>
      </c>
      <c r="AG38" s="7">
        <v>6</v>
      </c>
      <c r="AH38" s="7">
        <v>3</v>
      </c>
      <c r="AI38" s="7">
        <v>1.23</v>
      </c>
      <c r="AJ38" s="7">
        <v>0</v>
      </c>
      <c r="AK38" s="7">
        <v>2</v>
      </c>
      <c r="AL38" s="7">
        <v>7</v>
      </c>
      <c r="AM38" s="7">
        <v>5</v>
      </c>
      <c r="AN38" s="7">
        <v>0</v>
      </c>
    </row>
    <row r="39" spans="1:40"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13">
        <v>1</v>
      </c>
      <c r="AB39" s="7">
        <v>76</v>
      </c>
      <c r="AC39" s="7">
        <v>1214</v>
      </c>
      <c r="AD39" s="7">
        <v>689</v>
      </c>
      <c r="AE39" s="7">
        <v>525</v>
      </c>
      <c r="AF39" s="7">
        <v>18</v>
      </c>
      <c r="AG39" s="7">
        <v>12</v>
      </c>
      <c r="AH39" s="7">
        <v>6</v>
      </c>
      <c r="AI39" s="7">
        <v>1.31</v>
      </c>
      <c r="AJ39" s="7">
        <v>1</v>
      </c>
      <c r="AK39" s="7">
        <v>0</v>
      </c>
      <c r="AL39" s="7">
        <v>3</v>
      </c>
      <c r="AM39" s="7">
        <v>11</v>
      </c>
      <c r="AN39" s="7">
        <v>0</v>
      </c>
    </row>
    <row r="40" spans="1:40" x14ac:dyDescent="0.35">
      <c r="A40" s="18">
        <v>39</v>
      </c>
      <c r="B40" s="4" t="s">
        <v>113</v>
      </c>
      <c r="C40" s="9" t="s">
        <v>41</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2</v>
      </c>
      <c r="Z40" s="13">
        <v>0</v>
      </c>
      <c r="AA40" s="13">
        <v>1</v>
      </c>
      <c r="AB40" s="15">
        <v>78</v>
      </c>
      <c r="AC40" s="15">
        <v>1098</v>
      </c>
      <c r="AD40" s="15">
        <v>652</v>
      </c>
      <c r="AE40" s="15">
        <v>446</v>
      </c>
      <c r="AF40" s="15">
        <v>22</v>
      </c>
      <c r="AG40" s="15">
        <v>12</v>
      </c>
      <c r="AH40" s="15">
        <v>10</v>
      </c>
      <c r="AI40" s="15">
        <v>1.46</v>
      </c>
      <c r="AJ40" s="15">
        <v>0</v>
      </c>
      <c r="AK40" s="15">
        <v>0</v>
      </c>
      <c r="AL40" s="15">
        <v>0</v>
      </c>
      <c r="AM40" s="15">
        <v>6</v>
      </c>
      <c r="AN40" s="15">
        <v>0</v>
      </c>
    </row>
    <row r="41" spans="1:40"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2</v>
      </c>
      <c r="Z41" s="13">
        <v>0</v>
      </c>
      <c r="AA41" s="13">
        <v>1</v>
      </c>
      <c r="AB41" s="15">
        <v>102</v>
      </c>
      <c r="AC41" s="15">
        <v>1435</v>
      </c>
      <c r="AD41" s="15">
        <v>823</v>
      </c>
      <c r="AE41" s="15">
        <v>612</v>
      </c>
      <c r="AF41" s="15">
        <v>28</v>
      </c>
      <c r="AG41" s="15">
        <v>17</v>
      </c>
      <c r="AH41" s="15">
        <v>11</v>
      </c>
      <c r="AI41" s="15">
        <v>1.35</v>
      </c>
      <c r="AJ41" s="15">
        <v>0</v>
      </c>
      <c r="AK41" s="15">
        <v>3</v>
      </c>
      <c r="AL41" s="15">
        <v>2</v>
      </c>
      <c r="AM41" s="15">
        <v>7</v>
      </c>
      <c r="AN41" s="15">
        <v>0</v>
      </c>
    </row>
    <row r="42" spans="1:40"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3">
        <v>1</v>
      </c>
      <c r="AB42" s="15">
        <v>32</v>
      </c>
      <c r="AC42" s="15">
        <v>575</v>
      </c>
      <c r="AD42" s="15">
        <v>289</v>
      </c>
      <c r="AE42" s="15">
        <v>286</v>
      </c>
      <c r="AF42" s="15">
        <v>0</v>
      </c>
      <c r="AG42" s="15">
        <v>0</v>
      </c>
      <c r="AH42" s="15">
        <v>0</v>
      </c>
      <c r="AI42" s="15">
        <v>1.01</v>
      </c>
      <c r="AJ42" s="15">
        <v>0</v>
      </c>
      <c r="AK42" s="15">
        <v>0</v>
      </c>
      <c r="AL42" s="15">
        <v>0</v>
      </c>
      <c r="AM42" s="15">
        <v>1</v>
      </c>
      <c r="AN42" s="15">
        <v>0</v>
      </c>
    </row>
    <row r="43" spans="1:40"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3">
        <v>1</v>
      </c>
      <c r="AB43" s="15">
        <v>42</v>
      </c>
      <c r="AC43" s="15">
        <v>542</v>
      </c>
      <c r="AD43" s="15">
        <v>298</v>
      </c>
      <c r="AE43" s="15">
        <v>244</v>
      </c>
      <c r="AF43" s="15">
        <v>12</v>
      </c>
      <c r="AG43" s="15">
        <v>9</v>
      </c>
      <c r="AH43" s="15">
        <v>3</v>
      </c>
      <c r="AI43" s="15">
        <v>1.22</v>
      </c>
      <c r="AJ43" s="15">
        <v>0</v>
      </c>
      <c r="AK43" s="15">
        <v>0</v>
      </c>
      <c r="AL43" s="15">
        <v>2</v>
      </c>
      <c r="AM43" s="15">
        <v>5</v>
      </c>
      <c r="AN43" s="15">
        <v>0</v>
      </c>
    </row>
    <row r="44" spans="1:40"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13">
        <v>1</v>
      </c>
      <c r="AB44" s="8">
        <v>67</v>
      </c>
      <c r="AC44" s="8">
        <v>2150</v>
      </c>
      <c r="AD44" s="8">
        <v>1320</v>
      </c>
      <c r="AE44" s="8">
        <v>830</v>
      </c>
      <c r="AF44" s="8">
        <v>28</v>
      </c>
      <c r="AG44" s="8">
        <v>22</v>
      </c>
      <c r="AH44" s="8">
        <v>6</v>
      </c>
      <c r="AI44" s="8">
        <v>1.59</v>
      </c>
      <c r="AJ44" s="8">
        <v>0</v>
      </c>
      <c r="AK44" s="8">
        <v>0</v>
      </c>
      <c r="AL44" s="8">
        <v>0</v>
      </c>
      <c r="AM44" s="8">
        <v>12</v>
      </c>
      <c r="AN44" s="8">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9682-DB1A-4422-A79F-22D0A3330CFF}">
  <dimension ref="A1:AR71"/>
  <sheetViews>
    <sheetView topLeftCell="AF1" zoomScale="65" zoomScaleNormal="40" workbookViewId="0">
      <selection sqref="A1:AR71"/>
    </sheetView>
  </sheetViews>
  <sheetFormatPr defaultColWidth="18.6328125" defaultRowHeight="14.5" x14ac:dyDescent="0.35"/>
  <sheetData>
    <row r="1" spans="1:44" ht="31.5"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18" customHeight="1"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7">
        <v>0</v>
      </c>
      <c r="AO2" s="8">
        <f t="shared" ref="AO2:AO33" si="0">AC2/(AD2+1)</f>
        <v>2.3121019108280256</v>
      </c>
      <c r="AP2" s="8">
        <f t="shared" ref="AP2:AP33" si="1">AA2*0.4 + AE2*0.6</f>
        <v>13</v>
      </c>
      <c r="AQ2" s="8">
        <f t="shared" ref="AQ2:AQ33" si="2">AI2*AM2</f>
        <v>1</v>
      </c>
      <c r="AR2" s="8">
        <f t="shared" ref="AR2:AR33" si="3">AJ2-AK2</f>
        <v>-1</v>
      </c>
    </row>
    <row r="3" spans="1:44"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8">
        <v>0</v>
      </c>
      <c r="AO3" s="8">
        <f t="shared" si="0"/>
        <v>1.7263157894736842</v>
      </c>
      <c r="AP3" s="8">
        <f t="shared" si="1"/>
        <v>12.2</v>
      </c>
      <c r="AQ3" s="8">
        <f t="shared" si="2"/>
        <v>0</v>
      </c>
      <c r="AR3" s="8">
        <f t="shared" si="3"/>
        <v>2</v>
      </c>
    </row>
    <row r="4" spans="1:44"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8">
        <v>0</v>
      </c>
      <c r="AO4" s="8">
        <f t="shared" si="0"/>
        <v>1.6623376623376624</v>
      </c>
      <c r="AP4" s="8">
        <f t="shared" si="1"/>
        <v>12.8</v>
      </c>
      <c r="AQ4" s="8">
        <f t="shared" si="2"/>
        <v>1</v>
      </c>
      <c r="AR4" s="8">
        <f t="shared" si="3"/>
        <v>2</v>
      </c>
    </row>
    <row r="5" spans="1:44"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8">
        <v>0</v>
      </c>
      <c r="AO5" s="8">
        <f t="shared" si="0"/>
        <v>1.8246753246753247</v>
      </c>
      <c r="AP5" s="8">
        <f t="shared" si="1"/>
        <v>9.2000000000000011</v>
      </c>
      <c r="AQ5" s="8">
        <f t="shared" si="2"/>
        <v>1</v>
      </c>
      <c r="AR5" s="8">
        <f t="shared" si="3"/>
        <v>-4</v>
      </c>
    </row>
    <row r="6" spans="1:44"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0</v>
      </c>
      <c r="AJ6" s="8">
        <v>5</v>
      </c>
      <c r="AK6" s="8">
        <v>7</v>
      </c>
      <c r="AL6" s="8">
        <v>3</v>
      </c>
      <c r="AM6" s="8">
        <v>0</v>
      </c>
      <c r="AN6" s="8">
        <v>0</v>
      </c>
      <c r="AO6" s="8">
        <f t="shared" si="0"/>
        <v>1.3197969543147208</v>
      </c>
      <c r="AP6" s="8">
        <f t="shared" si="1"/>
        <v>10.4</v>
      </c>
      <c r="AQ6" s="8">
        <f t="shared" si="2"/>
        <v>0</v>
      </c>
      <c r="AR6" s="8">
        <f t="shared" si="3"/>
        <v>-2</v>
      </c>
    </row>
    <row r="7" spans="1:44"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8">
        <v>0</v>
      </c>
      <c r="AO7" s="8">
        <f t="shared" si="0"/>
        <v>1.2947976878612717</v>
      </c>
      <c r="AP7" s="8">
        <f t="shared" si="1"/>
        <v>8.6000000000000014</v>
      </c>
      <c r="AQ7" s="8">
        <f t="shared" si="2"/>
        <v>0</v>
      </c>
      <c r="AR7" s="8">
        <f t="shared" si="3"/>
        <v>-2</v>
      </c>
    </row>
    <row r="8" spans="1:44"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8">
        <v>0</v>
      </c>
      <c r="AO8" s="8">
        <f t="shared" si="0"/>
        <v>1.2214285714285715</v>
      </c>
      <c r="AP8" s="8">
        <f t="shared" si="1"/>
        <v>8.6000000000000014</v>
      </c>
      <c r="AQ8" s="8">
        <f t="shared" si="2"/>
        <v>0</v>
      </c>
      <c r="AR8" s="8">
        <f t="shared" si="3"/>
        <v>-1</v>
      </c>
    </row>
    <row r="9" spans="1:44"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8">
        <v>0</v>
      </c>
      <c r="AO9" s="8">
        <f t="shared" si="0"/>
        <v>1.2117647058823529</v>
      </c>
      <c r="AP9" s="8">
        <f t="shared" si="1"/>
        <v>9</v>
      </c>
      <c r="AQ9" s="8">
        <f t="shared" si="2"/>
        <v>0</v>
      </c>
      <c r="AR9" s="8">
        <f t="shared" si="3"/>
        <v>-1</v>
      </c>
    </row>
    <row r="10" spans="1:44"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8">
        <v>1</v>
      </c>
      <c r="AO10" s="8">
        <f t="shared" si="0"/>
        <v>1.1758241758241759</v>
      </c>
      <c r="AP10" s="8">
        <f t="shared" si="1"/>
        <v>10.8</v>
      </c>
      <c r="AQ10" s="8">
        <f t="shared" si="2"/>
        <v>0</v>
      </c>
      <c r="AR10" s="8">
        <f t="shared" si="3"/>
        <v>-3</v>
      </c>
    </row>
    <row r="11" spans="1:44"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8">
        <v>1</v>
      </c>
      <c r="AO11" s="8">
        <f t="shared" si="0"/>
        <v>1.2228915662650603</v>
      </c>
      <c r="AP11" s="8">
        <f t="shared" si="1"/>
        <v>10.199999999999999</v>
      </c>
      <c r="AQ11" s="8">
        <f t="shared" si="2"/>
        <v>0</v>
      </c>
      <c r="AR11" s="8">
        <f t="shared" si="3"/>
        <v>-2</v>
      </c>
    </row>
    <row r="12" spans="1:44"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8">
        <v>0</v>
      </c>
      <c r="AO12" s="8">
        <f t="shared" si="0"/>
        <v>1.357487922705314</v>
      </c>
      <c r="AP12" s="8">
        <f t="shared" si="1"/>
        <v>12.4</v>
      </c>
      <c r="AQ12" s="8">
        <f t="shared" si="2"/>
        <v>0</v>
      </c>
      <c r="AR12" s="8">
        <f t="shared" si="3"/>
        <v>-3</v>
      </c>
    </row>
    <row r="13" spans="1:44"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8">
        <v>0</v>
      </c>
      <c r="AO13" s="8">
        <f t="shared" si="0"/>
        <v>1.3854748603351956</v>
      </c>
      <c r="AP13" s="8">
        <f t="shared" si="1"/>
        <v>10.199999999999999</v>
      </c>
      <c r="AQ13" s="8">
        <f t="shared" si="2"/>
        <v>0</v>
      </c>
      <c r="AR13" s="8">
        <f t="shared" si="3"/>
        <v>-2</v>
      </c>
    </row>
    <row r="14" spans="1:44"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8">
        <v>0</v>
      </c>
      <c r="AO14" s="8">
        <f t="shared" si="0"/>
        <v>1.3497536945812807</v>
      </c>
      <c r="AP14" s="8">
        <f t="shared" si="1"/>
        <v>10.8</v>
      </c>
      <c r="AQ14" s="8">
        <f t="shared" si="2"/>
        <v>0</v>
      </c>
      <c r="AR14" s="8">
        <f t="shared" si="3"/>
        <v>-3</v>
      </c>
    </row>
    <row r="15" spans="1:44"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8">
        <v>0</v>
      </c>
      <c r="AO15" s="8">
        <f t="shared" si="0"/>
        <v>1.347305389221557</v>
      </c>
      <c r="AP15" s="8">
        <f t="shared" si="1"/>
        <v>9.4</v>
      </c>
      <c r="AQ15" s="8">
        <f t="shared" si="2"/>
        <v>0</v>
      </c>
      <c r="AR15" s="8">
        <f t="shared" si="3"/>
        <v>-2</v>
      </c>
    </row>
    <row r="16" spans="1:44" x14ac:dyDescent="0.35">
      <c r="A16" s="17">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8">
        <v>0</v>
      </c>
      <c r="AO16" s="8">
        <f t="shared" si="0"/>
        <v>1.3136094674556213</v>
      </c>
      <c r="AP16" s="8">
        <f t="shared" si="1"/>
        <v>10.8</v>
      </c>
      <c r="AQ16" s="8">
        <f t="shared" si="2"/>
        <v>0</v>
      </c>
      <c r="AR16" s="8">
        <f t="shared" si="3"/>
        <v>-1</v>
      </c>
    </row>
    <row r="17" spans="1:44"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8">
        <v>0</v>
      </c>
      <c r="AO17" s="8">
        <f t="shared" si="0"/>
        <v>1.2422360248447204</v>
      </c>
      <c r="AP17" s="8">
        <f t="shared" si="1"/>
        <v>10.8</v>
      </c>
      <c r="AQ17" s="8">
        <f t="shared" si="2"/>
        <v>0</v>
      </c>
      <c r="AR17" s="8">
        <f t="shared" si="3"/>
        <v>-2</v>
      </c>
    </row>
    <row r="18" spans="1:44"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8">
        <v>0</v>
      </c>
      <c r="AO18" s="8">
        <f t="shared" si="0"/>
        <v>1.3505747126436782</v>
      </c>
      <c r="AP18" s="8">
        <f t="shared" si="1"/>
        <v>11.6</v>
      </c>
      <c r="AQ18" s="8">
        <f t="shared" si="2"/>
        <v>0</v>
      </c>
      <c r="AR18" s="8">
        <f t="shared" si="3"/>
        <v>-3</v>
      </c>
    </row>
    <row r="19" spans="1:44"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8">
        <v>0</v>
      </c>
      <c r="AO19" s="8">
        <f t="shared" si="0"/>
        <v>1.327485380116959</v>
      </c>
      <c r="AP19" s="8">
        <f t="shared" si="1"/>
        <v>10.8</v>
      </c>
      <c r="AQ19" s="8">
        <f t="shared" si="2"/>
        <v>0</v>
      </c>
      <c r="AR19" s="8">
        <f t="shared" si="3"/>
        <v>-2</v>
      </c>
    </row>
    <row r="20" spans="1:44"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8">
        <v>1</v>
      </c>
      <c r="AO20" s="8">
        <f t="shared" si="0"/>
        <v>1.3135135135135134</v>
      </c>
      <c r="AP20" s="8">
        <f t="shared" si="1"/>
        <v>10.600000000000001</v>
      </c>
      <c r="AQ20" s="8">
        <f t="shared" si="2"/>
        <v>0</v>
      </c>
      <c r="AR20" s="8">
        <f t="shared" si="3"/>
        <v>-1</v>
      </c>
    </row>
    <row r="21" spans="1:44"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13">
        <v>0</v>
      </c>
      <c r="AO21" s="8">
        <f t="shared" si="0"/>
        <v>1.5863874345549738</v>
      </c>
      <c r="AP21" s="8">
        <f t="shared" si="1"/>
        <v>13.200000000000001</v>
      </c>
      <c r="AQ21" s="8">
        <f t="shared" si="2"/>
        <v>0</v>
      </c>
      <c r="AR21" s="8">
        <f t="shared" si="3"/>
        <v>0</v>
      </c>
    </row>
    <row r="22" spans="1:44"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13">
        <v>0</v>
      </c>
      <c r="AO22" s="8">
        <f t="shared" si="0"/>
        <v>1.5885714285714285</v>
      </c>
      <c r="AP22" s="8">
        <f t="shared" si="1"/>
        <v>11.8</v>
      </c>
      <c r="AQ22" s="8">
        <f t="shared" si="2"/>
        <v>0</v>
      </c>
      <c r="AR22" s="8">
        <f t="shared" si="3"/>
        <v>0</v>
      </c>
    </row>
    <row r="23" spans="1:44"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13">
        <v>0</v>
      </c>
      <c r="AO23" s="8">
        <f t="shared" si="0"/>
        <v>1.5416666666666667</v>
      </c>
      <c r="AP23" s="8">
        <f t="shared" si="1"/>
        <v>13.200000000000001</v>
      </c>
      <c r="AQ23" s="8">
        <f t="shared" si="2"/>
        <v>0</v>
      </c>
      <c r="AR23" s="8">
        <f t="shared" si="3"/>
        <v>0</v>
      </c>
    </row>
    <row r="24" spans="1:44"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13">
        <v>0</v>
      </c>
      <c r="AO24" s="8">
        <f t="shared" si="0"/>
        <v>1.553072625698324</v>
      </c>
      <c r="AP24" s="8">
        <f t="shared" si="1"/>
        <v>11.8</v>
      </c>
      <c r="AQ24" s="8">
        <f t="shared" si="2"/>
        <v>0</v>
      </c>
      <c r="AR24" s="8">
        <f t="shared" si="3"/>
        <v>0</v>
      </c>
    </row>
    <row r="25" spans="1:44"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13">
        <v>0</v>
      </c>
      <c r="AO25" s="8">
        <f t="shared" si="0"/>
        <v>1.5535714285714286</v>
      </c>
      <c r="AP25" s="8">
        <f t="shared" si="1"/>
        <v>11</v>
      </c>
      <c r="AQ25" s="8">
        <f t="shared" si="2"/>
        <v>0</v>
      </c>
      <c r="AR25" s="8">
        <f t="shared" si="3"/>
        <v>0</v>
      </c>
    </row>
    <row r="26" spans="1:44"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13">
        <v>0</v>
      </c>
      <c r="AO26" s="8">
        <f t="shared" si="0"/>
        <v>1.5535714285714286</v>
      </c>
      <c r="AP26" s="8">
        <f t="shared" si="1"/>
        <v>11</v>
      </c>
      <c r="AQ26" s="8">
        <f t="shared" si="2"/>
        <v>0</v>
      </c>
      <c r="AR26" s="8">
        <f t="shared" si="3"/>
        <v>0</v>
      </c>
    </row>
    <row r="27" spans="1:44"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13">
        <v>0</v>
      </c>
      <c r="AO27" s="8">
        <f t="shared" si="0"/>
        <v>1.4285714285714286</v>
      </c>
      <c r="AP27" s="8">
        <f t="shared" si="1"/>
        <v>12.4</v>
      </c>
      <c r="AQ27" s="8">
        <f t="shared" si="2"/>
        <v>0</v>
      </c>
      <c r="AR27" s="8">
        <f t="shared" si="3"/>
        <v>0</v>
      </c>
    </row>
    <row r="28" spans="1:44"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13">
        <v>0</v>
      </c>
      <c r="AO28" s="8">
        <f t="shared" si="0"/>
        <v>1.3764705882352941</v>
      </c>
      <c r="AP28" s="8">
        <f t="shared" si="1"/>
        <v>13</v>
      </c>
      <c r="AQ28" s="8">
        <f t="shared" si="2"/>
        <v>0</v>
      </c>
      <c r="AR28" s="8">
        <f t="shared" si="3"/>
        <v>0</v>
      </c>
    </row>
    <row r="29" spans="1:44"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18">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18">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18">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19">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18">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18">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19">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18">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18">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19">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18">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18">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19">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18">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18">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19">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18">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18">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19">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18">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18">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19">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18">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18">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19">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18">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18">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19">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D376-5407-439E-8258-3F0A7EF0CDC7}">
  <dimension ref="A1:AR71"/>
  <sheetViews>
    <sheetView topLeftCell="O1" zoomScale="57" zoomScaleNormal="57" workbookViewId="0">
      <selection activeCell="AH78" sqref="AH78"/>
    </sheetView>
  </sheetViews>
  <sheetFormatPr defaultRowHeight="14.5" x14ac:dyDescent="0.35"/>
  <sheetData>
    <row r="1" spans="1:44" ht="42"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29" x14ac:dyDescent="0.35">
      <c r="A2" s="22">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7">
        <v>0</v>
      </c>
      <c r="AO2" s="8">
        <f t="shared" ref="AO2:AO33" si="0">AC2/(AD2+1)</f>
        <v>2.3121019108280256</v>
      </c>
      <c r="AP2" s="8">
        <f t="shared" ref="AP2:AP33" si="1">AA2*0.4 + AE2*0.6</f>
        <v>13</v>
      </c>
      <c r="AQ2" s="8">
        <f t="shared" ref="AQ2:AQ33" si="2">AI2*AM2</f>
        <v>1</v>
      </c>
      <c r="AR2" s="8">
        <f t="shared" ref="AR2:AR33" si="3">AJ2-AK2</f>
        <v>-1</v>
      </c>
    </row>
    <row r="3" spans="1:44" x14ac:dyDescent="0.35">
      <c r="A3" s="23">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8">
        <v>0</v>
      </c>
      <c r="AO3" s="8">
        <f t="shared" si="0"/>
        <v>1.7263157894736842</v>
      </c>
      <c r="AP3" s="8">
        <f t="shared" si="1"/>
        <v>12.2</v>
      </c>
      <c r="AQ3" s="8">
        <f t="shared" si="2"/>
        <v>0</v>
      </c>
      <c r="AR3" s="8">
        <f t="shared" si="3"/>
        <v>2</v>
      </c>
    </row>
    <row r="4" spans="1:44" x14ac:dyDescent="0.35">
      <c r="A4" s="23">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8">
        <v>0</v>
      </c>
      <c r="AO4" s="8">
        <f t="shared" si="0"/>
        <v>1.6623376623376624</v>
      </c>
      <c r="AP4" s="8">
        <f t="shared" si="1"/>
        <v>12.8</v>
      </c>
      <c r="AQ4" s="8">
        <f t="shared" si="2"/>
        <v>1</v>
      </c>
      <c r="AR4" s="8">
        <f t="shared" si="3"/>
        <v>2</v>
      </c>
    </row>
    <row r="5" spans="1:44" x14ac:dyDescent="0.35">
      <c r="A5" s="22">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8">
        <v>0</v>
      </c>
      <c r="AO5" s="8">
        <f t="shared" si="0"/>
        <v>1.8246753246753247</v>
      </c>
      <c r="AP5" s="8">
        <f t="shared" si="1"/>
        <v>9.2000000000000011</v>
      </c>
      <c r="AQ5" s="8">
        <f t="shared" si="2"/>
        <v>1</v>
      </c>
      <c r="AR5" s="8">
        <f t="shared" si="3"/>
        <v>-4</v>
      </c>
    </row>
    <row r="6" spans="1:44" x14ac:dyDescent="0.35">
      <c r="A6" s="23">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0</v>
      </c>
      <c r="AJ6" s="8">
        <v>5</v>
      </c>
      <c r="AK6" s="8">
        <v>7</v>
      </c>
      <c r="AL6" s="8">
        <v>3</v>
      </c>
      <c r="AM6" s="8">
        <v>0</v>
      </c>
      <c r="AN6" s="8">
        <v>0</v>
      </c>
      <c r="AO6" s="8">
        <f t="shared" si="0"/>
        <v>1.3197969543147208</v>
      </c>
      <c r="AP6" s="8">
        <f t="shared" si="1"/>
        <v>10.4</v>
      </c>
      <c r="AQ6" s="8">
        <f t="shared" si="2"/>
        <v>0</v>
      </c>
      <c r="AR6" s="8">
        <f t="shared" si="3"/>
        <v>-2</v>
      </c>
    </row>
    <row r="7" spans="1:44" x14ac:dyDescent="0.35">
      <c r="A7" s="23">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8">
        <v>0</v>
      </c>
      <c r="AO7" s="8">
        <f t="shared" si="0"/>
        <v>1.2947976878612717</v>
      </c>
      <c r="AP7" s="8">
        <f t="shared" si="1"/>
        <v>8.6000000000000014</v>
      </c>
      <c r="AQ7" s="8">
        <f t="shared" si="2"/>
        <v>0</v>
      </c>
      <c r="AR7" s="8">
        <f t="shared" si="3"/>
        <v>-2</v>
      </c>
    </row>
    <row r="8" spans="1:44" x14ac:dyDescent="0.35">
      <c r="A8" s="22">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8">
        <v>0</v>
      </c>
      <c r="AO8" s="8">
        <f t="shared" si="0"/>
        <v>1.2214285714285715</v>
      </c>
      <c r="AP8" s="8">
        <f t="shared" si="1"/>
        <v>8.6000000000000014</v>
      </c>
      <c r="AQ8" s="8">
        <f t="shared" si="2"/>
        <v>0</v>
      </c>
      <c r="AR8" s="8">
        <f t="shared" si="3"/>
        <v>-1</v>
      </c>
    </row>
    <row r="9" spans="1:44" x14ac:dyDescent="0.35">
      <c r="A9" s="23">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8">
        <v>0</v>
      </c>
      <c r="AO9" s="8">
        <f t="shared" si="0"/>
        <v>1.2117647058823529</v>
      </c>
      <c r="AP9" s="8">
        <f t="shared" si="1"/>
        <v>9</v>
      </c>
      <c r="AQ9" s="8">
        <f t="shared" si="2"/>
        <v>0</v>
      </c>
      <c r="AR9" s="8">
        <f t="shared" si="3"/>
        <v>-1</v>
      </c>
    </row>
    <row r="10" spans="1:44" x14ac:dyDescent="0.35">
      <c r="A10" s="23">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8">
        <v>1</v>
      </c>
      <c r="AO10" s="8">
        <f t="shared" si="0"/>
        <v>1.1758241758241759</v>
      </c>
      <c r="AP10" s="8">
        <f t="shared" si="1"/>
        <v>10.8</v>
      </c>
      <c r="AQ10" s="8">
        <f t="shared" si="2"/>
        <v>0</v>
      </c>
      <c r="AR10" s="8">
        <f t="shared" si="3"/>
        <v>-3</v>
      </c>
    </row>
    <row r="11" spans="1:44" x14ac:dyDescent="0.35">
      <c r="A11" s="22">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8">
        <v>1</v>
      </c>
      <c r="AO11" s="8">
        <f t="shared" si="0"/>
        <v>1.2228915662650603</v>
      </c>
      <c r="AP11" s="8">
        <f t="shared" si="1"/>
        <v>10.199999999999999</v>
      </c>
      <c r="AQ11" s="8">
        <f t="shared" si="2"/>
        <v>0</v>
      </c>
      <c r="AR11" s="8">
        <f t="shared" si="3"/>
        <v>-2</v>
      </c>
    </row>
    <row r="12" spans="1:44" x14ac:dyDescent="0.35">
      <c r="A12" s="23">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8">
        <v>0</v>
      </c>
      <c r="AO12" s="8">
        <f t="shared" si="0"/>
        <v>1.357487922705314</v>
      </c>
      <c r="AP12" s="8">
        <f t="shared" si="1"/>
        <v>12.4</v>
      </c>
      <c r="AQ12" s="8">
        <f t="shared" si="2"/>
        <v>0</v>
      </c>
      <c r="AR12" s="8">
        <f t="shared" si="3"/>
        <v>-3</v>
      </c>
    </row>
    <row r="13" spans="1:44" x14ac:dyDescent="0.35">
      <c r="A13" s="23">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8">
        <v>0</v>
      </c>
      <c r="AO13" s="8">
        <f t="shared" si="0"/>
        <v>1.3854748603351956</v>
      </c>
      <c r="AP13" s="8">
        <f t="shared" si="1"/>
        <v>10.199999999999999</v>
      </c>
      <c r="AQ13" s="8">
        <f t="shared" si="2"/>
        <v>0</v>
      </c>
      <c r="AR13" s="8">
        <f t="shared" si="3"/>
        <v>-2</v>
      </c>
    </row>
    <row r="14" spans="1:44" x14ac:dyDescent="0.35">
      <c r="A14" s="22">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8">
        <v>0</v>
      </c>
      <c r="AO14" s="8">
        <f t="shared" si="0"/>
        <v>1.3497536945812807</v>
      </c>
      <c r="AP14" s="8">
        <f t="shared" si="1"/>
        <v>10.8</v>
      </c>
      <c r="AQ14" s="8">
        <f t="shared" si="2"/>
        <v>0</v>
      </c>
      <c r="AR14" s="8">
        <f t="shared" si="3"/>
        <v>-3</v>
      </c>
    </row>
    <row r="15" spans="1:44" x14ac:dyDescent="0.35">
      <c r="A15" s="23">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8">
        <v>0</v>
      </c>
      <c r="AO15" s="8">
        <f t="shared" si="0"/>
        <v>1.347305389221557</v>
      </c>
      <c r="AP15" s="8">
        <f t="shared" si="1"/>
        <v>9.4</v>
      </c>
      <c r="AQ15" s="8">
        <f t="shared" si="2"/>
        <v>0</v>
      </c>
      <c r="AR15" s="8">
        <f t="shared" si="3"/>
        <v>-2</v>
      </c>
    </row>
    <row r="16" spans="1:44" x14ac:dyDescent="0.35">
      <c r="A16" s="23">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8">
        <v>0</v>
      </c>
      <c r="AO16" s="8">
        <f t="shared" si="0"/>
        <v>1.3136094674556213</v>
      </c>
      <c r="AP16" s="8">
        <f t="shared" si="1"/>
        <v>10.8</v>
      </c>
      <c r="AQ16" s="8">
        <f t="shared" si="2"/>
        <v>0</v>
      </c>
      <c r="AR16" s="8">
        <f t="shared" si="3"/>
        <v>-1</v>
      </c>
    </row>
    <row r="17" spans="1:44" x14ac:dyDescent="0.35">
      <c r="A17" s="22">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8">
        <v>0</v>
      </c>
      <c r="AO17" s="8">
        <f t="shared" si="0"/>
        <v>1.2422360248447204</v>
      </c>
      <c r="AP17" s="8">
        <f t="shared" si="1"/>
        <v>10.8</v>
      </c>
      <c r="AQ17" s="8">
        <f t="shared" si="2"/>
        <v>0</v>
      </c>
      <c r="AR17" s="8">
        <f t="shared" si="3"/>
        <v>-2</v>
      </c>
    </row>
    <row r="18" spans="1:44" x14ac:dyDescent="0.35">
      <c r="A18" s="23">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8">
        <v>0</v>
      </c>
      <c r="AO18" s="8">
        <f t="shared" si="0"/>
        <v>1.3505747126436782</v>
      </c>
      <c r="AP18" s="8">
        <f t="shared" si="1"/>
        <v>11.6</v>
      </c>
      <c r="AQ18" s="8">
        <f t="shared" si="2"/>
        <v>0</v>
      </c>
      <c r="AR18" s="8">
        <f t="shared" si="3"/>
        <v>-3</v>
      </c>
    </row>
    <row r="19" spans="1:44" x14ac:dyDescent="0.35">
      <c r="A19" s="23">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8">
        <v>0</v>
      </c>
      <c r="AO19" s="8">
        <f t="shared" si="0"/>
        <v>1.327485380116959</v>
      </c>
      <c r="AP19" s="8">
        <f t="shared" si="1"/>
        <v>10.8</v>
      </c>
      <c r="AQ19" s="8">
        <f t="shared" si="2"/>
        <v>0</v>
      </c>
      <c r="AR19" s="8">
        <f t="shared" si="3"/>
        <v>-2</v>
      </c>
    </row>
    <row r="20" spans="1:44" x14ac:dyDescent="0.35">
      <c r="A20" s="22">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8">
        <v>1</v>
      </c>
      <c r="AO20" s="8">
        <f t="shared" si="0"/>
        <v>1.3135135135135134</v>
      </c>
      <c r="AP20" s="8">
        <f t="shared" si="1"/>
        <v>10.600000000000001</v>
      </c>
      <c r="AQ20" s="8">
        <f t="shared" si="2"/>
        <v>0</v>
      </c>
      <c r="AR20" s="8">
        <f t="shared" si="3"/>
        <v>-1</v>
      </c>
    </row>
    <row r="21" spans="1:44" x14ac:dyDescent="0.35">
      <c r="A21" s="23">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13">
        <v>0</v>
      </c>
      <c r="AO21" s="8">
        <f t="shared" si="0"/>
        <v>1.5863874345549738</v>
      </c>
      <c r="AP21" s="8">
        <f t="shared" si="1"/>
        <v>13.200000000000001</v>
      </c>
      <c r="AQ21" s="8">
        <f t="shared" si="2"/>
        <v>0</v>
      </c>
      <c r="AR21" s="8">
        <f t="shared" si="3"/>
        <v>0</v>
      </c>
    </row>
    <row r="22" spans="1:44" x14ac:dyDescent="0.35">
      <c r="A22" s="23">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13">
        <v>0</v>
      </c>
      <c r="AO22" s="8">
        <f t="shared" si="0"/>
        <v>1.5885714285714285</v>
      </c>
      <c r="AP22" s="8">
        <f t="shared" si="1"/>
        <v>11.8</v>
      </c>
      <c r="AQ22" s="8">
        <f t="shared" si="2"/>
        <v>0</v>
      </c>
      <c r="AR22" s="8">
        <f t="shared" si="3"/>
        <v>0</v>
      </c>
    </row>
    <row r="23" spans="1:44" x14ac:dyDescent="0.35">
      <c r="A23" s="22">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13">
        <v>0</v>
      </c>
      <c r="AO23" s="8">
        <f t="shared" si="0"/>
        <v>1.5416666666666667</v>
      </c>
      <c r="AP23" s="8">
        <f t="shared" si="1"/>
        <v>13.200000000000001</v>
      </c>
      <c r="AQ23" s="8">
        <f t="shared" si="2"/>
        <v>0</v>
      </c>
      <c r="AR23" s="8">
        <f t="shared" si="3"/>
        <v>0</v>
      </c>
    </row>
    <row r="24" spans="1:44" x14ac:dyDescent="0.35">
      <c r="A24" s="23">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13">
        <v>0</v>
      </c>
      <c r="AO24" s="8">
        <f t="shared" si="0"/>
        <v>1.553072625698324</v>
      </c>
      <c r="AP24" s="8">
        <f t="shared" si="1"/>
        <v>11.8</v>
      </c>
      <c r="AQ24" s="8">
        <f t="shared" si="2"/>
        <v>0</v>
      </c>
      <c r="AR24" s="8">
        <f t="shared" si="3"/>
        <v>0</v>
      </c>
    </row>
    <row r="25" spans="1:44" x14ac:dyDescent="0.35">
      <c r="A25" s="23">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13">
        <v>0</v>
      </c>
      <c r="AO25" s="8">
        <f t="shared" si="0"/>
        <v>1.5535714285714286</v>
      </c>
      <c r="AP25" s="8">
        <f t="shared" si="1"/>
        <v>11</v>
      </c>
      <c r="AQ25" s="8">
        <f t="shared" si="2"/>
        <v>0</v>
      </c>
      <c r="AR25" s="8">
        <f t="shared" si="3"/>
        <v>0</v>
      </c>
    </row>
    <row r="26" spans="1:44" x14ac:dyDescent="0.35">
      <c r="A26" s="22">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13">
        <v>0</v>
      </c>
      <c r="AO26" s="8">
        <f t="shared" si="0"/>
        <v>1.5535714285714286</v>
      </c>
      <c r="AP26" s="8">
        <f t="shared" si="1"/>
        <v>11</v>
      </c>
      <c r="AQ26" s="8">
        <f t="shared" si="2"/>
        <v>0</v>
      </c>
      <c r="AR26" s="8">
        <f t="shared" si="3"/>
        <v>0</v>
      </c>
    </row>
    <row r="27" spans="1:44" x14ac:dyDescent="0.35">
      <c r="A27" s="23">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13">
        <v>0</v>
      </c>
      <c r="AO27" s="8">
        <f t="shared" si="0"/>
        <v>1.4285714285714286</v>
      </c>
      <c r="AP27" s="8">
        <f t="shared" si="1"/>
        <v>12.4</v>
      </c>
      <c r="AQ27" s="8">
        <f t="shared" si="2"/>
        <v>0</v>
      </c>
      <c r="AR27" s="8">
        <f t="shared" si="3"/>
        <v>0</v>
      </c>
    </row>
    <row r="28" spans="1:44" x14ac:dyDescent="0.35">
      <c r="A28" s="23">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13">
        <v>0</v>
      </c>
      <c r="AO28" s="8">
        <f t="shared" si="0"/>
        <v>1.3764705882352941</v>
      </c>
      <c r="AP28" s="8">
        <f t="shared" si="1"/>
        <v>13</v>
      </c>
      <c r="AQ28" s="8">
        <f t="shared" si="2"/>
        <v>0</v>
      </c>
      <c r="AR28" s="8">
        <f t="shared" si="3"/>
        <v>0</v>
      </c>
    </row>
    <row r="29" spans="1:44" x14ac:dyDescent="0.35">
      <c r="A29" s="22">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23">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23">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22">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23">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23">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22">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23">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23">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22">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23">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23">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22">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23">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23">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22">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23">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23">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22">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23">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23">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22">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23">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23">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22">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23">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23">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22">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23">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23">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22">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23">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23">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22">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23">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23">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22">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23">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23">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22">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23">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23">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22">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C829-6F80-48D5-91DA-5133E0999396}">
  <dimension ref="A1:AR71"/>
  <sheetViews>
    <sheetView topLeftCell="B1" workbookViewId="0">
      <selection sqref="A1:AR71"/>
    </sheetView>
  </sheetViews>
  <sheetFormatPr defaultRowHeight="14.5" x14ac:dyDescent="0.35"/>
  <sheetData>
    <row r="1" spans="1:44" ht="42"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29"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7">
        <v>0</v>
      </c>
      <c r="AO2" s="8">
        <f t="shared" ref="AO2:AO33" si="0">AC2/(AD2+1)</f>
        <v>2.3121019108280256</v>
      </c>
      <c r="AP2" s="8">
        <f t="shared" ref="AP2:AP33" si="1">AA2*0.4 + AE2*0.6</f>
        <v>13</v>
      </c>
      <c r="AQ2" s="8">
        <f t="shared" ref="AQ2:AQ33" si="2">AI2*AM2</f>
        <v>1</v>
      </c>
      <c r="AR2" s="8">
        <f t="shared" ref="AR2:AR33" si="3">AJ2-AK2</f>
        <v>-1</v>
      </c>
    </row>
    <row r="3" spans="1:44"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8">
        <v>0</v>
      </c>
      <c r="AO3" s="8">
        <f t="shared" si="0"/>
        <v>1.7263157894736842</v>
      </c>
      <c r="AP3" s="8">
        <f t="shared" si="1"/>
        <v>12.2</v>
      </c>
      <c r="AQ3" s="8">
        <f t="shared" si="2"/>
        <v>0</v>
      </c>
      <c r="AR3" s="8">
        <f t="shared" si="3"/>
        <v>2</v>
      </c>
    </row>
    <row r="4" spans="1:44"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8">
        <v>0</v>
      </c>
      <c r="AO4" s="8">
        <f t="shared" si="0"/>
        <v>1.6623376623376624</v>
      </c>
      <c r="AP4" s="8">
        <f t="shared" si="1"/>
        <v>12.8</v>
      </c>
      <c r="AQ4" s="8">
        <f t="shared" si="2"/>
        <v>1</v>
      </c>
      <c r="AR4" s="8">
        <f t="shared" si="3"/>
        <v>2</v>
      </c>
    </row>
    <row r="5" spans="1:44"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8">
        <v>0</v>
      </c>
      <c r="AO5" s="8">
        <f t="shared" si="0"/>
        <v>1.8246753246753247</v>
      </c>
      <c r="AP5" s="8">
        <f t="shared" si="1"/>
        <v>9.2000000000000011</v>
      </c>
      <c r="AQ5" s="8">
        <f t="shared" si="2"/>
        <v>1</v>
      </c>
      <c r="AR5" s="8">
        <f t="shared" si="3"/>
        <v>-4</v>
      </c>
    </row>
    <row r="6" spans="1:44"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0</v>
      </c>
      <c r="AJ6" s="8">
        <v>5</v>
      </c>
      <c r="AK6" s="8">
        <v>7</v>
      </c>
      <c r="AL6" s="8">
        <v>3</v>
      </c>
      <c r="AM6" s="8">
        <v>0</v>
      </c>
      <c r="AN6" s="8">
        <v>0</v>
      </c>
      <c r="AO6" s="8">
        <f t="shared" si="0"/>
        <v>1.3197969543147208</v>
      </c>
      <c r="AP6" s="8">
        <f t="shared" si="1"/>
        <v>10.4</v>
      </c>
      <c r="AQ6" s="8">
        <f t="shared" si="2"/>
        <v>0</v>
      </c>
      <c r="AR6" s="8">
        <f t="shared" si="3"/>
        <v>-2</v>
      </c>
    </row>
    <row r="7" spans="1:44"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8">
        <v>0</v>
      </c>
      <c r="AO7" s="8">
        <f t="shared" si="0"/>
        <v>1.2947976878612717</v>
      </c>
      <c r="AP7" s="8">
        <f t="shared" si="1"/>
        <v>8.6000000000000014</v>
      </c>
      <c r="AQ7" s="8">
        <f t="shared" si="2"/>
        <v>0</v>
      </c>
      <c r="AR7" s="8">
        <f t="shared" si="3"/>
        <v>-2</v>
      </c>
    </row>
    <row r="8" spans="1:44"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8">
        <v>0</v>
      </c>
      <c r="AO8" s="8">
        <f t="shared" si="0"/>
        <v>1.2214285714285715</v>
      </c>
      <c r="AP8" s="8">
        <f t="shared" si="1"/>
        <v>8.6000000000000014</v>
      </c>
      <c r="AQ8" s="8">
        <f t="shared" si="2"/>
        <v>0</v>
      </c>
      <c r="AR8" s="8">
        <f t="shared" si="3"/>
        <v>-1</v>
      </c>
    </row>
    <row r="9" spans="1:44"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8">
        <v>0</v>
      </c>
      <c r="AO9" s="8">
        <f t="shared" si="0"/>
        <v>1.2117647058823529</v>
      </c>
      <c r="AP9" s="8">
        <f t="shared" si="1"/>
        <v>9</v>
      </c>
      <c r="AQ9" s="8">
        <f t="shared" si="2"/>
        <v>0</v>
      </c>
      <c r="AR9" s="8">
        <f t="shared" si="3"/>
        <v>-1</v>
      </c>
    </row>
    <row r="10" spans="1:44"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8">
        <v>1</v>
      </c>
      <c r="AO10" s="8">
        <f t="shared" si="0"/>
        <v>1.1758241758241759</v>
      </c>
      <c r="AP10" s="8">
        <f t="shared" si="1"/>
        <v>10.8</v>
      </c>
      <c r="AQ10" s="8">
        <f t="shared" si="2"/>
        <v>0</v>
      </c>
      <c r="AR10" s="8">
        <f t="shared" si="3"/>
        <v>-3</v>
      </c>
    </row>
    <row r="11" spans="1:44"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8">
        <v>1</v>
      </c>
      <c r="AO11" s="8">
        <f t="shared" si="0"/>
        <v>1.2228915662650603</v>
      </c>
      <c r="AP11" s="8">
        <f t="shared" si="1"/>
        <v>10.199999999999999</v>
      </c>
      <c r="AQ11" s="8">
        <f t="shared" si="2"/>
        <v>0</v>
      </c>
      <c r="AR11" s="8">
        <f t="shared" si="3"/>
        <v>-2</v>
      </c>
    </row>
    <row r="12" spans="1:44"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8">
        <v>0</v>
      </c>
      <c r="AO12" s="8">
        <f t="shared" si="0"/>
        <v>1.357487922705314</v>
      </c>
      <c r="AP12" s="8">
        <f t="shared" si="1"/>
        <v>12.4</v>
      </c>
      <c r="AQ12" s="8">
        <f t="shared" si="2"/>
        <v>0</v>
      </c>
      <c r="AR12" s="8">
        <f t="shared" si="3"/>
        <v>-3</v>
      </c>
    </row>
    <row r="13" spans="1:44"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8">
        <v>0</v>
      </c>
      <c r="AO13" s="8">
        <f t="shared" si="0"/>
        <v>1.3854748603351956</v>
      </c>
      <c r="AP13" s="8">
        <f t="shared" si="1"/>
        <v>10.199999999999999</v>
      </c>
      <c r="AQ13" s="8">
        <f t="shared" si="2"/>
        <v>0</v>
      </c>
      <c r="AR13" s="8">
        <f t="shared" si="3"/>
        <v>-2</v>
      </c>
    </row>
    <row r="14" spans="1:44"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8">
        <v>0</v>
      </c>
      <c r="AO14" s="8">
        <f t="shared" si="0"/>
        <v>1.3497536945812807</v>
      </c>
      <c r="AP14" s="8">
        <f t="shared" si="1"/>
        <v>10.8</v>
      </c>
      <c r="AQ14" s="8">
        <f t="shared" si="2"/>
        <v>0</v>
      </c>
      <c r="AR14" s="8">
        <f t="shared" si="3"/>
        <v>-3</v>
      </c>
    </row>
    <row r="15" spans="1:44"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8">
        <v>0</v>
      </c>
      <c r="AO15" s="8">
        <f t="shared" si="0"/>
        <v>1.347305389221557</v>
      </c>
      <c r="AP15" s="8">
        <f t="shared" si="1"/>
        <v>9.4</v>
      </c>
      <c r="AQ15" s="8">
        <f t="shared" si="2"/>
        <v>0</v>
      </c>
      <c r="AR15" s="8">
        <f t="shared" si="3"/>
        <v>-2</v>
      </c>
    </row>
    <row r="16" spans="1:44" x14ac:dyDescent="0.35">
      <c r="A16" s="17">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8">
        <v>0</v>
      </c>
      <c r="AO16" s="8">
        <f t="shared" si="0"/>
        <v>1.3136094674556213</v>
      </c>
      <c r="AP16" s="8">
        <f t="shared" si="1"/>
        <v>10.8</v>
      </c>
      <c r="AQ16" s="8">
        <f t="shared" si="2"/>
        <v>0</v>
      </c>
      <c r="AR16" s="8">
        <f t="shared" si="3"/>
        <v>-1</v>
      </c>
    </row>
    <row r="17" spans="1:44"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8">
        <v>0</v>
      </c>
      <c r="AO17" s="8">
        <f t="shared" si="0"/>
        <v>1.2422360248447204</v>
      </c>
      <c r="AP17" s="8">
        <f t="shared" si="1"/>
        <v>10.8</v>
      </c>
      <c r="AQ17" s="8">
        <f t="shared" si="2"/>
        <v>0</v>
      </c>
      <c r="AR17" s="8">
        <f t="shared" si="3"/>
        <v>-2</v>
      </c>
    </row>
    <row r="18" spans="1:44"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8">
        <v>0</v>
      </c>
      <c r="AO18" s="8">
        <f t="shared" si="0"/>
        <v>1.3505747126436782</v>
      </c>
      <c r="AP18" s="8">
        <f t="shared" si="1"/>
        <v>11.6</v>
      </c>
      <c r="AQ18" s="8">
        <f t="shared" si="2"/>
        <v>0</v>
      </c>
      <c r="AR18" s="8">
        <f t="shared" si="3"/>
        <v>-3</v>
      </c>
    </row>
    <row r="19" spans="1:44"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8">
        <v>0</v>
      </c>
      <c r="AO19" s="8">
        <f t="shared" si="0"/>
        <v>1.327485380116959</v>
      </c>
      <c r="AP19" s="8">
        <f t="shared" si="1"/>
        <v>10.8</v>
      </c>
      <c r="AQ19" s="8">
        <f t="shared" si="2"/>
        <v>0</v>
      </c>
      <c r="AR19" s="8">
        <f t="shared" si="3"/>
        <v>-2</v>
      </c>
    </row>
    <row r="20" spans="1:44"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8">
        <v>1</v>
      </c>
      <c r="AO20" s="8">
        <f t="shared" si="0"/>
        <v>1.3135135135135134</v>
      </c>
      <c r="AP20" s="8">
        <f t="shared" si="1"/>
        <v>10.600000000000001</v>
      </c>
      <c r="AQ20" s="8">
        <f t="shared" si="2"/>
        <v>0</v>
      </c>
      <c r="AR20" s="8">
        <f t="shared" si="3"/>
        <v>-1</v>
      </c>
    </row>
    <row r="21" spans="1:44"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13">
        <v>0</v>
      </c>
      <c r="AO21" s="8">
        <f t="shared" si="0"/>
        <v>1.5863874345549738</v>
      </c>
      <c r="AP21" s="8">
        <f t="shared" si="1"/>
        <v>13.200000000000001</v>
      </c>
      <c r="AQ21" s="8">
        <f t="shared" si="2"/>
        <v>0</v>
      </c>
      <c r="AR21" s="8">
        <f t="shared" si="3"/>
        <v>0</v>
      </c>
    </row>
    <row r="22" spans="1:44"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13">
        <v>0</v>
      </c>
      <c r="AO22" s="8">
        <f t="shared" si="0"/>
        <v>1.5885714285714285</v>
      </c>
      <c r="AP22" s="8">
        <f t="shared" si="1"/>
        <v>11.8</v>
      </c>
      <c r="AQ22" s="8">
        <f t="shared" si="2"/>
        <v>0</v>
      </c>
      <c r="AR22" s="8">
        <f t="shared" si="3"/>
        <v>0</v>
      </c>
    </row>
    <row r="23" spans="1:44"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13">
        <v>0</v>
      </c>
      <c r="AO23" s="8">
        <f t="shared" si="0"/>
        <v>1.5416666666666667</v>
      </c>
      <c r="AP23" s="8">
        <f t="shared" si="1"/>
        <v>13.200000000000001</v>
      </c>
      <c r="AQ23" s="8">
        <f t="shared" si="2"/>
        <v>0</v>
      </c>
      <c r="AR23" s="8">
        <f t="shared" si="3"/>
        <v>0</v>
      </c>
    </row>
    <row r="24" spans="1:44"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13">
        <v>0</v>
      </c>
      <c r="AO24" s="8">
        <f t="shared" si="0"/>
        <v>1.553072625698324</v>
      </c>
      <c r="AP24" s="8">
        <f t="shared" si="1"/>
        <v>11.8</v>
      </c>
      <c r="AQ24" s="8">
        <f t="shared" si="2"/>
        <v>0</v>
      </c>
      <c r="AR24" s="8">
        <f t="shared" si="3"/>
        <v>0</v>
      </c>
    </row>
    <row r="25" spans="1:44"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13">
        <v>0</v>
      </c>
      <c r="AO25" s="8">
        <f t="shared" si="0"/>
        <v>1.5535714285714286</v>
      </c>
      <c r="AP25" s="8">
        <f t="shared" si="1"/>
        <v>11</v>
      </c>
      <c r="AQ25" s="8">
        <f t="shared" si="2"/>
        <v>0</v>
      </c>
      <c r="AR25" s="8">
        <f t="shared" si="3"/>
        <v>0</v>
      </c>
    </row>
    <row r="26" spans="1:44"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13">
        <v>0</v>
      </c>
      <c r="AO26" s="8">
        <f t="shared" si="0"/>
        <v>1.5535714285714286</v>
      </c>
      <c r="AP26" s="8">
        <f t="shared" si="1"/>
        <v>11</v>
      </c>
      <c r="AQ26" s="8">
        <f t="shared" si="2"/>
        <v>0</v>
      </c>
      <c r="AR26" s="8">
        <f t="shared" si="3"/>
        <v>0</v>
      </c>
    </row>
    <row r="27" spans="1:44"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13">
        <v>0</v>
      </c>
      <c r="AO27" s="8">
        <f t="shared" si="0"/>
        <v>1.4285714285714286</v>
      </c>
      <c r="AP27" s="8">
        <f t="shared" si="1"/>
        <v>12.4</v>
      </c>
      <c r="AQ27" s="8">
        <f t="shared" si="2"/>
        <v>0</v>
      </c>
      <c r="AR27" s="8">
        <f t="shared" si="3"/>
        <v>0</v>
      </c>
    </row>
    <row r="28" spans="1:44"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13">
        <v>0</v>
      </c>
      <c r="AO28" s="8">
        <f t="shared" si="0"/>
        <v>1.3764705882352941</v>
      </c>
      <c r="AP28" s="8">
        <f t="shared" si="1"/>
        <v>13</v>
      </c>
      <c r="AQ28" s="8">
        <f t="shared" si="2"/>
        <v>0</v>
      </c>
      <c r="AR28" s="8">
        <f t="shared" si="3"/>
        <v>0</v>
      </c>
    </row>
    <row r="29" spans="1:44"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18">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18">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18">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19">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18">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18">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19">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18">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18">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19">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18">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18">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19">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18">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18">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19">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18">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18">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19">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18">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18">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19">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18">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18">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19">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18">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18">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19">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C244-4483-4FB3-9385-1BB991620F61}">
  <dimension ref="A1:AR71"/>
  <sheetViews>
    <sheetView topLeftCell="AM55" workbookViewId="0">
      <selection sqref="A1:AR71"/>
    </sheetView>
  </sheetViews>
  <sheetFormatPr defaultRowHeight="14.5" x14ac:dyDescent="0.35"/>
  <sheetData>
    <row r="1" spans="1:44" ht="42"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29"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7">
        <v>0</v>
      </c>
      <c r="AO2" s="8">
        <f t="shared" ref="AO2:AO33" si="0">AC2/(AD2+1)</f>
        <v>2.3121019108280256</v>
      </c>
      <c r="AP2" s="8">
        <f t="shared" ref="AP2:AP33" si="1">AA2*0.4 + AE2*0.6</f>
        <v>13</v>
      </c>
      <c r="AQ2" s="8">
        <f t="shared" ref="AQ2:AQ33" si="2">AI2*AM2</f>
        <v>1</v>
      </c>
      <c r="AR2" s="8">
        <f t="shared" ref="AR2:AR33" si="3">AJ2-AK2</f>
        <v>-1</v>
      </c>
    </row>
    <row r="3" spans="1:44"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8">
        <v>0</v>
      </c>
      <c r="AO3" s="8">
        <f t="shared" si="0"/>
        <v>1.7263157894736842</v>
      </c>
      <c r="AP3" s="8">
        <f t="shared" si="1"/>
        <v>12.2</v>
      </c>
      <c r="AQ3" s="8">
        <f t="shared" si="2"/>
        <v>0</v>
      </c>
      <c r="AR3" s="8">
        <f t="shared" si="3"/>
        <v>2</v>
      </c>
    </row>
    <row r="4" spans="1:44"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8">
        <v>0</v>
      </c>
      <c r="AO4" s="8">
        <f t="shared" si="0"/>
        <v>1.6623376623376624</v>
      </c>
      <c r="AP4" s="8">
        <f t="shared" si="1"/>
        <v>12.8</v>
      </c>
      <c r="AQ4" s="8">
        <f t="shared" si="2"/>
        <v>1</v>
      </c>
      <c r="AR4" s="8">
        <f t="shared" si="3"/>
        <v>2</v>
      </c>
    </row>
    <row r="5" spans="1:44"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8">
        <v>0</v>
      </c>
      <c r="AO5" s="8">
        <f t="shared" si="0"/>
        <v>1.8246753246753247</v>
      </c>
      <c r="AP5" s="8">
        <f t="shared" si="1"/>
        <v>9.2000000000000011</v>
      </c>
      <c r="AQ5" s="8">
        <f t="shared" si="2"/>
        <v>1</v>
      </c>
      <c r="AR5" s="8">
        <f t="shared" si="3"/>
        <v>-4</v>
      </c>
    </row>
    <row r="6" spans="1:44"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0</v>
      </c>
      <c r="AJ6" s="8">
        <v>5</v>
      </c>
      <c r="AK6" s="8">
        <v>7</v>
      </c>
      <c r="AL6" s="8">
        <v>3</v>
      </c>
      <c r="AM6" s="8">
        <v>0</v>
      </c>
      <c r="AN6" s="8">
        <v>0</v>
      </c>
      <c r="AO6" s="8">
        <f t="shared" si="0"/>
        <v>1.3197969543147208</v>
      </c>
      <c r="AP6" s="8">
        <f t="shared" si="1"/>
        <v>10.4</v>
      </c>
      <c r="AQ6" s="8">
        <f t="shared" si="2"/>
        <v>0</v>
      </c>
      <c r="AR6" s="8">
        <f t="shared" si="3"/>
        <v>-2</v>
      </c>
    </row>
    <row r="7" spans="1:44"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8">
        <v>0</v>
      </c>
      <c r="AO7" s="8">
        <f t="shared" si="0"/>
        <v>1.2947976878612717</v>
      </c>
      <c r="AP7" s="8">
        <f t="shared" si="1"/>
        <v>8.6000000000000014</v>
      </c>
      <c r="AQ7" s="8">
        <f t="shared" si="2"/>
        <v>0</v>
      </c>
      <c r="AR7" s="8">
        <f t="shared" si="3"/>
        <v>-2</v>
      </c>
    </row>
    <row r="8" spans="1:44"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8">
        <v>0</v>
      </c>
      <c r="AO8" s="8">
        <f t="shared" si="0"/>
        <v>1.2214285714285715</v>
      </c>
      <c r="AP8" s="8">
        <f t="shared" si="1"/>
        <v>8.6000000000000014</v>
      </c>
      <c r="AQ8" s="8">
        <f t="shared" si="2"/>
        <v>0</v>
      </c>
      <c r="AR8" s="8">
        <f t="shared" si="3"/>
        <v>-1</v>
      </c>
    </row>
    <row r="9" spans="1:44"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8">
        <v>0</v>
      </c>
      <c r="AO9" s="8">
        <f t="shared" si="0"/>
        <v>1.2117647058823529</v>
      </c>
      <c r="AP9" s="8">
        <f t="shared" si="1"/>
        <v>9</v>
      </c>
      <c r="AQ9" s="8">
        <f t="shared" si="2"/>
        <v>0</v>
      </c>
      <c r="AR9" s="8">
        <f t="shared" si="3"/>
        <v>-1</v>
      </c>
    </row>
    <row r="10" spans="1:44"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8">
        <v>1</v>
      </c>
      <c r="AO10" s="8">
        <f t="shared" si="0"/>
        <v>1.1758241758241759</v>
      </c>
      <c r="AP10" s="8">
        <f t="shared" si="1"/>
        <v>10.8</v>
      </c>
      <c r="AQ10" s="8">
        <f t="shared" si="2"/>
        <v>0</v>
      </c>
      <c r="AR10" s="8">
        <f t="shared" si="3"/>
        <v>-3</v>
      </c>
    </row>
    <row r="11" spans="1:44"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8">
        <v>1</v>
      </c>
      <c r="AO11" s="8">
        <f t="shared" si="0"/>
        <v>1.2228915662650603</v>
      </c>
      <c r="AP11" s="8">
        <f t="shared" si="1"/>
        <v>10.199999999999999</v>
      </c>
      <c r="AQ11" s="8">
        <f t="shared" si="2"/>
        <v>0</v>
      </c>
      <c r="AR11" s="8">
        <f t="shared" si="3"/>
        <v>-2</v>
      </c>
    </row>
    <row r="12" spans="1:44"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8">
        <v>0</v>
      </c>
      <c r="AO12" s="8">
        <f t="shared" si="0"/>
        <v>1.357487922705314</v>
      </c>
      <c r="AP12" s="8">
        <f t="shared" si="1"/>
        <v>12.4</v>
      </c>
      <c r="AQ12" s="8">
        <f t="shared" si="2"/>
        <v>0</v>
      </c>
      <c r="AR12" s="8">
        <f t="shared" si="3"/>
        <v>-3</v>
      </c>
    </row>
    <row r="13" spans="1:44"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8">
        <v>0</v>
      </c>
      <c r="AO13" s="8">
        <f t="shared" si="0"/>
        <v>1.3854748603351956</v>
      </c>
      <c r="AP13" s="8">
        <f t="shared" si="1"/>
        <v>10.199999999999999</v>
      </c>
      <c r="AQ13" s="8">
        <f t="shared" si="2"/>
        <v>0</v>
      </c>
      <c r="AR13" s="8">
        <f t="shared" si="3"/>
        <v>-2</v>
      </c>
    </row>
    <row r="14" spans="1:44"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8">
        <v>0</v>
      </c>
      <c r="AO14" s="8">
        <f t="shared" si="0"/>
        <v>1.3497536945812807</v>
      </c>
      <c r="AP14" s="8">
        <f t="shared" si="1"/>
        <v>10.8</v>
      </c>
      <c r="AQ14" s="8">
        <f t="shared" si="2"/>
        <v>0</v>
      </c>
      <c r="AR14" s="8">
        <f t="shared" si="3"/>
        <v>-3</v>
      </c>
    </row>
    <row r="15" spans="1:44"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8">
        <v>0</v>
      </c>
      <c r="AO15" s="8">
        <f t="shared" si="0"/>
        <v>1.347305389221557</v>
      </c>
      <c r="AP15" s="8">
        <f t="shared" si="1"/>
        <v>9.4</v>
      </c>
      <c r="AQ15" s="8">
        <f t="shared" si="2"/>
        <v>0</v>
      </c>
      <c r="AR15" s="8">
        <f t="shared" si="3"/>
        <v>-2</v>
      </c>
    </row>
    <row r="16" spans="1:44" x14ac:dyDescent="0.35">
      <c r="A16" s="17">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8">
        <v>0</v>
      </c>
      <c r="AO16" s="8">
        <f t="shared" si="0"/>
        <v>1.3136094674556213</v>
      </c>
      <c r="AP16" s="8">
        <f t="shared" si="1"/>
        <v>10.8</v>
      </c>
      <c r="AQ16" s="8">
        <f t="shared" si="2"/>
        <v>0</v>
      </c>
      <c r="AR16" s="8">
        <f t="shared" si="3"/>
        <v>-1</v>
      </c>
    </row>
    <row r="17" spans="1:44"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8">
        <v>0</v>
      </c>
      <c r="AO17" s="8">
        <f t="shared" si="0"/>
        <v>1.2422360248447204</v>
      </c>
      <c r="AP17" s="8">
        <f t="shared" si="1"/>
        <v>10.8</v>
      </c>
      <c r="AQ17" s="8">
        <f t="shared" si="2"/>
        <v>0</v>
      </c>
      <c r="AR17" s="8">
        <f t="shared" si="3"/>
        <v>-2</v>
      </c>
    </row>
    <row r="18" spans="1:44"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8">
        <v>0</v>
      </c>
      <c r="AO18" s="8">
        <f t="shared" si="0"/>
        <v>1.3505747126436782</v>
      </c>
      <c r="AP18" s="8">
        <f t="shared" si="1"/>
        <v>11.6</v>
      </c>
      <c r="AQ18" s="8">
        <f t="shared" si="2"/>
        <v>0</v>
      </c>
      <c r="AR18" s="8">
        <f t="shared" si="3"/>
        <v>-3</v>
      </c>
    </row>
    <row r="19" spans="1:44"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8">
        <v>0</v>
      </c>
      <c r="AO19" s="8">
        <f t="shared" si="0"/>
        <v>1.327485380116959</v>
      </c>
      <c r="AP19" s="8">
        <f t="shared" si="1"/>
        <v>10.8</v>
      </c>
      <c r="AQ19" s="8">
        <f t="shared" si="2"/>
        <v>0</v>
      </c>
      <c r="AR19" s="8">
        <f t="shared" si="3"/>
        <v>-2</v>
      </c>
    </row>
    <row r="20" spans="1:44"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8">
        <v>1</v>
      </c>
      <c r="AO20" s="8">
        <f t="shared" si="0"/>
        <v>1.3135135135135134</v>
      </c>
      <c r="AP20" s="8">
        <f t="shared" si="1"/>
        <v>10.600000000000001</v>
      </c>
      <c r="AQ20" s="8">
        <f t="shared" si="2"/>
        <v>0</v>
      </c>
      <c r="AR20" s="8">
        <f t="shared" si="3"/>
        <v>-1</v>
      </c>
    </row>
    <row r="21" spans="1:44"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13">
        <v>0</v>
      </c>
      <c r="AO21" s="8">
        <f t="shared" si="0"/>
        <v>1.5863874345549738</v>
      </c>
      <c r="AP21" s="8">
        <f t="shared" si="1"/>
        <v>13.200000000000001</v>
      </c>
      <c r="AQ21" s="8">
        <f t="shared" si="2"/>
        <v>0</v>
      </c>
      <c r="AR21" s="8">
        <f t="shared" si="3"/>
        <v>0</v>
      </c>
    </row>
    <row r="22" spans="1:44"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13">
        <v>0</v>
      </c>
      <c r="AO22" s="8">
        <f t="shared" si="0"/>
        <v>1.5885714285714285</v>
      </c>
      <c r="AP22" s="8">
        <f t="shared" si="1"/>
        <v>11.8</v>
      </c>
      <c r="AQ22" s="8">
        <f t="shared" si="2"/>
        <v>0</v>
      </c>
      <c r="AR22" s="8">
        <f t="shared" si="3"/>
        <v>0</v>
      </c>
    </row>
    <row r="23" spans="1:44"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13">
        <v>0</v>
      </c>
      <c r="AO23" s="8">
        <f t="shared" si="0"/>
        <v>1.5416666666666667</v>
      </c>
      <c r="AP23" s="8">
        <f t="shared" si="1"/>
        <v>13.200000000000001</v>
      </c>
      <c r="AQ23" s="8">
        <f t="shared" si="2"/>
        <v>0</v>
      </c>
      <c r="AR23" s="8">
        <f t="shared" si="3"/>
        <v>0</v>
      </c>
    </row>
    <row r="24" spans="1:44"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13">
        <v>0</v>
      </c>
      <c r="AO24" s="8">
        <f t="shared" si="0"/>
        <v>1.553072625698324</v>
      </c>
      <c r="AP24" s="8">
        <f t="shared" si="1"/>
        <v>11.8</v>
      </c>
      <c r="AQ24" s="8">
        <f t="shared" si="2"/>
        <v>0</v>
      </c>
      <c r="AR24" s="8">
        <f t="shared" si="3"/>
        <v>0</v>
      </c>
    </row>
    <row r="25" spans="1:44"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13">
        <v>0</v>
      </c>
      <c r="AO25" s="8">
        <f t="shared" si="0"/>
        <v>1.5535714285714286</v>
      </c>
      <c r="AP25" s="8">
        <f t="shared" si="1"/>
        <v>11</v>
      </c>
      <c r="AQ25" s="8">
        <f t="shared" si="2"/>
        <v>0</v>
      </c>
      <c r="AR25" s="8">
        <f t="shared" si="3"/>
        <v>0</v>
      </c>
    </row>
    <row r="26" spans="1:44"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13">
        <v>0</v>
      </c>
      <c r="AO26" s="8">
        <f t="shared" si="0"/>
        <v>1.5535714285714286</v>
      </c>
      <c r="AP26" s="8">
        <f t="shared" si="1"/>
        <v>11</v>
      </c>
      <c r="AQ26" s="8">
        <f t="shared" si="2"/>
        <v>0</v>
      </c>
      <c r="AR26" s="8">
        <f t="shared" si="3"/>
        <v>0</v>
      </c>
    </row>
    <row r="27" spans="1:44"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13">
        <v>0</v>
      </c>
      <c r="AO27" s="8">
        <f t="shared" si="0"/>
        <v>1.4285714285714286</v>
      </c>
      <c r="AP27" s="8">
        <f t="shared" si="1"/>
        <v>12.4</v>
      </c>
      <c r="AQ27" s="8">
        <f t="shared" si="2"/>
        <v>0</v>
      </c>
      <c r="AR27" s="8">
        <f t="shared" si="3"/>
        <v>0</v>
      </c>
    </row>
    <row r="28" spans="1:44"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13">
        <v>0</v>
      </c>
      <c r="AO28" s="8">
        <f t="shared" si="0"/>
        <v>1.3764705882352941</v>
      </c>
      <c r="AP28" s="8">
        <f t="shared" si="1"/>
        <v>13</v>
      </c>
      <c r="AQ28" s="8">
        <f t="shared" si="2"/>
        <v>0</v>
      </c>
      <c r="AR28" s="8">
        <f t="shared" si="3"/>
        <v>0</v>
      </c>
    </row>
    <row r="29" spans="1:44"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18">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18">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18">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19">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18">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18">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19">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18">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18">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19">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18">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18">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19">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18">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18">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19">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18">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18">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19">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18">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18">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19">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18">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18">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19">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18">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18">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19">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3779-7228-443D-BA99-BB124220E3F0}">
  <dimension ref="A1:AR78"/>
  <sheetViews>
    <sheetView topLeftCell="AJ1" workbookViewId="0">
      <selection activeCell="AQ19" sqref="AQ19"/>
    </sheetView>
  </sheetViews>
  <sheetFormatPr defaultRowHeight="14.5" x14ac:dyDescent="0.35"/>
  <cols>
    <col min="28" max="28" width="22.453125" customWidth="1"/>
  </cols>
  <sheetData>
    <row r="1" spans="1:44" ht="42"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29"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24">
        <v>0</v>
      </c>
      <c r="AO2" s="8">
        <f t="shared" ref="AO2:AO33" si="0">AC2/(AD2+1)</f>
        <v>2.3121019108280256</v>
      </c>
      <c r="AP2" s="8">
        <f t="shared" ref="AP2:AP33" si="1">AA2*0.4 + AE2*0.6</f>
        <v>13</v>
      </c>
      <c r="AQ2" s="8">
        <f t="shared" ref="AQ2:AQ33" si="2">AI2*AM2</f>
        <v>1</v>
      </c>
      <c r="AR2" s="8">
        <f t="shared" ref="AR2:AR33" si="3">AJ2-AK2</f>
        <v>-1</v>
      </c>
    </row>
    <row r="3" spans="1:44"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25">
        <v>0</v>
      </c>
      <c r="AO3" s="8">
        <f t="shared" si="0"/>
        <v>1.7263157894736842</v>
      </c>
      <c r="AP3" s="8">
        <f t="shared" si="1"/>
        <v>12.2</v>
      </c>
      <c r="AQ3" s="8">
        <f t="shared" si="2"/>
        <v>0</v>
      </c>
      <c r="AR3" s="8">
        <f t="shared" si="3"/>
        <v>2</v>
      </c>
    </row>
    <row r="4" spans="1:44"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25">
        <v>0</v>
      </c>
      <c r="AO4" s="8">
        <f t="shared" si="0"/>
        <v>1.6623376623376624</v>
      </c>
      <c r="AP4" s="8">
        <f t="shared" si="1"/>
        <v>12.8</v>
      </c>
      <c r="AQ4" s="8">
        <f t="shared" si="2"/>
        <v>1</v>
      </c>
      <c r="AR4" s="8">
        <f t="shared" si="3"/>
        <v>2</v>
      </c>
    </row>
    <row r="5" spans="1:44"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25">
        <v>0</v>
      </c>
      <c r="AO5" s="8">
        <f t="shared" si="0"/>
        <v>1.8246753246753247</v>
      </c>
      <c r="AP5" s="8">
        <f t="shared" si="1"/>
        <v>9.2000000000000011</v>
      </c>
      <c r="AQ5" s="8">
        <f t="shared" si="2"/>
        <v>1</v>
      </c>
      <c r="AR5" s="8">
        <f t="shared" si="3"/>
        <v>-4</v>
      </c>
    </row>
    <row r="6" spans="1:44"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0</v>
      </c>
      <c r="AJ6" s="8">
        <v>5</v>
      </c>
      <c r="AK6" s="8">
        <v>7</v>
      </c>
      <c r="AL6" s="8">
        <v>3</v>
      </c>
      <c r="AM6" s="8">
        <v>0</v>
      </c>
      <c r="AN6" s="25">
        <v>0</v>
      </c>
      <c r="AO6" s="8">
        <f t="shared" si="0"/>
        <v>1.3197969543147208</v>
      </c>
      <c r="AP6" s="8">
        <f t="shared" si="1"/>
        <v>10.4</v>
      </c>
      <c r="AQ6" s="8">
        <f t="shared" si="2"/>
        <v>0</v>
      </c>
      <c r="AR6" s="8">
        <f t="shared" si="3"/>
        <v>-2</v>
      </c>
    </row>
    <row r="7" spans="1:44"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25">
        <v>0</v>
      </c>
      <c r="AO7" s="8">
        <f t="shared" si="0"/>
        <v>1.2947976878612717</v>
      </c>
      <c r="AP7" s="8">
        <f t="shared" si="1"/>
        <v>8.6000000000000014</v>
      </c>
      <c r="AQ7" s="8">
        <f t="shared" si="2"/>
        <v>0</v>
      </c>
      <c r="AR7" s="8">
        <f t="shared" si="3"/>
        <v>-2</v>
      </c>
    </row>
    <row r="8" spans="1:44"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25">
        <v>0</v>
      </c>
      <c r="AO8" s="8">
        <f t="shared" si="0"/>
        <v>1.2214285714285715</v>
      </c>
      <c r="AP8" s="8">
        <f t="shared" si="1"/>
        <v>8.6000000000000014</v>
      </c>
      <c r="AQ8" s="8">
        <f t="shared" si="2"/>
        <v>0</v>
      </c>
      <c r="AR8" s="8">
        <f t="shared" si="3"/>
        <v>-1</v>
      </c>
    </row>
    <row r="9" spans="1:44"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25">
        <v>0</v>
      </c>
      <c r="AO9" s="8">
        <f t="shared" si="0"/>
        <v>1.2117647058823529</v>
      </c>
      <c r="AP9" s="8">
        <f t="shared" si="1"/>
        <v>9</v>
      </c>
      <c r="AQ9" s="8">
        <f t="shared" si="2"/>
        <v>0</v>
      </c>
      <c r="AR9" s="8">
        <f t="shared" si="3"/>
        <v>-1</v>
      </c>
    </row>
    <row r="10" spans="1:44"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26">
        <v>1</v>
      </c>
      <c r="AO10" s="8">
        <f t="shared" si="0"/>
        <v>1.1758241758241759</v>
      </c>
      <c r="AP10" s="8">
        <f t="shared" si="1"/>
        <v>10.8</v>
      </c>
      <c r="AQ10" s="8">
        <f t="shared" si="2"/>
        <v>0</v>
      </c>
      <c r="AR10" s="8">
        <f t="shared" si="3"/>
        <v>-3</v>
      </c>
    </row>
    <row r="11" spans="1:44"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26">
        <v>1</v>
      </c>
      <c r="AO11" s="8">
        <f t="shared" si="0"/>
        <v>1.2228915662650603</v>
      </c>
      <c r="AP11" s="8">
        <f t="shared" si="1"/>
        <v>10.199999999999999</v>
      </c>
      <c r="AQ11" s="8">
        <f t="shared" si="2"/>
        <v>0</v>
      </c>
      <c r="AR11" s="8">
        <f t="shared" si="3"/>
        <v>-2</v>
      </c>
    </row>
    <row r="12" spans="1:44"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25">
        <v>0</v>
      </c>
      <c r="AO12" s="8">
        <f t="shared" si="0"/>
        <v>1.357487922705314</v>
      </c>
      <c r="AP12" s="8">
        <f t="shared" si="1"/>
        <v>12.4</v>
      </c>
      <c r="AQ12" s="8">
        <f t="shared" si="2"/>
        <v>0</v>
      </c>
      <c r="AR12" s="8">
        <f t="shared" si="3"/>
        <v>-3</v>
      </c>
    </row>
    <row r="13" spans="1:44"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25">
        <v>0</v>
      </c>
      <c r="AO13" s="8">
        <f t="shared" si="0"/>
        <v>1.3854748603351956</v>
      </c>
      <c r="AP13" s="8">
        <f t="shared" si="1"/>
        <v>10.199999999999999</v>
      </c>
      <c r="AQ13" s="8">
        <f t="shared" si="2"/>
        <v>0</v>
      </c>
      <c r="AR13" s="8">
        <f t="shared" si="3"/>
        <v>-2</v>
      </c>
    </row>
    <row r="14" spans="1:44"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25">
        <v>0</v>
      </c>
      <c r="AO14" s="8">
        <f t="shared" si="0"/>
        <v>1.3497536945812807</v>
      </c>
      <c r="AP14" s="8">
        <f t="shared" si="1"/>
        <v>10.8</v>
      </c>
      <c r="AQ14" s="8">
        <f t="shared" si="2"/>
        <v>0</v>
      </c>
      <c r="AR14" s="8">
        <f t="shared" si="3"/>
        <v>-3</v>
      </c>
    </row>
    <row r="15" spans="1:44"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25">
        <v>0</v>
      </c>
      <c r="AO15" s="8">
        <f t="shared" si="0"/>
        <v>1.347305389221557</v>
      </c>
      <c r="AP15" s="8">
        <f t="shared" si="1"/>
        <v>9.4</v>
      </c>
      <c r="AQ15" s="8">
        <f t="shared" si="2"/>
        <v>0</v>
      </c>
      <c r="AR15" s="8">
        <f t="shared" si="3"/>
        <v>-2</v>
      </c>
    </row>
    <row r="16" spans="1:44" x14ac:dyDescent="0.35">
      <c r="A16" s="17">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25">
        <v>0</v>
      </c>
      <c r="AO16" s="8">
        <f t="shared" si="0"/>
        <v>1.3136094674556213</v>
      </c>
      <c r="AP16" s="8">
        <f t="shared" si="1"/>
        <v>10.8</v>
      </c>
      <c r="AQ16" s="8">
        <f t="shared" si="2"/>
        <v>0</v>
      </c>
      <c r="AR16" s="8">
        <f t="shared" si="3"/>
        <v>-1</v>
      </c>
    </row>
    <row r="17" spans="1:44"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25">
        <v>0</v>
      </c>
      <c r="AO17" s="8">
        <f t="shared" si="0"/>
        <v>1.2422360248447204</v>
      </c>
      <c r="AP17" s="8">
        <f t="shared" si="1"/>
        <v>10.8</v>
      </c>
      <c r="AQ17" s="8">
        <f t="shared" si="2"/>
        <v>0</v>
      </c>
      <c r="AR17" s="8">
        <f t="shared" si="3"/>
        <v>-2</v>
      </c>
    </row>
    <row r="18" spans="1:44"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25">
        <v>0</v>
      </c>
      <c r="AO18" s="8">
        <f t="shared" si="0"/>
        <v>1.3505747126436782</v>
      </c>
      <c r="AP18" s="8">
        <f t="shared" si="1"/>
        <v>11.6</v>
      </c>
      <c r="AQ18" s="8">
        <f t="shared" si="2"/>
        <v>0</v>
      </c>
      <c r="AR18" s="8">
        <f t="shared" si="3"/>
        <v>-3</v>
      </c>
    </row>
    <row r="19" spans="1:44"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25">
        <v>0</v>
      </c>
      <c r="AO19" s="8">
        <f t="shared" si="0"/>
        <v>1.327485380116959</v>
      </c>
      <c r="AP19" s="8">
        <f t="shared" si="1"/>
        <v>10.8</v>
      </c>
      <c r="AQ19" s="8">
        <f t="shared" si="2"/>
        <v>0</v>
      </c>
      <c r="AR19" s="8">
        <f t="shared" si="3"/>
        <v>-2</v>
      </c>
    </row>
    <row r="20" spans="1:44"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26">
        <v>1</v>
      </c>
      <c r="AO20" s="8">
        <f t="shared" si="0"/>
        <v>1.3135135135135134</v>
      </c>
      <c r="AP20" s="8">
        <f t="shared" si="1"/>
        <v>10.600000000000001</v>
      </c>
      <c r="AQ20" s="8">
        <f t="shared" si="2"/>
        <v>0</v>
      </c>
      <c r="AR20" s="8">
        <f t="shared" si="3"/>
        <v>-1</v>
      </c>
    </row>
    <row r="21" spans="1:44"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25">
        <v>0</v>
      </c>
      <c r="AO21" s="8">
        <f t="shared" si="0"/>
        <v>1.5863874345549738</v>
      </c>
      <c r="AP21" s="8">
        <f t="shared" si="1"/>
        <v>13.200000000000001</v>
      </c>
      <c r="AQ21" s="8">
        <f t="shared" si="2"/>
        <v>0</v>
      </c>
      <c r="AR21" s="8">
        <f t="shared" si="3"/>
        <v>0</v>
      </c>
    </row>
    <row r="22" spans="1:44"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25">
        <v>0</v>
      </c>
      <c r="AO22" s="8">
        <f t="shared" si="0"/>
        <v>1.5885714285714285</v>
      </c>
      <c r="AP22" s="8">
        <f t="shared" si="1"/>
        <v>11.8</v>
      </c>
      <c r="AQ22" s="8">
        <f t="shared" si="2"/>
        <v>0</v>
      </c>
      <c r="AR22" s="8">
        <f t="shared" si="3"/>
        <v>0</v>
      </c>
    </row>
    <row r="23" spans="1:44"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25">
        <v>0</v>
      </c>
      <c r="AO23" s="8">
        <f t="shared" si="0"/>
        <v>1.5416666666666667</v>
      </c>
      <c r="AP23" s="8">
        <f t="shared" si="1"/>
        <v>13.200000000000001</v>
      </c>
      <c r="AQ23" s="8">
        <f t="shared" si="2"/>
        <v>0</v>
      </c>
      <c r="AR23" s="8">
        <f t="shared" si="3"/>
        <v>0</v>
      </c>
    </row>
    <row r="24" spans="1:44"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25">
        <v>0</v>
      </c>
      <c r="AO24" s="8">
        <f t="shared" si="0"/>
        <v>1.553072625698324</v>
      </c>
      <c r="AP24" s="8">
        <f t="shared" si="1"/>
        <v>11.8</v>
      </c>
      <c r="AQ24" s="8">
        <f t="shared" si="2"/>
        <v>0</v>
      </c>
      <c r="AR24" s="8">
        <f t="shared" si="3"/>
        <v>0</v>
      </c>
    </row>
    <row r="25" spans="1:44"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25">
        <v>0</v>
      </c>
      <c r="AO25" s="8">
        <f t="shared" si="0"/>
        <v>1.5535714285714286</v>
      </c>
      <c r="AP25" s="8">
        <f t="shared" si="1"/>
        <v>11</v>
      </c>
      <c r="AQ25" s="8">
        <f t="shared" si="2"/>
        <v>0</v>
      </c>
      <c r="AR25" s="8">
        <f t="shared" si="3"/>
        <v>0</v>
      </c>
    </row>
    <row r="26" spans="1:44"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25">
        <v>0</v>
      </c>
      <c r="AO26" s="8">
        <f t="shared" si="0"/>
        <v>1.5535714285714286</v>
      </c>
      <c r="AP26" s="8">
        <f t="shared" si="1"/>
        <v>11</v>
      </c>
      <c r="AQ26" s="8">
        <f t="shared" si="2"/>
        <v>0</v>
      </c>
      <c r="AR26" s="8">
        <f t="shared" si="3"/>
        <v>0</v>
      </c>
    </row>
    <row r="27" spans="1:44"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25">
        <v>0</v>
      </c>
      <c r="AO27" s="8">
        <f t="shared" si="0"/>
        <v>1.4285714285714286</v>
      </c>
      <c r="AP27" s="8">
        <f t="shared" si="1"/>
        <v>12.4</v>
      </c>
      <c r="AQ27" s="8">
        <f t="shared" si="2"/>
        <v>0</v>
      </c>
      <c r="AR27" s="8">
        <f t="shared" si="3"/>
        <v>0</v>
      </c>
    </row>
    <row r="28" spans="1:44"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25">
        <v>0</v>
      </c>
      <c r="AO28" s="8">
        <f t="shared" si="0"/>
        <v>1.3764705882352941</v>
      </c>
      <c r="AP28" s="8">
        <f t="shared" si="1"/>
        <v>13</v>
      </c>
      <c r="AQ28" s="8">
        <f t="shared" si="2"/>
        <v>0</v>
      </c>
      <c r="AR28" s="8">
        <f t="shared" si="3"/>
        <v>0</v>
      </c>
    </row>
    <row r="29" spans="1:44"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18">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18">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18">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19">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18">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18">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19">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18">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18">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19">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18">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18">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19">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18">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18">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19">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18">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18">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19">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18">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18">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19">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18">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18">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19">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18">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18">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19">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row r="76" spans="1:44" x14ac:dyDescent="0.35">
      <c r="AC76">
        <f>SUM(AB2:AB71)/70</f>
        <v>427.27142857142854</v>
      </c>
    </row>
    <row r="77" spans="1:44" x14ac:dyDescent="0.35">
      <c r="AB77" t="s">
        <v>170</v>
      </c>
      <c r="AC77">
        <f>SUM(AC2:AC71)/70</f>
        <v>255.95714285714286</v>
      </c>
    </row>
    <row r="78" spans="1:44" x14ac:dyDescent="0.35">
      <c r="AB78"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9B83-C1B3-4F74-AD84-47067FA1345F}">
  <dimension ref="A1:AR71"/>
  <sheetViews>
    <sheetView tabSelected="1" topLeftCell="AJ1" workbookViewId="0">
      <selection activeCell="AT9" sqref="AT9"/>
    </sheetView>
  </sheetViews>
  <sheetFormatPr defaultRowHeight="14.5" x14ac:dyDescent="0.35"/>
  <cols>
    <col min="2" max="2" width="8.7265625" customWidth="1"/>
  </cols>
  <sheetData>
    <row r="1" spans="1:44" ht="42"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27</v>
      </c>
      <c r="AB1" s="3" t="s">
        <v>28</v>
      </c>
      <c r="AC1" s="3" t="s">
        <v>29</v>
      </c>
      <c r="AD1" s="3" t="s">
        <v>30</v>
      </c>
      <c r="AE1" s="3" t="s">
        <v>31</v>
      </c>
      <c r="AF1" s="3" t="s">
        <v>32</v>
      </c>
      <c r="AG1" s="3" t="s">
        <v>33</v>
      </c>
      <c r="AH1" s="3" t="s">
        <v>34</v>
      </c>
      <c r="AI1" s="3" t="s">
        <v>74</v>
      </c>
      <c r="AJ1" s="3" t="s">
        <v>35</v>
      </c>
      <c r="AK1" s="3" t="s">
        <v>36</v>
      </c>
      <c r="AL1" s="3" t="s">
        <v>37</v>
      </c>
      <c r="AM1" s="3" t="s">
        <v>38</v>
      </c>
      <c r="AN1" s="1" t="s">
        <v>26</v>
      </c>
      <c r="AO1" s="3" t="s">
        <v>132</v>
      </c>
      <c r="AP1" s="3" t="s">
        <v>130</v>
      </c>
      <c r="AQ1" s="3" t="s">
        <v>131</v>
      </c>
      <c r="AR1" s="3" t="s">
        <v>167</v>
      </c>
    </row>
    <row r="2" spans="1:44" ht="29" x14ac:dyDescent="0.35">
      <c r="A2" s="16">
        <v>1</v>
      </c>
      <c r="B2" s="4" t="s">
        <v>39</v>
      </c>
      <c r="C2" s="5" t="s">
        <v>40</v>
      </c>
      <c r="D2" s="9" t="s">
        <v>56</v>
      </c>
      <c r="E2" s="5" t="s">
        <v>42</v>
      </c>
      <c r="F2" s="6">
        <v>1</v>
      </c>
      <c r="G2" s="5">
        <v>0</v>
      </c>
      <c r="H2" s="6">
        <v>1</v>
      </c>
      <c r="I2" s="6">
        <v>0</v>
      </c>
      <c r="J2" s="6">
        <v>0</v>
      </c>
      <c r="K2" s="6">
        <v>1</v>
      </c>
      <c r="L2" s="6">
        <v>1</v>
      </c>
      <c r="M2" s="6">
        <v>1</v>
      </c>
      <c r="N2" s="6">
        <v>1</v>
      </c>
      <c r="O2" s="6">
        <v>0</v>
      </c>
      <c r="P2" s="7">
        <v>0</v>
      </c>
      <c r="Q2" s="7">
        <v>1</v>
      </c>
      <c r="R2" s="7">
        <v>1</v>
      </c>
      <c r="S2" s="7">
        <v>1</v>
      </c>
      <c r="T2" s="7">
        <v>0</v>
      </c>
      <c r="U2" s="7">
        <v>1</v>
      </c>
      <c r="V2" s="7">
        <v>2</v>
      </c>
      <c r="W2" s="7">
        <v>2</v>
      </c>
      <c r="X2" s="7">
        <v>1</v>
      </c>
      <c r="Y2" s="7">
        <v>0</v>
      </c>
      <c r="Z2" s="7">
        <v>1</v>
      </c>
      <c r="AA2" s="12">
        <v>19</v>
      </c>
      <c r="AB2" s="12">
        <v>519</v>
      </c>
      <c r="AC2" s="12">
        <v>363</v>
      </c>
      <c r="AD2" s="12">
        <v>156</v>
      </c>
      <c r="AE2" s="12">
        <v>9</v>
      </c>
      <c r="AF2" s="12">
        <v>8</v>
      </c>
      <c r="AG2" s="12">
        <v>1</v>
      </c>
      <c r="AH2" s="12">
        <v>2.33</v>
      </c>
      <c r="AI2" s="12">
        <v>1</v>
      </c>
      <c r="AJ2" s="12">
        <v>5</v>
      </c>
      <c r="AK2" s="12">
        <v>6</v>
      </c>
      <c r="AL2" s="12">
        <v>1</v>
      </c>
      <c r="AM2" s="12">
        <v>1</v>
      </c>
      <c r="AN2" s="7">
        <v>0</v>
      </c>
      <c r="AO2" s="8">
        <f t="shared" ref="AO2:AO33" si="0">AC2/(AD2+1)</f>
        <v>2.3121019108280256</v>
      </c>
      <c r="AP2" s="8">
        <f t="shared" ref="AP2:AP33" si="1">AA2*0.4 + AE2*0.6</f>
        <v>13</v>
      </c>
      <c r="AQ2" s="8">
        <f t="shared" ref="AQ2:AQ33" si="2">AI2*AM2</f>
        <v>1</v>
      </c>
      <c r="AR2" s="8">
        <f t="shared" ref="AR2:AR33" si="3">AJ2-AK2</f>
        <v>-1</v>
      </c>
    </row>
    <row r="3" spans="1:44" x14ac:dyDescent="0.35">
      <c r="A3" s="17">
        <v>2</v>
      </c>
      <c r="B3" s="4" t="s">
        <v>43</v>
      </c>
      <c r="C3" s="10" t="s">
        <v>44</v>
      </c>
      <c r="D3" s="10" t="s">
        <v>45</v>
      </c>
      <c r="E3" s="10" t="s">
        <v>42</v>
      </c>
      <c r="F3" s="6">
        <v>1</v>
      </c>
      <c r="G3" s="5">
        <v>0</v>
      </c>
      <c r="H3" s="9">
        <v>1</v>
      </c>
      <c r="I3" s="6">
        <v>0</v>
      </c>
      <c r="J3" s="6">
        <v>0</v>
      </c>
      <c r="K3" s="6">
        <v>1</v>
      </c>
      <c r="L3" s="6">
        <v>1</v>
      </c>
      <c r="M3" s="9">
        <v>0</v>
      </c>
      <c r="N3" s="9">
        <v>1</v>
      </c>
      <c r="O3" s="9">
        <v>1</v>
      </c>
      <c r="P3" s="9">
        <v>0</v>
      </c>
      <c r="Q3" s="8">
        <v>1</v>
      </c>
      <c r="R3" s="8">
        <v>0</v>
      </c>
      <c r="S3" s="8">
        <v>0</v>
      </c>
      <c r="T3" s="8">
        <v>0</v>
      </c>
      <c r="U3" s="8">
        <v>1</v>
      </c>
      <c r="V3" s="8">
        <v>1</v>
      </c>
      <c r="W3" s="8">
        <v>2</v>
      </c>
      <c r="X3" s="8">
        <v>1</v>
      </c>
      <c r="Y3" s="8">
        <v>0</v>
      </c>
      <c r="Z3" s="8">
        <v>1</v>
      </c>
      <c r="AA3" s="8">
        <v>20</v>
      </c>
      <c r="AB3" s="8">
        <v>517</v>
      </c>
      <c r="AC3" s="8">
        <v>328</v>
      </c>
      <c r="AD3" s="8">
        <v>189</v>
      </c>
      <c r="AE3" s="8">
        <v>7</v>
      </c>
      <c r="AF3" s="8">
        <v>6</v>
      </c>
      <c r="AG3" s="8">
        <v>1</v>
      </c>
      <c r="AH3" s="8">
        <v>1.74</v>
      </c>
      <c r="AI3" s="8">
        <v>0</v>
      </c>
      <c r="AJ3" s="8">
        <v>5</v>
      </c>
      <c r="AK3" s="8">
        <v>3</v>
      </c>
      <c r="AL3" s="8">
        <v>0</v>
      </c>
      <c r="AM3" s="8">
        <v>1</v>
      </c>
      <c r="AN3" s="8">
        <v>0</v>
      </c>
      <c r="AO3" s="8">
        <f t="shared" si="0"/>
        <v>1.7263157894736842</v>
      </c>
      <c r="AP3" s="8">
        <f t="shared" si="1"/>
        <v>12.2</v>
      </c>
      <c r="AQ3" s="8">
        <f t="shared" si="2"/>
        <v>0</v>
      </c>
      <c r="AR3" s="8">
        <f t="shared" si="3"/>
        <v>2</v>
      </c>
    </row>
    <row r="4" spans="1:44" x14ac:dyDescent="0.35">
      <c r="A4" s="17">
        <v>3</v>
      </c>
      <c r="B4" s="4" t="s">
        <v>46</v>
      </c>
      <c r="C4" s="10" t="s">
        <v>47</v>
      </c>
      <c r="D4" s="9" t="s">
        <v>56</v>
      </c>
      <c r="E4" s="10" t="s">
        <v>42</v>
      </c>
      <c r="F4" s="6">
        <v>1</v>
      </c>
      <c r="G4" s="5">
        <v>0</v>
      </c>
      <c r="H4" s="9">
        <v>1</v>
      </c>
      <c r="I4" s="6">
        <v>0</v>
      </c>
      <c r="J4" s="6">
        <v>0</v>
      </c>
      <c r="K4" s="6">
        <v>1</v>
      </c>
      <c r="L4" s="6">
        <v>1</v>
      </c>
      <c r="M4" s="6">
        <v>1</v>
      </c>
      <c r="N4" s="6">
        <v>1</v>
      </c>
      <c r="O4" s="9">
        <v>0</v>
      </c>
      <c r="P4" s="9">
        <v>0</v>
      </c>
      <c r="Q4" s="8">
        <v>1</v>
      </c>
      <c r="R4" s="8">
        <v>1</v>
      </c>
      <c r="S4" s="8">
        <v>1</v>
      </c>
      <c r="T4" s="8">
        <v>0</v>
      </c>
      <c r="U4" s="8">
        <v>1</v>
      </c>
      <c r="V4" s="8">
        <v>2</v>
      </c>
      <c r="W4" s="8">
        <v>2</v>
      </c>
      <c r="X4" s="8">
        <v>1</v>
      </c>
      <c r="Y4" s="8">
        <v>0</v>
      </c>
      <c r="Z4" s="8">
        <v>1</v>
      </c>
      <c r="AA4" s="8">
        <v>20</v>
      </c>
      <c r="AB4" s="8">
        <v>409</v>
      </c>
      <c r="AC4" s="8">
        <v>256</v>
      </c>
      <c r="AD4" s="8">
        <v>153</v>
      </c>
      <c r="AE4" s="8">
        <v>8</v>
      </c>
      <c r="AF4" s="8">
        <v>6</v>
      </c>
      <c r="AG4" s="8">
        <v>2</v>
      </c>
      <c r="AH4" s="8">
        <v>1.67</v>
      </c>
      <c r="AI4" s="8">
        <v>1</v>
      </c>
      <c r="AJ4" s="8">
        <v>5</v>
      </c>
      <c r="AK4" s="8">
        <v>3</v>
      </c>
      <c r="AL4" s="8">
        <v>2</v>
      </c>
      <c r="AM4" s="8">
        <v>1</v>
      </c>
      <c r="AN4" s="8">
        <v>0</v>
      </c>
      <c r="AO4" s="8">
        <f t="shared" si="0"/>
        <v>1.6623376623376624</v>
      </c>
      <c r="AP4" s="8">
        <f t="shared" si="1"/>
        <v>12.8</v>
      </c>
      <c r="AQ4" s="8">
        <f t="shared" si="2"/>
        <v>1</v>
      </c>
      <c r="AR4" s="8">
        <f t="shared" si="3"/>
        <v>2</v>
      </c>
    </row>
    <row r="5" spans="1:44" x14ac:dyDescent="0.35">
      <c r="A5" s="16">
        <v>4</v>
      </c>
      <c r="B5" s="4" t="s">
        <v>48</v>
      </c>
      <c r="C5" s="10" t="s">
        <v>49</v>
      </c>
      <c r="D5" s="9" t="s">
        <v>56</v>
      </c>
      <c r="E5" s="10" t="s">
        <v>42</v>
      </c>
      <c r="F5" s="6">
        <v>1</v>
      </c>
      <c r="G5" s="5">
        <v>0</v>
      </c>
      <c r="H5" s="9">
        <v>1</v>
      </c>
      <c r="I5" s="9">
        <v>1</v>
      </c>
      <c r="J5" s="9">
        <v>0</v>
      </c>
      <c r="K5" s="9">
        <v>1</v>
      </c>
      <c r="L5" s="9">
        <v>1</v>
      </c>
      <c r="M5" s="9">
        <v>1</v>
      </c>
      <c r="N5" s="9">
        <v>1</v>
      </c>
      <c r="O5" s="9">
        <v>0</v>
      </c>
      <c r="P5" s="9">
        <v>0</v>
      </c>
      <c r="Q5" s="8">
        <v>1</v>
      </c>
      <c r="R5" s="8">
        <v>1</v>
      </c>
      <c r="S5" s="8">
        <v>0</v>
      </c>
      <c r="T5" s="8">
        <v>0</v>
      </c>
      <c r="U5" s="8">
        <v>1</v>
      </c>
      <c r="V5" s="8">
        <v>2</v>
      </c>
      <c r="W5" s="8">
        <v>2</v>
      </c>
      <c r="X5" s="8">
        <v>1</v>
      </c>
      <c r="Y5" s="8">
        <v>0</v>
      </c>
      <c r="Z5" s="8">
        <v>1</v>
      </c>
      <c r="AA5" s="8">
        <v>17</v>
      </c>
      <c r="AB5" s="8">
        <v>434</v>
      </c>
      <c r="AC5" s="8">
        <v>281</v>
      </c>
      <c r="AD5" s="8">
        <v>153</v>
      </c>
      <c r="AE5" s="8">
        <v>4</v>
      </c>
      <c r="AF5" s="8">
        <v>2</v>
      </c>
      <c r="AG5" s="8">
        <v>2</v>
      </c>
      <c r="AH5" s="8">
        <v>1.84</v>
      </c>
      <c r="AI5" s="8">
        <v>1</v>
      </c>
      <c r="AJ5" s="8">
        <v>5</v>
      </c>
      <c r="AK5" s="8">
        <v>9</v>
      </c>
      <c r="AL5" s="8">
        <v>2</v>
      </c>
      <c r="AM5" s="8">
        <v>1</v>
      </c>
      <c r="AN5" s="8">
        <v>0</v>
      </c>
      <c r="AO5" s="8">
        <f t="shared" si="0"/>
        <v>1.8246753246753247</v>
      </c>
      <c r="AP5" s="8">
        <f t="shared" si="1"/>
        <v>9.2000000000000011</v>
      </c>
      <c r="AQ5" s="8">
        <f t="shared" si="2"/>
        <v>1</v>
      </c>
      <c r="AR5" s="8">
        <f t="shared" si="3"/>
        <v>-4</v>
      </c>
    </row>
    <row r="6" spans="1:44" x14ac:dyDescent="0.35">
      <c r="A6" s="17">
        <v>5</v>
      </c>
      <c r="B6" s="4" t="s">
        <v>50</v>
      </c>
      <c r="C6" s="10" t="s">
        <v>44</v>
      </c>
      <c r="D6" s="9" t="s">
        <v>56</v>
      </c>
      <c r="E6" s="10" t="s">
        <v>42</v>
      </c>
      <c r="F6" s="6">
        <v>1</v>
      </c>
      <c r="G6" s="5">
        <v>0</v>
      </c>
      <c r="H6" s="9">
        <v>1</v>
      </c>
      <c r="I6" s="9">
        <v>1</v>
      </c>
      <c r="J6" s="9">
        <v>0</v>
      </c>
      <c r="K6" s="9">
        <v>1</v>
      </c>
      <c r="L6" s="9">
        <v>1</v>
      </c>
      <c r="M6" s="9">
        <v>1</v>
      </c>
      <c r="N6" s="9">
        <v>1</v>
      </c>
      <c r="O6" s="9">
        <v>0</v>
      </c>
      <c r="P6" s="9">
        <v>0</v>
      </c>
      <c r="Q6" s="8">
        <v>1</v>
      </c>
      <c r="R6" s="8">
        <v>0</v>
      </c>
      <c r="S6" s="8">
        <v>0</v>
      </c>
      <c r="T6" s="8">
        <v>0</v>
      </c>
      <c r="U6" s="8">
        <v>1</v>
      </c>
      <c r="V6" s="8">
        <v>2</v>
      </c>
      <c r="W6" s="8">
        <v>2</v>
      </c>
      <c r="X6" s="8">
        <v>1</v>
      </c>
      <c r="Y6" s="8">
        <v>0</v>
      </c>
      <c r="Z6" s="8">
        <v>1</v>
      </c>
      <c r="AA6" s="8">
        <v>17</v>
      </c>
      <c r="AB6" s="8">
        <v>456</v>
      </c>
      <c r="AC6" s="8">
        <v>260</v>
      </c>
      <c r="AD6" s="8">
        <v>196</v>
      </c>
      <c r="AE6" s="8">
        <v>6</v>
      </c>
      <c r="AF6" s="8">
        <v>3</v>
      </c>
      <c r="AG6" s="8">
        <v>3</v>
      </c>
      <c r="AH6" s="8">
        <v>1.33</v>
      </c>
      <c r="AI6" s="8">
        <v>1</v>
      </c>
      <c r="AJ6" s="8">
        <v>5</v>
      </c>
      <c r="AK6" s="8">
        <v>7</v>
      </c>
      <c r="AL6" s="8">
        <v>3</v>
      </c>
      <c r="AM6" s="8">
        <v>0</v>
      </c>
      <c r="AN6" s="8">
        <v>0</v>
      </c>
      <c r="AO6" s="8">
        <f t="shared" si="0"/>
        <v>1.3197969543147208</v>
      </c>
      <c r="AP6" s="8">
        <f t="shared" si="1"/>
        <v>10.4</v>
      </c>
      <c r="AQ6" s="8">
        <f t="shared" si="2"/>
        <v>0</v>
      </c>
      <c r="AR6" s="8">
        <f t="shared" si="3"/>
        <v>-2</v>
      </c>
    </row>
    <row r="7" spans="1:44" x14ac:dyDescent="0.35">
      <c r="A7" s="17">
        <v>6</v>
      </c>
      <c r="B7" s="4" t="s">
        <v>51</v>
      </c>
      <c r="C7" s="10" t="s">
        <v>52</v>
      </c>
      <c r="D7" s="9" t="s">
        <v>56</v>
      </c>
      <c r="E7" s="10" t="s">
        <v>42</v>
      </c>
      <c r="F7" s="6">
        <v>1</v>
      </c>
      <c r="G7" s="5">
        <v>0</v>
      </c>
      <c r="H7" s="9">
        <v>1</v>
      </c>
      <c r="I7" s="9">
        <v>1</v>
      </c>
      <c r="J7" s="9">
        <v>0</v>
      </c>
      <c r="K7" s="9">
        <v>1</v>
      </c>
      <c r="L7" s="9">
        <v>1</v>
      </c>
      <c r="M7" s="9">
        <v>0</v>
      </c>
      <c r="N7" s="9">
        <v>1</v>
      </c>
      <c r="O7" s="9">
        <v>0</v>
      </c>
      <c r="P7" s="9">
        <v>0</v>
      </c>
      <c r="Q7" s="8">
        <v>1</v>
      </c>
      <c r="R7" s="8">
        <v>0</v>
      </c>
      <c r="S7" s="8">
        <v>1</v>
      </c>
      <c r="T7" s="8">
        <v>0</v>
      </c>
      <c r="U7" s="8">
        <v>1</v>
      </c>
      <c r="V7" s="8">
        <v>2</v>
      </c>
      <c r="W7" s="8">
        <v>2</v>
      </c>
      <c r="X7" s="8">
        <v>1</v>
      </c>
      <c r="Y7" s="8">
        <v>0</v>
      </c>
      <c r="Z7" s="8">
        <v>1</v>
      </c>
      <c r="AA7" s="8">
        <v>14</v>
      </c>
      <c r="AB7" s="8">
        <v>396</v>
      </c>
      <c r="AC7" s="8">
        <v>224</v>
      </c>
      <c r="AD7" s="8">
        <v>172</v>
      </c>
      <c r="AE7" s="8">
        <v>5</v>
      </c>
      <c r="AF7" s="8">
        <v>2</v>
      </c>
      <c r="AG7" s="8">
        <v>3</v>
      </c>
      <c r="AH7" s="8">
        <v>1.3</v>
      </c>
      <c r="AI7" s="8">
        <v>0</v>
      </c>
      <c r="AJ7" s="8">
        <v>4</v>
      </c>
      <c r="AK7" s="8">
        <v>6</v>
      </c>
      <c r="AL7" s="8">
        <v>2</v>
      </c>
      <c r="AM7" s="8">
        <v>1</v>
      </c>
      <c r="AN7" s="8">
        <v>0</v>
      </c>
      <c r="AO7" s="8">
        <f t="shared" si="0"/>
        <v>1.2947976878612717</v>
      </c>
      <c r="AP7" s="8">
        <f t="shared" si="1"/>
        <v>8.6000000000000014</v>
      </c>
      <c r="AQ7" s="8">
        <f t="shared" si="2"/>
        <v>0</v>
      </c>
      <c r="AR7" s="8">
        <f t="shared" si="3"/>
        <v>-2</v>
      </c>
    </row>
    <row r="8" spans="1:44" x14ac:dyDescent="0.35">
      <c r="A8" s="16">
        <v>7</v>
      </c>
      <c r="B8" s="4" t="s">
        <v>53</v>
      </c>
      <c r="C8" s="10" t="s">
        <v>49</v>
      </c>
      <c r="D8" s="10" t="s">
        <v>54</v>
      </c>
      <c r="E8" s="10" t="s">
        <v>42</v>
      </c>
      <c r="F8" s="6">
        <v>1</v>
      </c>
      <c r="G8" s="9">
        <v>1</v>
      </c>
      <c r="H8" s="9">
        <v>1</v>
      </c>
      <c r="I8" s="9">
        <v>1</v>
      </c>
      <c r="J8" s="9">
        <v>0</v>
      </c>
      <c r="K8" s="9">
        <v>0</v>
      </c>
      <c r="L8" s="9">
        <v>1</v>
      </c>
      <c r="M8" s="9">
        <v>0</v>
      </c>
      <c r="N8" s="9">
        <v>1</v>
      </c>
      <c r="O8" s="9">
        <v>1</v>
      </c>
      <c r="P8" s="9">
        <v>0</v>
      </c>
      <c r="Q8" s="8">
        <v>1</v>
      </c>
      <c r="R8" s="8">
        <v>0</v>
      </c>
      <c r="S8" s="8">
        <v>0</v>
      </c>
      <c r="T8" s="8">
        <v>0</v>
      </c>
      <c r="U8" s="8">
        <v>1</v>
      </c>
      <c r="V8" s="8">
        <v>2</v>
      </c>
      <c r="W8" s="8">
        <v>2</v>
      </c>
      <c r="X8" s="8">
        <v>1</v>
      </c>
      <c r="Y8" s="8">
        <v>0</v>
      </c>
      <c r="Z8" s="8">
        <v>1</v>
      </c>
      <c r="AA8" s="8">
        <v>14</v>
      </c>
      <c r="AB8" s="8">
        <v>310</v>
      </c>
      <c r="AC8" s="8">
        <v>171</v>
      </c>
      <c r="AD8" s="8">
        <v>139</v>
      </c>
      <c r="AE8" s="8">
        <v>5</v>
      </c>
      <c r="AF8" s="8">
        <v>2</v>
      </c>
      <c r="AG8" s="8">
        <v>3</v>
      </c>
      <c r="AH8" s="8">
        <v>1.23</v>
      </c>
      <c r="AI8" s="8">
        <v>0</v>
      </c>
      <c r="AJ8" s="8">
        <v>4</v>
      </c>
      <c r="AK8" s="8">
        <v>5</v>
      </c>
      <c r="AL8" s="8">
        <v>3</v>
      </c>
      <c r="AM8" s="8">
        <v>1</v>
      </c>
      <c r="AN8" s="8">
        <v>0</v>
      </c>
      <c r="AO8" s="8">
        <f t="shared" si="0"/>
        <v>1.2214285714285715</v>
      </c>
      <c r="AP8" s="8">
        <f t="shared" si="1"/>
        <v>8.6000000000000014</v>
      </c>
      <c r="AQ8" s="8">
        <f t="shared" si="2"/>
        <v>0</v>
      </c>
      <c r="AR8" s="8">
        <f t="shared" si="3"/>
        <v>-1</v>
      </c>
    </row>
    <row r="9" spans="1:44" x14ac:dyDescent="0.35">
      <c r="A9" s="17">
        <v>8</v>
      </c>
      <c r="B9" s="4" t="s">
        <v>55</v>
      </c>
      <c r="C9" s="10" t="s">
        <v>49</v>
      </c>
      <c r="D9" s="9" t="s">
        <v>56</v>
      </c>
      <c r="E9" s="10" t="s">
        <v>42</v>
      </c>
      <c r="F9" s="6">
        <v>1</v>
      </c>
      <c r="G9" s="9">
        <v>0</v>
      </c>
      <c r="H9" s="9">
        <v>1</v>
      </c>
      <c r="I9" s="9">
        <v>1</v>
      </c>
      <c r="J9" s="9">
        <v>0</v>
      </c>
      <c r="K9" s="9">
        <v>1</v>
      </c>
      <c r="L9" s="9">
        <v>1</v>
      </c>
      <c r="M9" s="9">
        <v>1</v>
      </c>
      <c r="N9" s="9">
        <v>1</v>
      </c>
      <c r="O9" s="9">
        <v>0</v>
      </c>
      <c r="P9" s="9">
        <v>0</v>
      </c>
      <c r="Q9" s="8">
        <v>1</v>
      </c>
      <c r="R9" s="8">
        <v>0</v>
      </c>
      <c r="S9" s="8">
        <v>1</v>
      </c>
      <c r="T9" s="8">
        <v>0</v>
      </c>
      <c r="U9" s="8">
        <v>1</v>
      </c>
      <c r="V9" s="8">
        <v>2</v>
      </c>
      <c r="W9" s="8">
        <v>2</v>
      </c>
      <c r="X9" s="8">
        <v>1</v>
      </c>
      <c r="Y9" s="8">
        <v>0</v>
      </c>
      <c r="Z9" s="8">
        <v>1</v>
      </c>
      <c r="AA9" s="8">
        <v>15</v>
      </c>
      <c r="AB9" s="8">
        <v>375</v>
      </c>
      <c r="AC9" s="8">
        <v>206</v>
      </c>
      <c r="AD9" s="8">
        <v>169</v>
      </c>
      <c r="AE9" s="8">
        <v>5</v>
      </c>
      <c r="AF9" s="8">
        <v>3</v>
      </c>
      <c r="AG9" s="8">
        <v>2</v>
      </c>
      <c r="AH9" s="8">
        <v>1.22</v>
      </c>
      <c r="AI9" s="8">
        <v>0</v>
      </c>
      <c r="AJ9" s="8">
        <v>5</v>
      </c>
      <c r="AK9" s="8">
        <v>6</v>
      </c>
      <c r="AL9" s="8">
        <v>3</v>
      </c>
      <c r="AM9" s="8">
        <v>1</v>
      </c>
      <c r="AN9" s="8">
        <v>0</v>
      </c>
      <c r="AO9" s="8">
        <f t="shared" si="0"/>
        <v>1.2117647058823529</v>
      </c>
      <c r="AP9" s="8">
        <f t="shared" si="1"/>
        <v>9</v>
      </c>
      <c r="AQ9" s="8">
        <f t="shared" si="2"/>
        <v>0</v>
      </c>
      <c r="AR9" s="8">
        <f t="shared" si="3"/>
        <v>-1</v>
      </c>
    </row>
    <row r="10" spans="1:44" x14ac:dyDescent="0.35">
      <c r="A10" s="17">
        <v>9</v>
      </c>
      <c r="B10" s="4" t="s">
        <v>57</v>
      </c>
      <c r="C10" s="10" t="s">
        <v>44</v>
      </c>
      <c r="D10" s="9" t="s">
        <v>56</v>
      </c>
      <c r="E10" s="10" t="s">
        <v>42</v>
      </c>
      <c r="F10" s="6">
        <v>1</v>
      </c>
      <c r="G10" s="9">
        <v>0</v>
      </c>
      <c r="H10" s="9">
        <v>1</v>
      </c>
      <c r="I10" s="9">
        <v>1</v>
      </c>
      <c r="J10" s="9">
        <v>0</v>
      </c>
      <c r="K10" s="9">
        <v>1</v>
      </c>
      <c r="L10" s="9">
        <v>0</v>
      </c>
      <c r="M10" s="9">
        <v>0</v>
      </c>
      <c r="N10" s="9">
        <v>1</v>
      </c>
      <c r="O10" s="9">
        <v>1</v>
      </c>
      <c r="P10" s="9">
        <v>0</v>
      </c>
      <c r="Q10" s="8">
        <v>1</v>
      </c>
      <c r="R10" s="8">
        <v>0</v>
      </c>
      <c r="S10" s="8">
        <v>0</v>
      </c>
      <c r="T10" s="8">
        <v>0</v>
      </c>
      <c r="U10" s="8">
        <v>1</v>
      </c>
      <c r="V10" s="8">
        <v>1</v>
      </c>
      <c r="W10" s="8">
        <v>1</v>
      </c>
      <c r="X10" s="8">
        <v>1</v>
      </c>
      <c r="Y10" s="8">
        <v>1</v>
      </c>
      <c r="Z10" s="8">
        <v>1</v>
      </c>
      <c r="AA10" s="8">
        <v>18</v>
      </c>
      <c r="AB10" s="8">
        <v>395</v>
      </c>
      <c r="AC10" s="8">
        <v>214</v>
      </c>
      <c r="AD10" s="8">
        <v>181</v>
      </c>
      <c r="AE10" s="8">
        <v>6</v>
      </c>
      <c r="AF10" s="8">
        <v>4</v>
      </c>
      <c r="AG10" s="8">
        <v>2</v>
      </c>
      <c r="AH10" s="8">
        <v>1.18</v>
      </c>
      <c r="AI10" s="8">
        <v>0</v>
      </c>
      <c r="AJ10" s="8">
        <v>4</v>
      </c>
      <c r="AK10" s="8">
        <v>7</v>
      </c>
      <c r="AL10" s="8">
        <v>3</v>
      </c>
      <c r="AM10" s="8">
        <v>1</v>
      </c>
      <c r="AN10" s="8">
        <v>1</v>
      </c>
      <c r="AO10" s="8">
        <f t="shared" si="0"/>
        <v>1.1758241758241759</v>
      </c>
      <c r="AP10" s="8">
        <f t="shared" si="1"/>
        <v>10.8</v>
      </c>
      <c r="AQ10" s="8">
        <f t="shared" si="2"/>
        <v>0</v>
      </c>
      <c r="AR10" s="8">
        <f t="shared" si="3"/>
        <v>-3</v>
      </c>
    </row>
    <row r="11" spans="1:44" x14ac:dyDescent="0.35">
      <c r="A11" s="16">
        <v>10</v>
      </c>
      <c r="B11" s="4" t="s">
        <v>58</v>
      </c>
      <c r="C11" s="9" t="s">
        <v>40</v>
      </c>
      <c r="D11" s="9" t="s">
        <v>56</v>
      </c>
      <c r="E11" s="9" t="s">
        <v>42</v>
      </c>
      <c r="F11" s="6">
        <v>1</v>
      </c>
      <c r="G11" s="9">
        <v>1</v>
      </c>
      <c r="H11" s="9">
        <v>1</v>
      </c>
      <c r="I11" s="9">
        <v>1</v>
      </c>
      <c r="J11" s="9">
        <v>0</v>
      </c>
      <c r="K11" s="9">
        <v>1</v>
      </c>
      <c r="L11" s="9">
        <v>0</v>
      </c>
      <c r="M11" s="9">
        <v>0</v>
      </c>
      <c r="N11" s="9">
        <v>1</v>
      </c>
      <c r="O11" s="9">
        <v>0</v>
      </c>
      <c r="P11" s="9">
        <v>0</v>
      </c>
      <c r="Q11" s="8">
        <v>1</v>
      </c>
      <c r="R11" s="8">
        <v>0</v>
      </c>
      <c r="S11" s="8">
        <v>0</v>
      </c>
      <c r="T11" s="8">
        <v>0</v>
      </c>
      <c r="U11" s="8">
        <v>1</v>
      </c>
      <c r="V11" s="8">
        <v>1</v>
      </c>
      <c r="W11" s="8">
        <v>2</v>
      </c>
      <c r="X11" s="8">
        <v>1</v>
      </c>
      <c r="Y11" s="8">
        <v>0</v>
      </c>
      <c r="Z11" s="8">
        <v>1</v>
      </c>
      <c r="AA11" s="8">
        <v>18</v>
      </c>
      <c r="AB11" s="8">
        <v>368</v>
      </c>
      <c r="AC11" s="8">
        <v>203</v>
      </c>
      <c r="AD11" s="8">
        <v>165</v>
      </c>
      <c r="AE11" s="8">
        <v>5</v>
      </c>
      <c r="AF11" s="8">
        <v>4</v>
      </c>
      <c r="AG11" s="8">
        <v>1</v>
      </c>
      <c r="AH11" s="8">
        <v>1.23</v>
      </c>
      <c r="AI11" s="8">
        <v>0</v>
      </c>
      <c r="AJ11" s="8">
        <v>3</v>
      </c>
      <c r="AK11" s="8">
        <v>5</v>
      </c>
      <c r="AL11" s="8">
        <v>4</v>
      </c>
      <c r="AM11" s="8">
        <v>1</v>
      </c>
      <c r="AN11" s="8">
        <v>1</v>
      </c>
      <c r="AO11" s="8">
        <f t="shared" si="0"/>
        <v>1.2228915662650603</v>
      </c>
      <c r="AP11" s="8">
        <f t="shared" si="1"/>
        <v>10.199999999999999</v>
      </c>
      <c r="AQ11" s="8">
        <f t="shared" si="2"/>
        <v>0</v>
      </c>
      <c r="AR11" s="8">
        <f t="shared" si="3"/>
        <v>-2</v>
      </c>
    </row>
    <row r="12" spans="1:44" x14ac:dyDescent="0.35">
      <c r="A12" s="17">
        <v>11</v>
      </c>
      <c r="B12" s="4" t="s">
        <v>59</v>
      </c>
      <c r="C12" s="9" t="s">
        <v>60</v>
      </c>
      <c r="D12" s="9" t="s">
        <v>56</v>
      </c>
      <c r="E12" s="9" t="s">
        <v>61</v>
      </c>
      <c r="F12" s="6">
        <v>1</v>
      </c>
      <c r="G12" s="9">
        <v>1</v>
      </c>
      <c r="H12" s="9">
        <v>0</v>
      </c>
      <c r="I12" s="9">
        <v>0</v>
      </c>
      <c r="J12" s="9">
        <v>0</v>
      </c>
      <c r="K12" s="9">
        <v>1</v>
      </c>
      <c r="L12" s="9">
        <v>1</v>
      </c>
      <c r="M12" s="9">
        <v>1</v>
      </c>
      <c r="N12" s="9">
        <v>0</v>
      </c>
      <c r="O12" s="9">
        <v>0</v>
      </c>
      <c r="P12" s="11">
        <v>0</v>
      </c>
      <c r="Q12" s="8">
        <v>1</v>
      </c>
      <c r="R12" s="8">
        <v>0</v>
      </c>
      <c r="S12" s="8">
        <v>1</v>
      </c>
      <c r="T12" s="8">
        <v>0</v>
      </c>
      <c r="U12" s="8">
        <v>1</v>
      </c>
      <c r="V12" s="8">
        <v>1</v>
      </c>
      <c r="W12" s="8">
        <v>2</v>
      </c>
      <c r="X12" s="8">
        <v>1</v>
      </c>
      <c r="Y12" s="8">
        <v>0</v>
      </c>
      <c r="Z12" s="8">
        <v>1</v>
      </c>
      <c r="AA12" s="8">
        <v>22</v>
      </c>
      <c r="AB12" s="8">
        <v>487</v>
      </c>
      <c r="AC12" s="8">
        <v>281</v>
      </c>
      <c r="AD12" s="8">
        <v>206</v>
      </c>
      <c r="AE12" s="8">
        <v>6</v>
      </c>
      <c r="AF12" s="8">
        <v>5</v>
      </c>
      <c r="AG12" s="8">
        <v>1</v>
      </c>
      <c r="AH12" s="8">
        <v>1.36</v>
      </c>
      <c r="AI12" s="8">
        <v>0</v>
      </c>
      <c r="AJ12" s="8">
        <v>3</v>
      </c>
      <c r="AK12" s="8">
        <v>6</v>
      </c>
      <c r="AL12" s="8">
        <v>4</v>
      </c>
      <c r="AM12" s="8">
        <v>1</v>
      </c>
      <c r="AN12" s="8">
        <v>0</v>
      </c>
      <c r="AO12" s="8">
        <f t="shared" si="0"/>
        <v>1.357487922705314</v>
      </c>
      <c r="AP12" s="8">
        <f t="shared" si="1"/>
        <v>12.4</v>
      </c>
      <c r="AQ12" s="8">
        <f t="shared" si="2"/>
        <v>0</v>
      </c>
      <c r="AR12" s="8">
        <f t="shared" si="3"/>
        <v>-3</v>
      </c>
    </row>
    <row r="13" spans="1:44" x14ac:dyDescent="0.35">
      <c r="A13" s="17">
        <v>12</v>
      </c>
      <c r="B13" s="4" t="s">
        <v>62</v>
      </c>
      <c r="C13" s="9" t="s">
        <v>49</v>
      </c>
      <c r="D13" s="9" t="s">
        <v>40</v>
      </c>
      <c r="E13" s="9" t="s">
        <v>61</v>
      </c>
      <c r="F13" s="6">
        <v>1</v>
      </c>
      <c r="G13" s="9">
        <v>1</v>
      </c>
      <c r="H13" s="11">
        <v>0</v>
      </c>
      <c r="I13" s="9">
        <v>0</v>
      </c>
      <c r="J13" s="9">
        <v>0</v>
      </c>
      <c r="K13" s="9">
        <v>1</v>
      </c>
      <c r="L13" s="9">
        <v>1</v>
      </c>
      <c r="M13" s="9">
        <v>1</v>
      </c>
      <c r="N13" s="9">
        <v>0</v>
      </c>
      <c r="O13" s="9">
        <v>0</v>
      </c>
      <c r="P13" s="9">
        <v>0</v>
      </c>
      <c r="Q13" s="8">
        <v>1</v>
      </c>
      <c r="R13" s="8">
        <v>0</v>
      </c>
      <c r="S13" s="8">
        <v>0</v>
      </c>
      <c r="T13" s="8">
        <v>0</v>
      </c>
      <c r="U13" s="8">
        <v>1</v>
      </c>
      <c r="V13" s="8">
        <v>1</v>
      </c>
      <c r="W13" s="8">
        <v>2</v>
      </c>
      <c r="X13" s="8">
        <v>1</v>
      </c>
      <c r="Y13" s="8">
        <v>0</v>
      </c>
      <c r="Z13" s="8">
        <v>1</v>
      </c>
      <c r="AA13" s="8">
        <v>18</v>
      </c>
      <c r="AB13" s="8">
        <v>426</v>
      </c>
      <c r="AC13" s="8">
        <v>248</v>
      </c>
      <c r="AD13" s="8">
        <v>178</v>
      </c>
      <c r="AE13" s="8">
        <v>5</v>
      </c>
      <c r="AF13" s="8">
        <v>5</v>
      </c>
      <c r="AG13" s="8">
        <v>0</v>
      </c>
      <c r="AH13" s="8">
        <v>1.39</v>
      </c>
      <c r="AI13" s="8">
        <v>0</v>
      </c>
      <c r="AJ13" s="8">
        <v>3</v>
      </c>
      <c r="AK13" s="8">
        <v>5</v>
      </c>
      <c r="AL13" s="8">
        <v>4</v>
      </c>
      <c r="AM13" s="8">
        <v>1</v>
      </c>
      <c r="AN13" s="8">
        <v>0</v>
      </c>
      <c r="AO13" s="8">
        <f t="shared" si="0"/>
        <v>1.3854748603351956</v>
      </c>
      <c r="AP13" s="8">
        <f t="shared" si="1"/>
        <v>10.199999999999999</v>
      </c>
      <c r="AQ13" s="8">
        <f t="shared" si="2"/>
        <v>0</v>
      </c>
      <c r="AR13" s="8">
        <f t="shared" si="3"/>
        <v>-2</v>
      </c>
    </row>
    <row r="14" spans="1:44" x14ac:dyDescent="0.35">
      <c r="A14" s="16">
        <v>13</v>
      </c>
      <c r="B14" s="4" t="s">
        <v>63</v>
      </c>
      <c r="C14" s="9" t="s">
        <v>49</v>
      </c>
      <c r="D14" s="9" t="s">
        <v>56</v>
      </c>
      <c r="E14" s="9" t="s">
        <v>61</v>
      </c>
      <c r="F14" s="6">
        <v>1</v>
      </c>
      <c r="G14" s="11">
        <v>1</v>
      </c>
      <c r="H14" s="9">
        <v>0</v>
      </c>
      <c r="I14" s="9">
        <v>0</v>
      </c>
      <c r="J14" s="9">
        <v>0</v>
      </c>
      <c r="K14" s="9">
        <v>1</v>
      </c>
      <c r="L14" s="9">
        <v>1</v>
      </c>
      <c r="M14" s="9">
        <v>1</v>
      </c>
      <c r="N14" s="9">
        <v>0</v>
      </c>
      <c r="O14" s="9">
        <v>0</v>
      </c>
      <c r="P14" s="11">
        <v>0</v>
      </c>
      <c r="Q14" s="8">
        <v>1</v>
      </c>
      <c r="R14" s="8">
        <v>0</v>
      </c>
      <c r="S14" s="8">
        <v>0</v>
      </c>
      <c r="T14" s="8">
        <v>0</v>
      </c>
      <c r="U14" s="8">
        <v>1</v>
      </c>
      <c r="V14" s="8">
        <v>1</v>
      </c>
      <c r="W14" s="8">
        <v>2</v>
      </c>
      <c r="X14" s="8">
        <v>1</v>
      </c>
      <c r="Y14" s="8">
        <v>0</v>
      </c>
      <c r="Z14" s="8">
        <v>1</v>
      </c>
      <c r="AA14" s="8">
        <v>18</v>
      </c>
      <c r="AB14" s="8">
        <v>476</v>
      </c>
      <c r="AC14" s="8">
        <v>274</v>
      </c>
      <c r="AD14" s="8">
        <v>202</v>
      </c>
      <c r="AE14" s="8">
        <v>6</v>
      </c>
      <c r="AF14" s="8">
        <v>6</v>
      </c>
      <c r="AG14" s="8">
        <v>0</v>
      </c>
      <c r="AH14" s="8">
        <v>1.36</v>
      </c>
      <c r="AI14" s="8">
        <v>0</v>
      </c>
      <c r="AJ14" s="8">
        <v>3</v>
      </c>
      <c r="AK14" s="8">
        <v>6</v>
      </c>
      <c r="AL14" s="8">
        <v>5</v>
      </c>
      <c r="AM14" s="8">
        <v>1</v>
      </c>
      <c r="AN14" s="8">
        <v>0</v>
      </c>
      <c r="AO14" s="8">
        <f t="shared" si="0"/>
        <v>1.3497536945812807</v>
      </c>
      <c r="AP14" s="8">
        <f t="shared" si="1"/>
        <v>10.8</v>
      </c>
      <c r="AQ14" s="8">
        <f t="shared" si="2"/>
        <v>0</v>
      </c>
      <c r="AR14" s="8">
        <f t="shared" si="3"/>
        <v>-3</v>
      </c>
    </row>
    <row r="15" spans="1:44" x14ac:dyDescent="0.35">
      <c r="A15" s="17">
        <v>14</v>
      </c>
      <c r="B15" s="4" t="s">
        <v>64</v>
      </c>
      <c r="C15" s="9" t="s">
        <v>65</v>
      </c>
      <c r="D15" s="9" t="s">
        <v>66</v>
      </c>
      <c r="E15" s="9" t="s">
        <v>61</v>
      </c>
      <c r="F15" s="6">
        <v>1</v>
      </c>
      <c r="G15" s="9">
        <v>1</v>
      </c>
      <c r="H15" s="9">
        <v>0</v>
      </c>
      <c r="I15" s="9">
        <v>0</v>
      </c>
      <c r="J15" s="9">
        <v>0</v>
      </c>
      <c r="K15" s="9">
        <v>1</v>
      </c>
      <c r="L15" s="9">
        <v>1</v>
      </c>
      <c r="M15" s="9">
        <v>1</v>
      </c>
      <c r="N15" s="9">
        <v>0</v>
      </c>
      <c r="O15" s="9">
        <v>0</v>
      </c>
      <c r="P15" s="9">
        <v>0</v>
      </c>
      <c r="Q15" s="8">
        <v>1</v>
      </c>
      <c r="R15" s="8">
        <v>0</v>
      </c>
      <c r="S15" s="8">
        <v>0</v>
      </c>
      <c r="T15" s="8">
        <v>0</v>
      </c>
      <c r="U15" s="8">
        <v>1</v>
      </c>
      <c r="V15" s="8">
        <v>1</v>
      </c>
      <c r="W15" s="8">
        <v>2</v>
      </c>
      <c r="X15" s="8">
        <v>1</v>
      </c>
      <c r="Y15" s="8">
        <v>0</v>
      </c>
      <c r="Z15" s="8">
        <v>1</v>
      </c>
      <c r="AA15" s="8">
        <v>16</v>
      </c>
      <c r="AB15" s="8">
        <v>391</v>
      </c>
      <c r="AC15" s="8">
        <v>225</v>
      </c>
      <c r="AD15" s="8">
        <v>166</v>
      </c>
      <c r="AE15" s="8">
        <v>5</v>
      </c>
      <c r="AF15" s="8">
        <v>5</v>
      </c>
      <c r="AG15" s="8">
        <v>0</v>
      </c>
      <c r="AH15" s="8">
        <v>1.36</v>
      </c>
      <c r="AI15" s="8">
        <v>0</v>
      </c>
      <c r="AJ15" s="8">
        <v>3</v>
      </c>
      <c r="AK15" s="8">
        <v>5</v>
      </c>
      <c r="AL15" s="8">
        <v>4</v>
      </c>
      <c r="AM15" s="8">
        <v>1</v>
      </c>
      <c r="AN15" s="8">
        <v>0</v>
      </c>
      <c r="AO15" s="8">
        <f t="shared" si="0"/>
        <v>1.347305389221557</v>
      </c>
      <c r="AP15" s="8">
        <f t="shared" si="1"/>
        <v>9.4</v>
      </c>
      <c r="AQ15" s="8">
        <f t="shared" si="2"/>
        <v>0</v>
      </c>
      <c r="AR15" s="8">
        <f t="shared" si="3"/>
        <v>-2</v>
      </c>
    </row>
    <row r="16" spans="1:44" x14ac:dyDescent="0.35">
      <c r="A16" s="17">
        <v>15</v>
      </c>
      <c r="B16" s="4" t="s">
        <v>67</v>
      </c>
      <c r="C16" s="9" t="s">
        <v>112</v>
      </c>
      <c r="D16" s="9" t="s">
        <v>56</v>
      </c>
      <c r="E16" s="9" t="s">
        <v>68</v>
      </c>
      <c r="F16" s="6">
        <v>1</v>
      </c>
      <c r="G16" s="9">
        <v>1</v>
      </c>
      <c r="H16" s="9">
        <v>0</v>
      </c>
      <c r="I16" s="9">
        <v>0</v>
      </c>
      <c r="J16" s="9">
        <v>0</v>
      </c>
      <c r="K16" s="9">
        <v>1</v>
      </c>
      <c r="L16" s="9">
        <v>1</v>
      </c>
      <c r="M16" s="9">
        <v>1</v>
      </c>
      <c r="N16" s="9">
        <v>0</v>
      </c>
      <c r="O16" s="9">
        <v>0</v>
      </c>
      <c r="P16" s="11">
        <v>0</v>
      </c>
      <c r="Q16" s="8">
        <v>1</v>
      </c>
      <c r="R16" s="8">
        <v>0</v>
      </c>
      <c r="S16" s="8">
        <v>0</v>
      </c>
      <c r="T16" s="8">
        <v>0</v>
      </c>
      <c r="U16" s="8">
        <v>1</v>
      </c>
      <c r="V16" s="8">
        <v>1</v>
      </c>
      <c r="W16" s="8">
        <v>2</v>
      </c>
      <c r="X16" s="8">
        <v>1</v>
      </c>
      <c r="Y16" s="8">
        <v>0</v>
      </c>
      <c r="Z16" s="8">
        <v>1</v>
      </c>
      <c r="AA16" s="8">
        <v>18</v>
      </c>
      <c r="AB16" s="8">
        <v>390</v>
      </c>
      <c r="AC16" s="8">
        <v>222</v>
      </c>
      <c r="AD16" s="8">
        <v>168</v>
      </c>
      <c r="AE16" s="8">
        <v>6</v>
      </c>
      <c r="AF16" s="8">
        <v>6</v>
      </c>
      <c r="AG16" s="8">
        <v>0</v>
      </c>
      <c r="AH16" s="8">
        <v>1.32</v>
      </c>
      <c r="AI16" s="8">
        <v>0</v>
      </c>
      <c r="AJ16" s="8">
        <v>3</v>
      </c>
      <c r="AK16" s="8">
        <v>4</v>
      </c>
      <c r="AL16" s="8">
        <v>5</v>
      </c>
      <c r="AM16" s="8">
        <v>1</v>
      </c>
      <c r="AN16" s="8">
        <v>0</v>
      </c>
      <c r="AO16" s="8">
        <f t="shared" si="0"/>
        <v>1.3136094674556213</v>
      </c>
      <c r="AP16" s="8">
        <f t="shared" si="1"/>
        <v>10.8</v>
      </c>
      <c r="AQ16" s="8">
        <f t="shared" si="2"/>
        <v>0</v>
      </c>
      <c r="AR16" s="8">
        <f t="shared" si="3"/>
        <v>-1</v>
      </c>
    </row>
    <row r="17" spans="1:44" x14ac:dyDescent="0.35">
      <c r="A17" s="16">
        <v>16</v>
      </c>
      <c r="B17" s="4" t="s">
        <v>69</v>
      </c>
      <c r="C17" s="9" t="s">
        <v>45</v>
      </c>
      <c r="D17" s="9" t="s">
        <v>56</v>
      </c>
      <c r="E17" s="9" t="s">
        <v>61</v>
      </c>
      <c r="F17" s="6">
        <v>1</v>
      </c>
      <c r="G17" s="9">
        <v>1</v>
      </c>
      <c r="H17" s="9">
        <v>0</v>
      </c>
      <c r="I17" s="9">
        <v>0</v>
      </c>
      <c r="J17" s="9">
        <v>0</v>
      </c>
      <c r="K17" s="9">
        <v>1</v>
      </c>
      <c r="L17" s="9">
        <v>1</v>
      </c>
      <c r="M17" s="9">
        <v>1</v>
      </c>
      <c r="N17" s="9">
        <v>0</v>
      </c>
      <c r="O17" s="9">
        <v>0</v>
      </c>
      <c r="P17" s="11">
        <v>0</v>
      </c>
      <c r="Q17" s="8">
        <v>1</v>
      </c>
      <c r="R17" s="8">
        <v>0</v>
      </c>
      <c r="S17" s="8">
        <v>0</v>
      </c>
      <c r="T17" s="8">
        <v>0</v>
      </c>
      <c r="U17" s="8">
        <v>1</v>
      </c>
      <c r="V17" s="8">
        <v>2</v>
      </c>
      <c r="W17" s="8">
        <v>2</v>
      </c>
      <c r="X17" s="8">
        <v>1</v>
      </c>
      <c r="Y17" s="8">
        <v>0</v>
      </c>
      <c r="Z17" s="8">
        <v>1</v>
      </c>
      <c r="AA17" s="8">
        <v>18</v>
      </c>
      <c r="AB17" s="8">
        <v>360</v>
      </c>
      <c r="AC17" s="8">
        <v>200</v>
      </c>
      <c r="AD17" s="8">
        <v>160</v>
      </c>
      <c r="AE17" s="8">
        <v>6</v>
      </c>
      <c r="AF17" s="8">
        <v>6</v>
      </c>
      <c r="AG17" s="8">
        <v>0</v>
      </c>
      <c r="AH17" s="8">
        <v>1.25</v>
      </c>
      <c r="AI17" s="8">
        <v>0</v>
      </c>
      <c r="AJ17" s="8">
        <v>3</v>
      </c>
      <c r="AK17" s="8">
        <v>5</v>
      </c>
      <c r="AL17" s="8">
        <v>4</v>
      </c>
      <c r="AM17" s="8">
        <v>1</v>
      </c>
      <c r="AN17" s="8">
        <v>0</v>
      </c>
      <c r="AO17" s="8">
        <f t="shared" si="0"/>
        <v>1.2422360248447204</v>
      </c>
      <c r="AP17" s="8">
        <f t="shared" si="1"/>
        <v>10.8</v>
      </c>
      <c r="AQ17" s="8">
        <f t="shared" si="2"/>
        <v>0</v>
      </c>
      <c r="AR17" s="8">
        <f t="shared" si="3"/>
        <v>-2</v>
      </c>
    </row>
    <row r="18" spans="1:44" x14ac:dyDescent="0.35">
      <c r="A18" s="17">
        <v>17</v>
      </c>
      <c r="B18" s="4" t="s">
        <v>70</v>
      </c>
      <c r="C18" s="9" t="s">
        <v>40</v>
      </c>
      <c r="D18" s="9" t="s">
        <v>49</v>
      </c>
      <c r="E18" s="9" t="s">
        <v>61</v>
      </c>
      <c r="F18" s="6">
        <v>1</v>
      </c>
      <c r="G18" s="9">
        <v>1</v>
      </c>
      <c r="H18" s="9">
        <v>0</v>
      </c>
      <c r="I18" s="9">
        <v>0</v>
      </c>
      <c r="J18" s="9">
        <v>0</v>
      </c>
      <c r="K18" s="9">
        <v>1</v>
      </c>
      <c r="L18" s="9">
        <v>1</v>
      </c>
      <c r="M18" s="9">
        <v>1</v>
      </c>
      <c r="N18" s="9">
        <v>0</v>
      </c>
      <c r="O18" s="9">
        <v>0</v>
      </c>
      <c r="P18" s="11">
        <v>0</v>
      </c>
      <c r="Q18" s="8">
        <v>1</v>
      </c>
      <c r="R18" s="8">
        <v>0</v>
      </c>
      <c r="S18" s="8">
        <v>0</v>
      </c>
      <c r="T18" s="8">
        <v>0</v>
      </c>
      <c r="U18" s="8">
        <v>1</v>
      </c>
      <c r="V18" s="8">
        <v>1</v>
      </c>
      <c r="W18" s="8">
        <v>2</v>
      </c>
      <c r="X18" s="8">
        <v>1</v>
      </c>
      <c r="Y18" s="8">
        <v>0</v>
      </c>
      <c r="Z18" s="8">
        <v>1</v>
      </c>
      <c r="AA18" s="8">
        <v>20</v>
      </c>
      <c r="AB18" s="8">
        <v>408</v>
      </c>
      <c r="AC18" s="8">
        <v>235</v>
      </c>
      <c r="AD18" s="8">
        <v>173</v>
      </c>
      <c r="AE18" s="8">
        <v>6</v>
      </c>
      <c r="AF18" s="8">
        <v>6</v>
      </c>
      <c r="AG18" s="8">
        <v>0</v>
      </c>
      <c r="AH18" s="8">
        <v>1.36</v>
      </c>
      <c r="AI18" s="8">
        <v>0</v>
      </c>
      <c r="AJ18" s="8">
        <v>3</v>
      </c>
      <c r="AK18" s="8">
        <v>6</v>
      </c>
      <c r="AL18" s="8">
        <v>5</v>
      </c>
      <c r="AM18" s="8">
        <v>1</v>
      </c>
      <c r="AN18" s="8">
        <v>0</v>
      </c>
      <c r="AO18" s="8">
        <f t="shared" si="0"/>
        <v>1.3505747126436782</v>
      </c>
      <c r="AP18" s="8">
        <f t="shared" si="1"/>
        <v>11.6</v>
      </c>
      <c r="AQ18" s="8">
        <f t="shared" si="2"/>
        <v>0</v>
      </c>
      <c r="AR18" s="8">
        <f t="shared" si="3"/>
        <v>-3</v>
      </c>
    </row>
    <row r="19" spans="1:44" x14ac:dyDescent="0.35">
      <c r="A19" s="17">
        <v>18</v>
      </c>
      <c r="B19" s="4" t="s">
        <v>71</v>
      </c>
      <c r="C19" s="9" t="s">
        <v>49</v>
      </c>
      <c r="D19" s="9" t="s">
        <v>44</v>
      </c>
      <c r="E19" s="9" t="s">
        <v>61</v>
      </c>
      <c r="F19" s="6">
        <v>1</v>
      </c>
      <c r="G19" s="9">
        <v>1</v>
      </c>
      <c r="H19" s="9">
        <v>0</v>
      </c>
      <c r="I19" s="9">
        <v>0</v>
      </c>
      <c r="J19" s="9">
        <v>0</v>
      </c>
      <c r="K19" s="9">
        <v>1</v>
      </c>
      <c r="L19" s="9">
        <v>1</v>
      </c>
      <c r="M19" s="9">
        <v>1</v>
      </c>
      <c r="N19" s="9">
        <v>0</v>
      </c>
      <c r="O19" s="9">
        <v>0</v>
      </c>
      <c r="P19" s="11">
        <v>0</v>
      </c>
      <c r="Q19" s="8">
        <v>1</v>
      </c>
      <c r="R19" s="8">
        <v>0</v>
      </c>
      <c r="S19" s="8">
        <v>0</v>
      </c>
      <c r="T19" s="8">
        <v>0</v>
      </c>
      <c r="U19" s="8">
        <v>1</v>
      </c>
      <c r="V19" s="8">
        <v>1</v>
      </c>
      <c r="W19" s="8">
        <v>2</v>
      </c>
      <c r="X19" s="8">
        <v>1</v>
      </c>
      <c r="Y19" s="8">
        <v>0</v>
      </c>
      <c r="Z19" s="8">
        <v>1</v>
      </c>
      <c r="AA19" s="8">
        <v>18</v>
      </c>
      <c r="AB19" s="8">
        <v>397</v>
      </c>
      <c r="AC19" s="8">
        <v>227</v>
      </c>
      <c r="AD19" s="8">
        <v>170</v>
      </c>
      <c r="AE19" s="8">
        <v>6</v>
      </c>
      <c r="AF19" s="8">
        <v>6</v>
      </c>
      <c r="AG19" s="8">
        <v>0</v>
      </c>
      <c r="AH19" s="8">
        <v>1.34</v>
      </c>
      <c r="AI19" s="8">
        <v>0</v>
      </c>
      <c r="AJ19" s="8">
        <v>3</v>
      </c>
      <c r="AK19" s="8">
        <v>5</v>
      </c>
      <c r="AL19" s="8">
        <v>4</v>
      </c>
      <c r="AM19" s="8">
        <v>1</v>
      </c>
      <c r="AN19" s="8">
        <v>0</v>
      </c>
      <c r="AO19" s="8">
        <f t="shared" si="0"/>
        <v>1.327485380116959</v>
      </c>
      <c r="AP19" s="8">
        <f t="shared" si="1"/>
        <v>10.8</v>
      </c>
      <c r="AQ19" s="8">
        <f t="shared" si="2"/>
        <v>0</v>
      </c>
      <c r="AR19" s="8">
        <f t="shared" si="3"/>
        <v>-2</v>
      </c>
    </row>
    <row r="20" spans="1:44" x14ac:dyDescent="0.35">
      <c r="A20" s="16">
        <v>19</v>
      </c>
      <c r="B20" s="4" t="s">
        <v>72</v>
      </c>
      <c r="C20" s="9" t="s">
        <v>40</v>
      </c>
      <c r="D20" s="9" t="s">
        <v>73</v>
      </c>
      <c r="E20" s="9" t="s">
        <v>61</v>
      </c>
      <c r="F20" s="6">
        <v>1</v>
      </c>
      <c r="G20" s="9">
        <v>1</v>
      </c>
      <c r="H20" s="9">
        <v>0</v>
      </c>
      <c r="I20" s="9">
        <v>0</v>
      </c>
      <c r="J20" s="9">
        <v>0</v>
      </c>
      <c r="K20" s="9">
        <v>1</v>
      </c>
      <c r="L20" s="9">
        <v>1</v>
      </c>
      <c r="M20" s="9">
        <v>1</v>
      </c>
      <c r="N20" s="9">
        <v>1</v>
      </c>
      <c r="O20" s="9">
        <v>0</v>
      </c>
      <c r="P20" s="11">
        <v>0</v>
      </c>
      <c r="Q20" s="8">
        <v>1</v>
      </c>
      <c r="R20" s="8">
        <v>0</v>
      </c>
      <c r="S20" s="8">
        <v>1</v>
      </c>
      <c r="T20" s="8">
        <v>0</v>
      </c>
      <c r="U20" s="8">
        <v>1</v>
      </c>
      <c r="V20" s="8">
        <v>1</v>
      </c>
      <c r="W20" s="8">
        <v>2</v>
      </c>
      <c r="X20" s="8">
        <v>1</v>
      </c>
      <c r="Y20" s="8">
        <v>0</v>
      </c>
      <c r="Z20" s="8">
        <v>1</v>
      </c>
      <c r="AA20" s="8">
        <v>19</v>
      </c>
      <c r="AB20" s="8">
        <v>427</v>
      </c>
      <c r="AC20" s="8">
        <v>243</v>
      </c>
      <c r="AD20" s="8">
        <v>184</v>
      </c>
      <c r="AE20" s="8">
        <v>5</v>
      </c>
      <c r="AF20" s="8">
        <v>4</v>
      </c>
      <c r="AG20" s="8">
        <v>0</v>
      </c>
      <c r="AH20" s="8">
        <v>1.32</v>
      </c>
      <c r="AI20" s="8">
        <v>0</v>
      </c>
      <c r="AJ20" s="8">
        <v>3</v>
      </c>
      <c r="AK20" s="8">
        <v>4</v>
      </c>
      <c r="AL20" s="8">
        <v>3</v>
      </c>
      <c r="AM20" s="8">
        <v>1</v>
      </c>
      <c r="AN20" s="8">
        <v>1</v>
      </c>
      <c r="AO20" s="8">
        <f t="shared" si="0"/>
        <v>1.3135135135135134</v>
      </c>
      <c r="AP20" s="8">
        <f t="shared" si="1"/>
        <v>10.600000000000001</v>
      </c>
      <c r="AQ20" s="8">
        <f t="shared" si="2"/>
        <v>0</v>
      </c>
      <c r="AR20" s="8">
        <f t="shared" si="3"/>
        <v>-1</v>
      </c>
    </row>
    <row r="21" spans="1:44" x14ac:dyDescent="0.35">
      <c r="A21" s="18">
        <v>20</v>
      </c>
      <c r="B21" s="4" t="s">
        <v>75</v>
      </c>
      <c r="C21" s="9" t="s">
        <v>49</v>
      </c>
      <c r="D21" s="9" t="s">
        <v>76</v>
      </c>
      <c r="E21" s="9" t="s">
        <v>77</v>
      </c>
      <c r="F21" s="13">
        <v>0</v>
      </c>
      <c r="G21" s="13">
        <v>1</v>
      </c>
      <c r="H21" s="13">
        <v>0</v>
      </c>
      <c r="I21" s="13">
        <v>0</v>
      </c>
      <c r="J21" s="13">
        <v>0</v>
      </c>
      <c r="K21" s="13">
        <v>0</v>
      </c>
      <c r="L21" s="13">
        <v>1</v>
      </c>
      <c r="M21" s="13">
        <v>1</v>
      </c>
      <c r="N21" s="13">
        <v>0</v>
      </c>
      <c r="O21" s="13">
        <v>0</v>
      </c>
      <c r="P21" s="13">
        <v>0</v>
      </c>
      <c r="Q21" s="13">
        <v>1</v>
      </c>
      <c r="R21" s="13">
        <v>0</v>
      </c>
      <c r="S21" s="13">
        <v>1</v>
      </c>
      <c r="T21" s="13">
        <v>0</v>
      </c>
      <c r="U21" s="13">
        <v>2</v>
      </c>
      <c r="V21" s="13">
        <v>2</v>
      </c>
      <c r="W21" s="13">
        <v>2</v>
      </c>
      <c r="X21" s="13">
        <v>1</v>
      </c>
      <c r="Y21" s="13">
        <v>0</v>
      </c>
      <c r="Z21" s="13">
        <v>1</v>
      </c>
      <c r="AA21" s="7">
        <v>24</v>
      </c>
      <c r="AB21" s="7">
        <v>493</v>
      </c>
      <c r="AC21" s="7">
        <v>303</v>
      </c>
      <c r="AD21" s="7">
        <v>190</v>
      </c>
      <c r="AE21" s="7">
        <v>6</v>
      </c>
      <c r="AF21" s="7">
        <v>6</v>
      </c>
      <c r="AG21" s="7">
        <v>0</v>
      </c>
      <c r="AH21" s="7">
        <v>1.59</v>
      </c>
      <c r="AI21" s="7">
        <v>0</v>
      </c>
      <c r="AJ21" s="7">
        <v>3</v>
      </c>
      <c r="AK21" s="7">
        <v>3</v>
      </c>
      <c r="AL21" s="7">
        <v>3</v>
      </c>
      <c r="AM21" s="7">
        <v>1</v>
      </c>
      <c r="AN21" s="13">
        <v>0</v>
      </c>
      <c r="AO21" s="8">
        <f t="shared" si="0"/>
        <v>1.5863874345549738</v>
      </c>
      <c r="AP21" s="8">
        <f t="shared" si="1"/>
        <v>13.200000000000001</v>
      </c>
      <c r="AQ21" s="8">
        <f t="shared" si="2"/>
        <v>0</v>
      </c>
      <c r="AR21" s="8">
        <f t="shared" si="3"/>
        <v>0</v>
      </c>
    </row>
    <row r="22" spans="1:44" x14ac:dyDescent="0.35">
      <c r="A22" s="18">
        <v>21</v>
      </c>
      <c r="B22" s="4" t="s">
        <v>78</v>
      </c>
      <c r="C22" s="9" t="s">
        <v>79</v>
      </c>
      <c r="D22" s="9" t="s">
        <v>76</v>
      </c>
      <c r="E22" s="9" t="s">
        <v>77</v>
      </c>
      <c r="F22" s="13">
        <v>0</v>
      </c>
      <c r="G22" s="13">
        <v>1</v>
      </c>
      <c r="H22" s="13">
        <v>0</v>
      </c>
      <c r="I22" s="13">
        <v>0</v>
      </c>
      <c r="J22" s="13">
        <v>0</v>
      </c>
      <c r="K22" s="13">
        <v>0</v>
      </c>
      <c r="L22" s="13">
        <v>0</v>
      </c>
      <c r="M22" s="13">
        <v>1</v>
      </c>
      <c r="N22" s="13">
        <v>0</v>
      </c>
      <c r="O22" s="13">
        <v>0</v>
      </c>
      <c r="P22" s="13">
        <v>1</v>
      </c>
      <c r="Q22" s="13">
        <v>1</v>
      </c>
      <c r="R22" s="13">
        <v>0</v>
      </c>
      <c r="S22" s="13">
        <v>0</v>
      </c>
      <c r="T22" s="13">
        <v>1</v>
      </c>
      <c r="U22" s="13">
        <v>1</v>
      </c>
      <c r="V22" s="13">
        <v>4</v>
      </c>
      <c r="W22" s="13">
        <v>1</v>
      </c>
      <c r="X22" s="13">
        <v>1</v>
      </c>
      <c r="Y22" s="13">
        <v>0</v>
      </c>
      <c r="Z22" s="13">
        <v>1</v>
      </c>
      <c r="AA22" s="7">
        <v>22</v>
      </c>
      <c r="AB22" s="7">
        <v>452</v>
      </c>
      <c r="AC22" s="7">
        <v>278</v>
      </c>
      <c r="AD22" s="7">
        <v>174</v>
      </c>
      <c r="AE22" s="7">
        <v>5</v>
      </c>
      <c r="AF22" s="7">
        <v>5</v>
      </c>
      <c r="AG22" s="7">
        <v>0</v>
      </c>
      <c r="AH22" s="7">
        <v>1.6</v>
      </c>
      <c r="AI22" s="7">
        <v>0</v>
      </c>
      <c r="AJ22" s="7">
        <v>3</v>
      </c>
      <c r="AK22" s="7">
        <v>3</v>
      </c>
      <c r="AL22" s="7">
        <v>3</v>
      </c>
      <c r="AM22" s="7">
        <v>1</v>
      </c>
      <c r="AN22" s="13">
        <v>0</v>
      </c>
      <c r="AO22" s="8">
        <f t="shared" si="0"/>
        <v>1.5885714285714285</v>
      </c>
      <c r="AP22" s="8">
        <f t="shared" si="1"/>
        <v>11.8</v>
      </c>
      <c r="AQ22" s="8">
        <f t="shared" si="2"/>
        <v>0</v>
      </c>
      <c r="AR22" s="8">
        <f t="shared" si="3"/>
        <v>0</v>
      </c>
    </row>
    <row r="23" spans="1:44" x14ac:dyDescent="0.35">
      <c r="A23" s="19">
        <v>22</v>
      </c>
      <c r="B23" s="4" t="s">
        <v>80</v>
      </c>
      <c r="C23" s="9" t="s">
        <v>79</v>
      </c>
      <c r="D23" s="9" t="s">
        <v>76</v>
      </c>
      <c r="E23" s="9" t="s">
        <v>77</v>
      </c>
      <c r="F23" s="13">
        <v>0</v>
      </c>
      <c r="G23" s="13">
        <v>1</v>
      </c>
      <c r="H23" s="13">
        <v>0</v>
      </c>
      <c r="I23" s="13">
        <v>0</v>
      </c>
      <c r="J23" s="13">
        <v>0</v>
      </c>
      <c r="K23" s="13">
        <v>0</v>
      </c>
      <c r="L23" s="13">
        <v>1</v>
      </c>
      <c r="M23" s="13">
        <v>0</v>
      </c>
      <c r="N23" s="13">
        <v>0</v>
      </c>
      <c r="O23" s="13">
        <v>0</v>
      </c>
      <c r="P23" s="13">
        <v>1</v>
      </c>
      <c r="Q23" s="13">
        <v>1</v>
      </c>
      <c r="R23" s="13">
        <v>0</v>
      </c>
      <c r="S23" s="13">
        <v>0</v>
      </c>
      <c r="T23" s="13">
        <v>0</v>
      </c>
      <c r="U23" s="13">
        <v>2</v>
      </c>
      <c r="V23" s="13">
        <v>2</v>
      </c>
      <c r="W23" s="13">
        <v>2</v>
      </c>
      <c r="X23" s="13">
        <v>1</v>
      </c>
      <c r="Y23" s="13">
        <v>0</v>
      </c>
      <c r="Z23" s="13">
        <v>1</v>
      </c>
      <c r="AA23" s="7">
        <v>24</v>
      </c>
      <c r="AB23" s="7">
        <v>487</v>
      </c>
      <c r="AC23" s="7">
        <v>296</v>
      </c>
      <c r="AD23" s="7">
        <v>191</v>
      </c>
      <c r="AE23" s="7">
        <v>6</v>
      </c>
      <c r="AF23" s="7">
        <v>6</v>
      </c>
      <c r="AG23" s="7">
        <v>0</v>
      </c>
      <c r="AH23" s="7">
        <v>1.55</v>
      </c>
      <c r="AI23" s="7">
        <v>0</v>
      </c>
      <c r="AJ23" s="7">
        <v>3</v>
      </c>
      <c r="AK23" s="7">
        <v>3</v>
      </c>
      <c r="AL23" s="7">
        <v>3</v>
      </c>
      <c r="AM23" s="7">
        <v>1</v>
      </c>
      <c r="AN23" s="13">
        <v>0</v>
      </c>
      <c r="AO23" s="8">
        <f t="shared" si="0"/>
        <v>1.5416666666666667</v>
      </c>
      <c r="AP23" s="8">
        <f t="shared" si="1"/>
        <v>13.200000000000001</v>
      </c>
      <c r="AQ23" s="8">
        <f t="shared" si="2"/>
        <v>0</v>
      </c>
      <c r="AR23" s="8">
        <f t="shared" si="3"/>
        <v>0</v>
      </c>
    </row>
    <row r="24" spans="1:44" x14ac:dyDescent="0.35">
      <c r="A24" s="18">
        <v>23</v>
      </c>
      <c r="B24" s="4" t="s">
        <v>81</v>
      </c>
      <c r="C24" s="9" t="s">
        <v>45</v>
      </c>
      <c r="D24" s="9" t="s">
        <v>56</v>
      </c>
      <c r="E24" s="9" t="s">
        <v>77</v>
      </c>
      <c r="F24" s="13">
        <v>0</v>
      </c>
      <c r="G24" s="13">
        <v>1</v>
      </c>
      <c r="H24" s="13">
        <v>0</v>
      </c>
      <c r="I24" s="13">
        <v>0</v>
      </c>
      <c r="J24" s="13">
        <v>0</v>
      </c>
      <c r="K24" s="13">
        <v>0</v>
      </c>
      <c r="L24" s="13">
        <v>1</v>
      </c>
      <c r="M24" s="13">
        <v>1</v>
      </c>
      <c r="N24" s="13">
        <v>0</v>
      </c>
      <c r="O24" s="13">
        <v>0</v>
      </c>
      <c r="P24" s="13">
        <v>1</v>
      </c>
      <c r="Q24" s="13">
        <v>1</v>
      </c>
      <c r="R24" s="13">
        <v>0</v>
      </c>
      <c r="S24" s="13">
        <v>0</v>
      </c>
      <c r="T24" s="13">
        <v>2</v>
      </c>
      <c r="U24" s="13">
        <v>2</v>
      </c>
      <c r="V24" s="13">
        <v>2</v>
      </c>
      <c r="W24" s="13">
        <v>1</v>
      </c>
      <c r="X24" s="13">
        <v>2</v>
      </c>
      <c r="Y24" s="13">
        <v>1</v>
      </c>
      <c r="Z24" s="13">
        <v>0</v>
      </c>
      <c r="AA24" s="7">
        <v>22</v>
      </c>
      <c r="AB24" s="7">
        <v>456</v>
      </c>
      <c r="AC24" s="7">
        <v>278</v>
      </c>
      <c r="AD24" s="7">
        <v>178</v>
      </c>
      <c r="AE24" s="7">
        <v>5</v>
      </c>
      <c r="AF24" s="7">
        <v>5</v>
      </c>
      <c r="AG24" s="7">
        <v>0</v>
      </c>
      <c r="AH24" s="7">
        <v>1.56</v>
      </c>
      <c r="AI24" s="7">
        <v>0</v>
      </c>
      <c r="AJ24" s="7">
        <v>3</v>
      </c>
      <c r="AK24" s="7">
        <v>3</v>
      </c>
      <c r="AL24" s="7">
        <v>3</v>
      </c>
      <c r="AM24" s="7">
        <v>1</v>
      </c>
      <c r="AN24" s="13">
        <v>0</v>
      </c>
      <c r="AO24" s="8">
        <f t="shared" si="0"/>
        <v>1.553072625698324</v>
      </c>
      <c r="AP24" s="8">
        <f t="shared" si="1"/>
        <v>11.8</v>
      </c>
      <c r="AQ24" s="8">
        <f t="shared" si="2"/>
        <v>0</v>
      </c>
      <c r="AR24" s="8">
        <f t="shared" si="3"/>
        <v>0</v>
      </c>
    </row>
    <row r="25" spans="1:44" x14ac:dyDescent="0.35">
      <c r="A25" s="18">
        <v>24</v>
      </c>
      <c r="B25" s="4" t="s">
        <v>82</v>
      </c>
      <c r="C25" s="9" t="s">
        <v>76</v>
      </c>
      <c r="D25" s="9" t="s">
        <v>56</v>
      </c>
      <c r="E25" s="9" t="s">
        <v>83</v>
      </c>
      <c r="F25" s="13">
        <v>0</v>
      </c>
      <c r="G25" s="13">
        <v>1</v>
      </c>
      <c r="H25" s="13">
        <v>0</v>
      </c>
      <c r="I25" s="13">
        <v>0</v>
      </c>
      <c r="J25" s="14">
        <v>1</v>
      </c>
      <c r="K25" s="13">
        <v>0</v>
      </c>
      <c r="L25" s="13">
        <v>0</v>
      </c>
      <c r="M25" s="13">
        <v>1</v>
      </c>
      <c r="N25" s="13">
        <v>0</v>
      </c>
      <c r="O25" s="13">
        <v>0</v>
      </c>
      <c r="P25" s="13">
        <v>0</v>
      </c>
      <c r="Q25" s="13">
        <v>1</v>
      </c>
      <c r="R25" s="13">
        <v>0</v>
      </c>
      <c r="S25" s="13">
        <v>0</v>
      </c>
      <c r="T25" s="13">
        <v>2</v>
      </c>
      <c r="U25" s="13">
        <v>4</v>
      </c>
      <c r="V25" s="13">
        <v>1</v>
      </c>
      <c r="W25" s="13">
        <v>1</v>
      </c>
      <c r="X25" s="13">
        <v>2</v>
      </c>
      <c r="Y25" s="13">
        <v>1</v>
      </c>
      <c r="Z25" s="13">
        <v>0</v>
      </c>
      <c r="AA25" s="7">
        <v>20</v>
      </c>
      <c r="AB25" s="7">
        <v>428</v>
      </c>
      <c r="AC25" s="7">
        <v>261</v>
      </c>
      <c r="AD25" s="7">
        <v>167</v>
      </c>
      <c r="AE25" s="7">
        <v>5</v>
      </c>
      <c r="AF25" s="7">
        <v>5</v>
      </c>
      <c r="AG25" s="7">
        <v>0</v>
      </c>
      <c r="AH25" s="7">
        <v>1.56</v>
      </c>
      <c r="AI25" s="7">
        <v>0</v>
      </c>
      <c r="AJ25" s="7">
        <v>3</v>
      </c>
      <c r="AK25" s="7">
        <v>3</v>
      </c>
      <c r="AL25" s="7">
        <v>3</v>
      </c>
      <c r="AM25" s="7">
        <v>1</v>
      </c>
      <c r="AN25" s="13">
        <v>0</v>
      </c>
      <c r="AO25" s="8">
        <f t="shared" si="0"/>
        <v>1.5535714285714286</v>
      </c>
      <c r="AP25" s="8">
        <f t="shared" si="1"/>
        <v>11</v>
      </c>
      <c r="AQ25" s="8">
        <f t="shared" si="2"/>
        <v>0</v>
      </c>
      <c r="AR25" s="8">
        <f t="shared" si="3"/>
        <v>0</v>
      </c>
    </row>
    <row r="26" spans="1:44" x14ac:dyDescent="0.35">
      <c r="A26" s="19">
        <v>25</v>
      </c>
      <c r="B26" s="4" t="s">
        <v>84</v>
      </c>
      <c r="C26" s="9" t="s">
        <v>76</v>
      </c>
      <c r="D26" s="9" t="s">
        <v>85</v>
      </c>
      <c r="E26" s="9" t="s">
        <v>83</v>
      </c>
      <c r="F26" s="13">
        <v>1</v>
      </c>
      <c r="G26" s="13">
        <v>1</v>
      </c>
      <c r="H26" s="13">
        <v>0</v>
      </c>
      <c r="I26" s="13">
        <v>0</v>
      </c>
      <c r="J26" s="13">
        <v>0</v>
      </c>
      <c r="K26" s="13">
        <v>0</v>
      </c>
      <c r="L26" s="13">
        <v>1</v>
      </c>
      <c r="M26" s="13">
        <v>1</v>
      </c>
      <c r="N26" s="13">
        <v>1</v>
      </c>
      <c r="O26" s="13">
        <v>0</v>
      </c>
      <c r="P26" s="13">
        <v>0</v>
      </c>
      <c r="Q26" s="13">
        <v>1</v>
      </c>
      <c r="R26" s="13">
        <v>0</v>
      </c>
      <c r="S26" s="13">
        <v>1</v>
      </c>
      <c r="T26" s="13">
        <v>0</v>
      </c>
      <c r="U26" s="13">
        <v>2</v>
      </c>
      <c r="V26" s="13">
        <v>4</v>
      </c>
      <c r="W26" s="13">
        <v>1</v>
      </c>
      <c r="X26" s="13">
        <v>1</v>
      </c>
      <c r="Y26" s="13">
        <v>0</v>
      </c>
      <c r="Z26" s="13">
        <v>1</v>
      </c>
      <c r="AA26" s="7">
        <v>20</v>
      </c>
      <c r="AB26" s="7">
        <v>428</v>
      </c>
      <c r="AC26" s="7">
        <v>261</v>
      </c>
      <c r="AD26" s="7">
        <v>167</v>
      </c>
      <c r="AE26" s="7">
        <v>5</v>
      </c>
      <c r="AF26" s="7">
        <v>5</v>
      </c>
      <c r="AG26" s="7">
        <v>0</v>
      </c>
      <c r="AH26" s="7">
        <v>1.56</v>
      </c>
      <c r="AI26" s="7">
        <v>0</v>
      </c>
      <c r="AJ26" s="7">
        <v>3</v>
      </c>
      <c r="AK26" s="7">
        <v>3</v>
      </c>
      <c r="AL26" s="7">
        <v>3</v>
      </c>
      <c r="AM26" s="7">
        <v>1</v>
      </c>
      <c r="AN26" s="13">
        <v>0</v>
      </c>
      <c r="AO26" s="8">
        <f t="shared" si="0"/>
        <v>1.5535714285714286</v>
      </c>
      <c r="AP26" s="8">
        <f t="shared" si="1"/>
        <v>11</v>
      </c>
      <c r="AQ26" s="8">
        <f t="shared" si="2"/>
        <v>0</v>
      </c>
      <c r="AR26" s="8">
        <f t="shared" si="3"/>
        <v>0</v>
      </c>
    </row>
    <row r="27" spans="1:44" x14ac:dyDescent="0.35">
      <c r="A27" s="18">
        <v>26</v>
      </c>
      <c r="B27" s="4" t="s">
        <v>86</v>
      </c>
      <c r="C27" s="9" t="s">
        <v>49</v>
      </c>
      <c r="D27" s="9" t="s">
        <v>76</v>
      </c>
      <c r="E27" s="9" t="s">
        <v>83</v>
      </c>
      <c r="F27" s="13">
        <v>1</v>
      </c>
      <c r="G27" s="13">
        <v>1</v>
      </c>
      <c r="H27" s="13">
        <v>0</v>
      </c>
      <c r="I27" s="13">
        <v>0</v>
      </c>
      <c r="J27" s="13">
        <v>0</v>
      </c>
      <c r="K27" s="13">
        <v>0</v>
      </c>
      <c r="L27" s="13">
        <v>1</v>
      </c>
      <c r="M27" s="13">
        <v>1</v>
      </c>
      <c r="N27" s="13">
        <v>0</v>
      </c>
      <c r="O27" s="13">
        <v>0</v>
      </c>
      <c r="P27" s="13">
        <v>0</v>
      </c>
      <c r="Q27" s="13">
        <v>1</v>
      </c>
      <c r="R27" s="13">
        <v>0</v>
      </c>
      <c r="S27" s="13">
        <v>1</v>
      </c>
      <c r="T27" s="13">
        <v>0</v>
      </c>
      <c r="U27" s="13">
        <v>2</v>
      </c>
      <c r="V27" s="13">
        <v>4</v>
      </c>
      <c r="W27" s="13">
        <v>1</v>
      </c>
      <c r="X27" s="13">
        <v>1</v>
      </c>
      <c r="Y27" s="13">
        <v>0</v>
      </c>
      <c r="Z27" s="13">
        <v>1</v>
      </c>
      <c r="AA27" s="7">
        <v>22</v>
      </c>
      <c r="AB27" s="7">
        <v>373</v>
      </c>
      <c r="AC27" s="7">
        <v>220</v>
      </c>
      <c r="AD27" s="7">
        <v>153</v>
      </c>
      <c r="AE27" s="7">
        <v>6</v>
      </c>
      <c r="AF27" s="7">
        <v>6</v>
      </c>
      <c r="AG27" s="7">
        <v>0</v>
      </c>
      <c r="AH27" s="7">
        <v>1.44</v>
      </c>
      <c r="AI27" s="7">
        <v>0</v>
      </c>
      <c r="AJ27" s="7">
        <v>0</v>
      </c>
      <c r="AK27" s="7">
        <v>0</v>
      </c>
      <c r="AL27" s="7">
        <v>2</v>
      </c>
      <c r="AM27" s="7">
        <v>1</v>
      </c>
      <c r="AN27" s="13">
        <v>0</v>
      </c>
      <c r="AO27" s="8">
        <f t="shared" si="0"/>
        <v>1.4285714285714286</v>
      </c>
      <c r="AP27" s="8">
        <f t="shared" si="1"/>
        <v>12.4</v>
      </c>
      <c r="AQ27" s="8">
        <f t="shared" si="2"/>
        <v>0</v>
      </c>
      <c r="AR27" s="8">
        <f t="shared" si="3"/>
        <v>0</v>
      </c>
    </row>
    <row r="28" spans="1:44" x14ac:dyDescent="0.35">
      <c r="A28" s="18">
        <v>27</v>
      </c>
      <c r="B28" s="4" t="s">
        <v>87</v>
      </c>
      <c r="C28" s="9" t="s">
        <v>52</v>
      </c>
      <c r="D28" s="9" t="s">
        <v>56</v>
      </c>
      <c r="E28" s="9" t="s">
        <v>83</v>
      </c>
      <c r="F28" s="13">
        <v>1</v>
      </c>
      <c r="G28" s="13">
        <v>1</v>
      </c>
      <c r="H28" s="13">
        <v>0</v>
      </c>
      <c r="I28" s="13">
        <v>0</v>
      </c>
      <c r="J28" s="13">
        <v>1</v>
      </c>
      <c r="K28" s="13">
        <v>0</v>
      </c>
      <c r="L28" s="13">
        <v>1</v>
      </c>
      <c r="M28" s="13">
        <v>1</v>
      </c>
      <c r="N28" s="13">
        <v>1</v>
      </c>
      <c r="O28" s="13">
        <v>0</v>
      </c>
      <c r="P28" s="13">
        <v>0</v>
      </c>
      <c r="Q28" s="13">
        <v>1</v>
      </c>
      <c r="R28" s="13">
        <v>0</v>
      </c>
      <c r="S28" s="13">
        <v>1</v>
      </c>
      <c r="T28" s="13">
        <v>0</v>
      </c>
      <c r="U28" s="13">
        <v>1</v>
      </c>
      <c r="V28" s="13">
        <v>4</v>
      </c>
      <c r="W28" s="13">
        <v>1</v>
      </c>
      <c r="X28" s="13">
        <v>1</v>
      </c>
      <c r="Y28" s="13">
        <v>0</v>
      </c>
      <c r="Z28" s="13">
        <v>1</v>
      </c>
      <c r="AA28" s="7">
        <v>22</v>
      </c>
      <c r="AB28" s="7">
        <v>403</v>
      </c>
      <c r="AC28" s="7">
        <v>234</v>
      </c>
      <c r="AD28" s="7">
        <v>169</v>
      </c>
      <c r="AE28" s="7">
        <v>7</v>
      </c>
      <c r="AF28" s="7">
        <v>7</v>
      </c>
      <c r="AG28" s="7">
        <v>0</v>
      </c>
      <c r="AH28" s="7">
        <v>1.39</v>
      </c>
      <c r="AI28" s="7">
        <v>0</v>
      </c>
      <c r="AJ28" s="7">
        <v>0</v>
      </c>
      <c r="AK28" s="7">
        <v>0</v>
      </c>
      <c r="AL28" s="7">
        <v>3</v>
      </c>
      <c r="AM28" s="7">
        <v>1</v>
      </c>
      <c r="AN28" s="13">
        <v>0</v>
      </c>
      <c r="AO28" s="8">
        <f t="shared" si="0"/>
        <v>1.3764705882352941</v>
      </c>
      <c r="AP28" s="8">
        <f t="shared" si="1"/>
        <v>13</v>
      </c>
      <c r="AQ28" s="8">
        <f t="shared" si="2"/>
        <v>0</v>
      </c>
      <c r="AR28" s="8">
        <f t="shared" si="3"/>
        <v>0</v>
      </c>
    </row>
    <row r="29" spans="1:44" x14ac:dyDescent="0.35">
      <c r="A29" s="19">
        <v>28</v>
      </c>
      <c r="B29" s="4" t="s">
        <v>88</v>
      </c>
      <c r="C29" s="9" t="s">
        <v>89</v>
      </c>
      <c r="D29" s="9" t="s">
        <v>90</v>
      </c>
      <c r="E29" s="9" t="s">
        <v>83</v>
      </c>
      <c r="F29" s="13">
        <v>1</v>
      </c>
      <c r="G29" s="13">
        <v>1</v>
      </c>
      <c r="H29" s="13">
        <v>0</v>
      </c>
      <c r="I29" s="13">
        <v>0</v>
      </c>
      <c r="J29" s="13">
        <v>1</v>
      </c>
      <c r="K29" s="13">
        <v>0</v>
      </c>
      <c r="L29" s="13">
        <v>1</v>
      </c>
      <c r="M29" s="13">
        <v>0</v>
      </c>
      <c r="N29" s="13">
        <v>0</v>
      </c>
      <c r="O29" s="13">
        <v>0</v>
      </c>
      <c r="P29" s="13">
        <v>0</v>
      </c>
      <c r="Q29" s="13">
        <v>1</v>
      </c>
      <c r="R29" s="13">
        <v>0</v>
      </c>
      <c r="S29" s="13">
        <v>0</v>
      </c>
      <c r="T29" s="13">
        <v>0</v>
      </c>
      <c r="U29" s="13">
        <v>1</v>
      </c>
      <c r="V29" s="13">
        <v>4</v>
      </c>
      <c r="W29" s="13">
        <v>3</v>
      </c>
      <c r="X29" s="13">
        <v>1</v>
      </c>
      <c r="Y29" s="13">
        <v>1</v>
      </c>
      <c r="Z29" s="13">
        <v>0</v>
      </c>
      <c r="AA29" s="7">
        <v>20</v>
      </c>
      <c r="AB29" s="7">
        <v>388</v>
      </c>
      <c r="AC29" s="7">
        <v>222</v>
      </c>
      <c r="AD29" s="7">
        <v>166</v>
      </c>
      <c r="AE29" s="7">
        <v>6</v>
      </c>
      <c r="AF29" s="7">
        <v>6</v>
      </c>
      <c r="AG29" s="7">
        <v>0</v>
      </c>
      <c r="AH29" s="7">
        <v>1.34</v>
      </c>
      <c r="AI29" s="7">
        <v>0</v>
      </c>
      <c r="AJ29" s="7">
        <v>0</v>
      </c>
      <c r="AK29" s="7">
        <v>0</v>
      </c>
      <c r="AL29" s="7">
        <v>2</v>
      </c>
      <c r="AM29" s="7">
        <v>1</v>
      </c>
      <c r="AN29" s="13">
        <v>1</v>
      </c>
      <c r="AO29" s="8">
        <f t="shared" si="0"/>
        <v>1.3293413173652695</v>
      </c>
      <c r="AP29" s="8">
        <f t="shared" si="1"/>
        <v>11.6</v>
      </c>
      <c r="AQ29" s="8">
        <f t="shared" si="2"/>
        <v>0</v>
      </c>
      <c r="AR29" s="8">
        <f t="shared" si="3"/>
        <v>0</v>
      </c>
    </row>
    <row r="30" spans="1:44" x14ac:dyDescent="0.35">
      <c r="A30" s="18">
        <v>29</v>
      </c>
      <c r="B30" s="4" t="s">
        <v>91</v>
      </c>
      <c r="C30" s="9" t="s">
        <v>49</v>
      </c>
      <c r="D30" s="9" t="s">
        <v>92</v>
      </c>
      <c r="E30" s="9" t="s">
        <v>83</v>
      </c>
      <c r="F30" s="13">
        <v>1</v>
      </c>
      <c r="G30" s="13">
        <v>1</v>
      </c>
      <c r="H30" s="13">
        <v>0</v>
      </c>
      <c r="I30" s="13">
        <v>0</v>
      </c>
      <c r="J30" s="13">
        <v>1</v>
      </c>
      <c r="K30" s="13">
        <v>0</v>
      </c>
      <c r="L30" s="13">
        <v>1</v>
      </c>
      <c r="M30" s="13">
        <v>1</v>
      </c>
      <c r="N30" s="13">
        <v>1</v>
      </c>
      <c r="O30" s="13">
        <v>0</v>
      </c>
      <c r="P30" s="13">
        <v>0</v>
      </c>
      <c r="Q30" s="13">
        <v>1</v>
      </c>
      <c r="R30" s="13">
        <v>1</v>
      </c>
      <c r="S30" s="13">
        <v>0</v>
      </c>
      <c r="T30" s="13">
        <v>0</v>
      </c>
      <c r="U30" s="13">
        <v>2</v>
      </c>
      <c r="V30" s="13">
        <v>4</v>
      </c>
      <c r="W30" s="13">
        <v>1</v>
      </c>
      <c r="X30" s="13">
        <v>1</v>
      </c>
      <c r="Y30" s="13">
        <v>0</v>
      </c>
      <c r="Z30" s="13">
        <v>1</v>
      </c>
      <c r="AA30" s="7">
        <v>20</v>
      </c>
      <c r="AB30" s="7">
        <v>373</v>
      </c>
      <c r="AC30" s="7">
        <v>211</v>
      </c>
      <c r="AD30" s="7">
        <v>162</v>
      </c>
      <c r="AE30" s="7">
        <v>6</v>
      </c>
      <c r="AF30" s="7">
        <v>6</v>
      </c>
      <c r="AG30" s="7">
        <v>0</v>
      </c>
      <c r="AH30" s="7">
        <v>1.3</v>
      </c>
      <c r="AI30" s="7">
        <v>1</v>
      </c>
      <c r="AJ30" s="7">
        <v>0</v>
      </c>
      <c r="AK30" s="7">
        <v>0</v>
      </c>
      <c r="AL30" s="7">
        <v>2</v>
      </c>
      <c r="AM30" s="7">
        <v>1</v>
      </c>
      <c r="AN30" s="13">
        <v>0</v>
      </c>
      <c r="AO30" s="8">
        <f t="shared" si="0"/>
        <v>1.294478527607362</v>
      </c>
      <c r="AP30" s="8">
        <f t="shared" si="1"/>
        <v>11.6</v>
      </c>
      <c r="AQ30" s="8">
        <f t="shared" si="2"/>
        <v>1</v>
      </c>
      <c r="AR30" s="8">
        <f t="shared" si="3"/>
        <v>0</v>
      </c>
    </row>
    <row r="31" spans="1:44" x14ac:dyDescent="0.35">
      <c r="A31" s="18">
        <v>30</v>
      </c>
      <c r="B31" s="4" t="s">
        <v>93</v>
      </c>
      <c r="C31" s="9" t="s">
        <v>49</v>
      </c>
      <c r="D31" s="9" t="s">
        <v>56</v>
      </c>
      <c r="E31" s="9" t="s">
        <v>83</v>
      </c>
      <c r="F31" s="13">
        <v>1</v>
      </c>
      <c r="G31" s="13">
        <v>1</v>
      </c>
      <c r="H31" s="13">
        <v>0</v>
      </c>
      <c r="I31" s="13">
        <v>0</v>
      </c>
      <c r="J31" s="13">
        <v>0</v>
      </c>
      <c r="K31" s="13">
        <v>0</v>
      </c>
      <c r="L31" s="13">
        <v>1</v>
      </c>
      <c r="M31" s="13">
        <v>1</v>
      </c>
      <c r="N31" s="13">
        <v>1</v>
      </c>
      <c r="O31" s="13">
        <v>0</v>
      </c>
      <c r="P31" s="13">
        <v>0</v>
      </c>
      <c r="Q31" s="13">
        <v>1</v>
      </c>
      <c r="R31" s="13">
        <v>0</v>
      </c>
      <c r="S31" s="13">
        <v>0</v>
      </c>
      <c r="T31" s="13">
        <v>0</v>
      </c>
      <c r="U31" s="13">
        <v>2</v>
      </c>
      <c r="V31" s="13">
        <v>4</v>
      </c>
      <c r="W31" s="13">
        <v>2</v>
      </c>
      <c r="X31" s="13">
        <v>1</v>
      </c>
      <c r="Y31" s="13">
        <v>0</v>
      </c>
      <c r="Z31" s="13">
        <v>1</v>
      </c>
      <c r="AA31" s="7">
        <v>18</v>
      </c>
      <c r="AB31" s="7">
        <v>371</v>
      </c>
      <c r="AC31" s="7">
        <v>202</v>
      </c>
      <c r="AD31" s="7">
        <v>169</v>
      </c>
      <c r="AE31" s="7">
        <v>6</v>
      </c>
      <c r="AF31" s="7">
        <v>6</v>
      </c>
      <c r="AG31" s="7">
        <v>0</v>
      </c>
      <c r="AH31" s="7">
        <v>1.2</v>
      </c>
      <c r="AI31" s="7">
        <v>1</v>
      </c>
      <c r="AJ31" s="7">
        <v>0</v>
      </c>
      <c r="AK31" s="7">
        <v>0</v>
      </c>
      <c r="AL31" s="7">
        <v>2</v>
      </c>
      <c r="AM31" s="7">
        <v>1</v>
      </c>
      <c r="AN31" s="13">
        <v>0</v>
      </c>
      <c r="AO31" s="8">
        <f t="shared" si="0"/>
        <v>1.1882352941176471</v>
      </c>
      <c r="AP31" s="8">
        <f t="shared" si="1"/>
        <v>10.8</v>
      </c>
      <c r="AQ31" s="8">
        <f t="shared" si="2"/>
        <v>1</v>
      </c>
      <c r="AR31" s="8">
        <f t="shared" si="3"/>
        <v>0</v>
      </c>
    </row>
    <row r="32" spans="1:44" x14ac:dyDescent="0.35">
      <c r="A32" s="19">
        <v>31</v>
      </c>
      <c r="B32" s="4" t="s">
        <v>94</v>
      </c>
      <c r="C32" s="9" t="s">
        <v>49</v>
      </c>
      <c r="D32" s="9" t="s">
        <v>95</v>
      </c>
      <c r="E32" s="9" t="s">
        <v>83</v>
      </c>
      <c r="F32" s="13">
        <v>1</v>
      </c>
      <c r="G32" s="13">
        <v>1</v>
      </c>
      <c r="H32" s="13">
        <v>0</v>
      </c>
      <c r="I32" s="13">
        <v>0</v>
      </c>
      <c r="J32" s="13">
        <v>0</v>
      </c>
      <c r="K32" s="13">
        <v>0</v>
      </c>
      <c r="L32" s="13">
        <v>1</v>
      </c>
      <c r="M32" s="13">
        <v>0</v>
      </c>
      <c r="N32" s="13">
        <v>0</v>
      </c>
      <c r="O32" s="13">
        <v>0</v>
      </c>
      <c r="P32" s="13">
        <v>0</v>
      </c>
      <c r="Q32" s="13">
        <v>1</v>
      </c>
      <c r="R32" s="13">
        <v>0</v>
      </c>
      <c r="S32" s="13">
        <v>0</v>
      </c>
      <c r="T32" s="13">
        <v>0</v>
      </c>
      <c r="U32" s="13">
        <v>2</v>
      </c>
      <c r="V32" s="13">
        <v>2</v>
      </c>
      <c r="W32" s="13">
        <v>2</v>
      </c>
      <c r="X32" s="13">
        <v>1</v>
      </c>
      <c r="Y32" s="13">
        <v>0</v>
      </c>
      <c r="Z32" s="13">
        <v>1</v>
      </c>
      <c r="AA32" s="7">
        <v>20</v>
      </c>
      <c r="AB32" s="7">
        <v>499</v>
      </c>
      <c r="AC32" s="7">
        <v>358</v>
      </c>
      <c r="AD32" s="7">
        <v>141</v>
      </c>
      <c r="AE32" s="7">
        <v>12</v>
      </c>
      <c r="AF32" s="7">
        <v>6</v>
      </c>
      <c r="AG32" s="7">
        <v>6</v>
      </c>
      <c r="AH32" s="7">
        <v>2.54</v>
      </c>
      <c r="AI32" s="7">
        <v>0</v>
      </c>
      <c r="AJ32" s="7">
        <v>6</v>
      </c>
      <c r="AK32" s="7">
        <v>8</v>
      </c>
      <c r="AL32" s="7">
        <v>3</v>
      </c>
      <c r="AM32" s="7">
        <v>1</v>
      </c>
      <c r="AN32" s="13">
        <v>0</v>
      </c>
      <c r="AO32" s="8">
        <f t="shared" si="0"/>
        <v>2.5211267605633805</v>
      </c>
      <c r="AP32" s="8">
        <f t="shared" si="1"/>
        <v>15.2</v>
      </c>
      <c r="AQ32" s="8">
        <f t="shared" si="2"/>
        <v>0</v>
      </c>
      <c r="AR32" s="8">
        <f t="shared" si="3"/>
        <v>-2</v>
      </c>
    </row>
    <row r="33" spans="1:44" x14ac:dyDescent="0.35">
      <c r="A33" s="18">
        <v>32</v>
      </c>
      <c r="B33" s="4" t="s">
        <v>96</v>
      </c>
      <c r="C33" s="9" t="s">
        <v>40</v>
      </c>
      <c r="D33" s="9" t="s">
        <v>56</v>
      </c>
      <c r="E33" s="9" t="s">
        <v>83</v>
      </c>
      <c r="F33" s="13">
        <v>1</v>
      </c>
      <c r="G33" s="13">
        <v>1</v>
      </c>
      <c r="H33" s="13">
        <v>0</v>
      </c>
      <c r="I33" s="13">
        <v>0</v>
      </c>
      <c r="J33" s="13">
        <v>0</v>
      </c>
      <c r="K33" s="13">
        <v>0</v>
      </c>
      <c r="L33" s="13">
        <v>1</v>
      </c>
      <c r="M33" s="13">
        <v>1</v>
      </c>
      <c r="N33" s="13">
        <v>0</v>
      </c>
      <c r="O33" s="13">
        <v>0</v>
      </c>
      <c r="P33" s="13">
        <v>0</v>
      </c>
      <c r="Q33" s="13">
        <v>1</v>
      </c>
      <c r="R33" s="13">
        <v>0</v>
      </c>
      <c r="S33" s="13">
        <v>0</v>
      </c>
      <c r="T33" s="13">
        <v>0</v>
      </c>
      <c r="U33" s="13">
        <v>2</v>
      </c>
      <c r="V33" s="13">
        <v>2</v>
      </c>
      <c r="W33" s="13">
        <v>2</v>
      </c>
      <c r="X33" s="13">
        <v>1</v>
      </c>
      <c r="Y33" s="13">
        <v>0</v>
      </c>
      <c r="Z33" s="13">
        <v>1</v>
      </c>
      <c r="AA33" s="7">
        <v>18</v>
      </c>
      <c r="AB33" s="7">
        <v>452</v>
      </c>
      <c r="AC33" s="7">
        <v>325</v>
      </c>
      <c r="AD33" s="7">
        <v>127</v>
      </c>
      <c r="AE33" s="7">
        <v>9</v>
      </c>
      <c r="AF33" s="7">
        <v>5</v>
      </c>
      <c r="AG33" s="7">
        <v>4</v>
      </c>
      <c r="AH33" s="7">
        <v>2.56</v>
      </c>
      <c r="AI33" s="7">
        <v>0</v>
      </c>
      <c r="AJ33" s="7">
        <v>5</v>
      </c>
      <c r="AK33" s="7">
        <v>7</v>
      </c>
      <c r="AL33" s="7">
        <v>2</v>
      </c>
      <c r="AM33" s="7">
        <v>1</v>
      </c>
      <c r="AN33" s="13">
        <v>0</v>
      </c>
      <c r="AO33" s="8">
        <f t="shared" si="0"/>
        <v>2.5390625</v>
      </c>
      <c r="AP33" s="8">
        <f t="shared" si="1"/>
        <v>12.6</v>
      </c>
      <c r="AQ33" s="8">
        <f t="shared" si="2"/>
        <v>0</v>
      </c>
      <c r="AR33" s="8">
        <f t="shared" si="3"/>
        <v>-2</v>
      </c>
    </row>
    <row r="34" spans="1:44" x14ac:dyDescent="0.35">
      <c r="A34" s="18">
        <v>33</v>
      </c>
      <c r="B34" s="4" t="s">
        <v>97</v>
      </c>
      <c r="C34" s="9" t="s">
        <v>98</v>
      </c>
      <c r="D34" s="9" t="s">
        <v>56</v>
      </c>
      <c r="E34" s="9" t="s">
        <v>83</v>
      </c>
      <c r="F34" s="13">
        <v>1</v>
      </c>
      <c r="G34" s="13">
        <v>1</v>
      </c>
      <c r="H34" s="13">
        <v>0</v>
      </c>
      <c r="I34" s="13">
        <v>0</v>
      </c>
      <c r="J34" s="13">
        <v>0</v>
      </c>
      <c r="K34" s="13">
        <v>0</v>
      </c>
      <c r="L34" s="13">
        <v>1</v>
      </c>
      <c r="M34" s="13">
        <v>1</v>
      </c>
      <c r="N34" s="13">
        <v>0</v>
      </c>
      <c r="O34" s="13">
        <v>0</v>
      </c>
      <c r="P34" s="13">
        <v>0</v>
      </c>
      <c r="Q34" s="13">
        <v>1</v>
      </c>
      <c r="R34" s="13">
        <v>0</v>
      </c>
      <c r="S34" s="13">
        <v>0</v>
      </c>
      <c r="T34" s="13">
        <v>0</v>
      </c>
      <c r="U34" s="13">
        <v>2</v>
      </c>
      <c r="V34" s="13">
        <v>2</v>
      </c>
      <c r="W34" s="13">
        <v>2</v>
      </c>
      <c r="X34" s="13">
        <v>1</v>
      </c>
      <c r="Y34" s="13">
        <v>0</v>
      </c>
      <c r="Z34" s="13">
        <v>1</v>
      </c>
      <c r="AA34" s="7">
        <v>18</v>
      </c>
      <c r="AB34" s="7">
        <v>459</v>
      </c>
      <c r="AC34" s="7">
        <v>329</v>
      </c>
      <c r="AD34" s="7">
        <v>130</v>
      </c>
      <c r="AE34" s="7">
        <v>8</v>
      </c>
      <c r="AF34" s="7">
        <v>5</v>
      </c>
      <c r="AG34" s="7">
        <v>3</v>
      </c>
      <c r="AH34" s="7">
        <v>2.5299999999999998</v>
      </c>
      <c r="AI34" s="7">
        <v>0</v>
      </c>
      <c r="AJ34" s="7">
        <v>5</v>
      </c>
      <c r="AK34" s="7">
        <v>6</v>
      </c>
      <c r="AL34" s="7">
        <v>2</v>
      </c>
      <c r="AM34" s="7">
        <v>1</v>
      </c>
      <c r="AN34" s="13">
        <v>0</v>
      </c>
      <c r="AO34" s="8">
        <f t="shared" ref="AO34:AO65" si="4">AC34/(AD34+1)</f>
        <v>2.5114503816793894</v>
      </c>
      <c r="AP34" s="8">
        <f t="shared" ref="AP34:AP65" si="5">AA34*0.4 + AE34*0.6</f>
        <v>12</v>
      </c>
      <c r="AQ34" s="8">
        <f t="shared" ref="AQ34:AQ65" si="6">AI34*AM34</f>
        <v>0</v>
      </c>
      <c r="AR34" s="8">
        <f t="shared" ref="AR34:AR65" si="7">AJ34-AK34</f>
        <v>-1</v>
      </c>
    </row>
    <row r="35" spans="1:44" x14ac:dyDescent="0.35">
      <c r="A35" s="19">
        <v>34</v>
      </c>
      <c r="B35" s="4" t="s">
        <v>99</v>
      </c>
      <c r="C35" s="9" t="s">
        <v>100</v>
      </c>
      <c r="D35" s="9" t="s">
        <v>101</v>
      </c>
      <c r="E35" s="9" t="s">
        <v>102</v>
      </c>
      <c r="F35" s="13">
        <v>1</v>
      </c>
      <c r="G35" s="13">
        <v>0</v>
      </c>
      <c r="H35" s="13">
        <v>0</v>
      </c>
      <c r="I35" s="13">
        <v>0</v>
      </c>
      <c r="J35" s="13">
        <v>0</v>
      </c>
      <c r="K35" s="13">
        <v>0</v>
      </c>
      <c r="L35" s="13">
        <v>1</v>
      </c>
      <c r="M35" s="13">
        <v>1</v>
      </c>
      <c r="N35" s="13">
        <v>0</v>
      </c>
      <c r="O35" s="13">
        <v>0</v>
      </c>
      <c r="P35" s="13">
        <v>0</v>
      </c>
      <c r="Q35" s="13">
        <v>1</v>
      </c>
      <c r="R35" s="13">
        <v>1</v>
      </c>
      <c r="S35" s="13">
        <v>0</v>
      </c>
      <c r="T35" s="13">
        <v>0</v>
      </c>
      <c r="U35" s="13">
        <v>2</v>
      </c>
      <c r="V35" s="13">
        <v>1</v>
      </c>
      <c r="W35" s="13">
        <v>2</v>
      </c>
      <c r="X35" s="13">
        <v>2</v>
      </c>
      <c r="Y35" s="13">
        <v>0</v>
      </c>
      <c r="Z35" s="13">
        <v>1</v>
      </c>
      <c r="AA35" s="7">
        <v>14</v>
      </c>
      <c r="AB35" s="7">
        <v>308</v>
      </c>
      <c r="AC35" s="7">
        <v>214</v>
      </c>
      <c r="AD35" s="7">
        <v>94</v>
      </c>
      <c r="AE35" s="7">
        <v>6</v>
      </c>
      <c r="AF35" s="7">
        <v>5</v>
      </c>
      <c r="AG35" s="7">
        <v>1</v>
      </c>
      <c r="AH35" s="7">
        <v>2.2799999999999998</v>
      </c>
      <c r="AI35" s="7">
        <v>1</v>
      </c>
      <c r="AJ35" s="7">
        <v>4</v>
      </c>
      <c r="AK35" s="7">
        <v>3</v>
      </c>
      <c r="AL35" s="7">
        <v>4</v>
      </c>
      <c r="AM35" s="7">
        <v>0</v>
      </c>
      <c r="AN35" s="13">
        <v>0</v>
      </c>
      <c r="AO35" s="8">
        <f t="shared" si="4"/>
        <v>2.2526315789473683</v>
      </c>
      <c r="AP35" s="8">
        <f t="shared" si="5"/>
        <v>9.1999999999999993</v>
      </c>
      <c r="AQ35" s="8">
        <f t="shared" si="6"/>
        <v>0</v>
      </c>
      <c r="AR35" s="8">
        <f t="shared" si="7"/>
        <v>1</v>
      </c>
    </row>
    <row r="36" spans="1:44" x14ac:dyDescent="0.35">
      <c r="A36" s="18">
        <v>35</v>
      </c>
      <c r="B36" s="4" t="s">
        <v>103</v>
      </c>
      <c r="C36" s="9" t="s">
        <v>104</v>
      </c>
      <c r="D36" s="9" t="s">
        <v>101</v>
      </c>
      <c r="E36" s="9" t="s">
        <v>105</v>
      </c>
      <c r="F36" s="13">
        <v>1</v>
      </c>
      <c r="G36" s="13">
        <v>0</v>
      </c>
      <c r="H36" s="13">
        <v>0</v>
      </c>
      <c r="I36" s="13">
        <v>0</v>
      </c>
      <c r="J36" s="13">
        <v>0</v>
      </c>
      <c r="K36" s="13">
        <v>0</v>
      </c>
      <c r="L36" s="13">
        <v>0</v>
      </c>
      <c r="M36" s="13">
        <v>0</v>
      </c>
      <c r="N36" s="13">
        <v>0</v>
      </c>
      <c r="O36" s="13">
        <v>0</v>
      </c>
      <c r="P36" s="13">
        <v>0</v>
      </c>
      <c r="Q36" s="13">
        <v>1</v>
      </c>
      <c r="R36" s="13">
        <v>1</v>
      </c>
      <c r="S36" s="13">
        <v>0</v>
      </c>
      <c r="T36" s="13">
        <v>0</v>
      </c>
      <c r="U36" s="13">
        <v>2</v>
      </c>
      <c r="V36" s="13">
        <v>2</v>
      </c>
      <c r="W36" s="13">
        <v>1</v>
      </c>
      <c r="X36" s="13">
        <v>1</v>
      </c>
      <c r="Y36" s="13">
        <v>0</v>
      </c>
      <c r="Z36" s="13">
        <v>1</v>
      </c>
      <c r="AA36" s="7">
        <v>20</v>
      </c>
      <c r="AB36" s="7">
        <v>212</v>
      </c>
      <c r="AC36" s="7">
        <v>134</v>
      </c>
      <c r="AD36" s="7">
        <v>78</v>
      </c>
      <c r="AE36" s="7">
        <v>5</v>
      </c>
      <c r="AF36" s="7">
        <v>4</v>
      </c>
      <c r="AG36" s="7">
        <v>1</v>
      </c>
      <c r="AH36" s="7">
        <v>1.72</v>
      </c>
      <c r="AI36" s="7">
        <v>1</v>
      </c>
      <c r="AJ36" s="7">
        <v>3</v>
      </c>
      <c r="AK36" s="7">
        <v>2</v>
      </c>
      <c r="AL36" s="7">
        <v>2</v>
      </c>
      <c r="AM36" s="7">
        <v>1</v>
      </c>
      <c r="AN36" s="13">
        <v>0</v>
      </c>
      <c r="AO36" s="8">
        <f t="shared" si="4"/>
        <v>1.6962025316455696</v>
      </c>
      <c r="AP36" s="8">
        <f t="shared" si="5"/>
        <v>11</v>
      </c>
      <c r="AQ36" s="8">
        <f t="shared" si="6"/>
        <v>1</v>
      </c>
      <c r="AR36" s="8">
        <f t="shared" si="7"/>
        <v>1</v>
      </c>
    </row>
    <row r="37" spans="1:44" x14ac:dyDescent="0.35">
      <c r="A37" s="18">
        <v>36</v>
      </c>
      <c r="B37" s="4" t="s">
        <v>106</v>
      </c>
      <c r="C37" s="9" t="s">
        <v>107</v>
      </c>
      <c r="D37" s="9" t="s">
        <v>56</v>
      </c>
      <c r="E37" s="9" t="s">
        <v>108</v>
      </c>
      <c r="F37" s="13">
        <v>1</v>
      </c>
      <c r="G37" s="13">
        <v>0</v>
      </c>
      <c r="H37" s="13">
        <v>0</v>
      </c>
      <c r="I37" s="13">
        <v>0</v>
      </c>
      <c r="J37" s="13">
        <v>0</v>
      </c>
      <c r="K37" s="13">
        <v>0</v>
      </c>
      <c r="L37" s="13">
        <v>0</v>
      </c>
      <c r="M37" s="13">
        <v>0</v>
      </c>
      <c r="N37" s="13">
        <v>1</v>
      </c>
      <c r="O37" s="13">
        <v>0</v>
      </c>
      <c r="P37" s="13">
        <v>1</v>
      </c>
      <c r="Q37" s="13">
        <v>0</v>
      </c>
      <c r="R37" s="13">
        <v>1</v>
      </c>
      <c r="S37" s="13">
        <v>1</v>
      </c>
      <c r="T37" s="13">
        <v>1</v>
      </c>
      <c r="U37" s="13">
        <v>0</v>
      </c>
      <c r="V37" s="13">
        <v>2</v>
      </c>
      <c r="W37" s="13">
        <v>2</v>
      </c>
      <c r="X37" s="13">
        <v>1</v>
      </c>
      <c r="Y37" s="13">
        <v>1</v>
      </c>
      <c r="Z37" s="13">
        <v>1</v>
      </c>
      <c r="AA37" s="7">
        <v>18</v>
      </c>
      <c r="AB37" s="7">
        <v>448</v>
      </c>
      <c r="AC37" s="7">
        <v>321</v>
      </c>
      <c r="AD37" s="7">
        <v>127</v>
      </c>
      <c r="AE37" s="7">
        <v>11</v>
      </c>
      <c r="AF37" s="7">
        <v>3</v>
      </c>
      <c r="AG37" s="7">
        <v>7</v>
      </c>
      <c r="AH37" s="7">
        <v>2.5299999999999998</v>
      </c>
      <c r="AI37" s="7">
        <v>1</v>
      </c>
      <c r="AJ37" s="7">
        <v>6</v>
      </c>
      <c r="AK37" s="7">
        <v>8</v>
      </c>
      <c r="AL37" s="7">
        <v>1</v>
      </c>
      <c r="AM37" s="7">
        <v>1</v>
      </c>
      <c r="AN37" s="13">
        <v>0</v>
      </c>
      <c r="AO37" s="8">
        <f t="shared" si="4"/>
        <v>2.5078125</v>
      </c>
      <c r="AP37" s="8">
        <f t="shared" si="5"/>
        <v>13.8</v>
      </c>
      <c r="AQ37" s="8">
        <f t="shared" si="6"/>
        <v>1</v>
      </c>
      <c r="AR37" s="8">
        <f t="shared" si="7"/>
        <v>-2</v>
      </c>
    </row>
    <row r="38" spans="1:44" x14ac:dyDescent="0.35">
      <c r="A38" s="19">
        <v>37</v>
      </c>
      <c r="B38" s="4" t="s">
        <v>109</v>
      </c>
      <c r="C38" s="9" t="s">
        <v>45</v>
      </c>
      <c r="D38" s="9" t="s">
        <v>56</v>
      </c>
      <c r="E38" s="9" t="s">
        <v>110</v>
      </c>
      <c r="F38" s="13">
        <v>0</v>
      </c>
      <c r="G38" s="13">
        <v>0</v>
      </c>
      <c r="H38" s="13">
        <v>1</v>
      </c>
      <c r="I38" s="13">
        <v>1</v>
      </c>
      <c r="J38" s="13">
        <v>0</v>
      </c>
      <c r="K38" s="13">
        <v>1</v>
      </c>
      <c r="L38" s="13">
        <v>1</v>
      </c>
      <c r="M38" s="13">
        <v>0</v>
      </c>
      <c r="N38" s="13">
        <v>0</v>
      </c>
      <c r="O38" s="13">
        <v>0</v>
      </c>
      <c r="P38" s="13">
        <v>0</v>
      </c>
      <c r="Q38" s="13">
        <v>0</v>
      </c>
      <c r="R38" s="13">
        <v>0</v>
      </c>
      <c r="S38" s="13">
        <v>0</v>
      </c>
      <c r="T38" s="13">
        <v>1</v>
      </c>
      <c r="U38" s="13">
        <v>1</v>
      </c>
      <c r="V38" s="13">
        <v>3</v>
      </c>
      <c r="W38" s="13">
        <v>3</v>
      </c>
      <c r="X38" s="13">
        <v>3</v>
      </c>
      <c r="Y38" s="13">
        <v>1</v>
      </c>
      <c r="Z38" s="13">
        <v>0</v>
      </c>
      <c r="AA38" s="7">
        <v>1</v>
      </c>
      <c r="AB38" s="7">
        <v>565</v>
      </c>
      <c r="AC38" s="7">
        <v>312</v>
      </c>
      <c r="AD38" s="7">
        <v>253</v>
      </c>
      <c r="AE38" s="7">
        <v>9</v>
      </c>
      <c r="AF38" s="7">
        <v>6</v>
      </c>
      <c r="AG38" s="7">
        <v>3</v>
      </c>
      <c r="AH38" s="7">
        <v>1.23</v>
      </c>
      <c r="AI38" s="7">
        <v>0</v>
      </c>
      <c r="AJ38" s="7">
        <v>2</v>
      </c>
      <c r="AK38" s="7">
        <v>7</v>
      </c>
      <c r="AL38" s="7">
        <v>5</v>
      </c>
      <c r="AM38" s="7">
        <v>0</v>
      </c>
      <c r="AN38" s="13">
        <v>1</v>
      </c>
      <c r="AO38" s="8">
        <f t="shared" si="4"/>
        <v>1.2283464566929134</v>
      </c>
      <c r="AP38" s="8">
        <f t="shared" si="5"/>
        <v>5.8</v>
      </c>
      <c r="AQ38" s="8">
        <f t="shared" si="6"/>
        <v>0</v>
      </c>
      <c r="AR38" s="8">
        <f t="shared" si="7"/>
        <v>-5</v>
      </c>
    </row>
    <row r="39" spans="1:44" x14ac:dyDescent="0.35">
      <c r="A39" s="18">
        <v>38</v>
      </c>
      <c r="B39" s="4" t="s">
        <v>111</v>
      </c>
      <c r="C39" s="9" t="s">
        <v>40</v>
      </c>
      <c r="D39" s="9" t="s">
        <v>112</v>
      </c>
      <c r="E39" s="9" t="s">
        <v>128</v>
      </c>
      <c r="F39" s="13">
        <v>0</v>
      </c>
      <c r="G39" s="13">
        <v>1</v>
      </c>
      <c r="H39" s="13">
        <v>0</v>
      </c>
      <c r="I39" s="13">
        <v>1</v>
      </c>
      <c r="J39" s="13">
        <v>0</v>
      </c>
      <c r="K39" s="13">
        <v>0</v>
      </c>
      <c r="L39" s="13">
        <v>1</v>
      </c>
      <c r="M39" s="13">
        <v>1</v>
      </c>
      <c r="N39" s="13">
        <v>0</v>
      </c>
      <c r="O39" s="13">
        <v>0</v>
      </c>
      <c r="P39" s="13">
        <v>1</v>
      </c>
      <c r="Q39" s="13">
        <v>0</v>
      </c>
      <c r="R39" s="13">
        <v>0</v>
      </c>
      <c r="S39" s="13">
        <v>0</v>
      </c>
      <c r="T39" s="13">
        <v>1</v>
      </c>
      <c r="U39" s="13">
        <v>2</v>
      </c>
      <c r="V39" s="13">
        <v>2</v>
      </c>
      <c r="W39" s="13">
        <v>2</v>
      </c>
      <c r="X39" s="13">
        <v>3</v>
      </c>
      <c r="Y39" s="13">
        <v>1</v>
      </c>
      <c r="Z39" s="13">
        <v>0</v>
      </c>
      <c r="AA39" s="7">
        <v>76</v>
      </c>
      <c r="AB39" s="7">
        <v>1214</v>
      </c>
      <c r="AC39" s="7">
        <v>689</v>
      </c>
      <c r="AD39" s="7">
        <v>525</v>
      </c>
      <c r="AE39" s="7">
        <v>18</v>
      </c>
      <c r="AF39" s="7">
        <v>12</v>
      </c>
      <c r="AG39" s="7">
        <v>6</v>
      </c>
      <c r="AH39" s="7">
        <v>1.31</v>
      </c>
      <c r="AI39" s="7">
        <v>1</v>
      </c>
      <c r="AJ39" s="7">
        <v>0</v>
      </c>
      <c r="AK39" s="7">
        <v>3</v>
      </c>
      <c r="AL39" s="7">
        <v>11</v>
      </c>
      <c r="AM39" s="7">
        <v>0</v>
      </c>
      <c r="AN39" s="13">
        <v>1</v>
      </c>
      <c r="AO39" s="8">
        <f t="shared" si="4"/>
        <v>1.3098859315589353</v>
      </c>
      <c r="AP39" s="8">
        <f t="shared" si="5"/>
        <v>41.2</v>
      </c>
      <c r="AQ39" s="8">
        <f t="shared" si="6"/>
        <v>0</v>
      </c>
      <c r="AR39" s="8">
        <f t="shared" si="7"/>
        <v>-3</v>
      </c>
    </row>
    <row r="40" spans="1:44" x14ac:dyDescent="0.35">
      <c r="A40" s="18">
        <v>39</v>
      </c>
      <c r="B40" s="4" t="s">
        <v>113</v>
      </c>
      <c r="C40" s="9" t="s">
        <v>112</v>
      </c>
      <c r="D40" s="9" t="s">
        <v>114</v>
      </c>
      <c r="E40" s="9" t="s">
        <v>115</v>
      </c>
      <c r="F40" s="13">
        <v>1</v>
      </c>
      <c r="G40" s="13">
        <v>0</v>
      </c>
      <c r="H40" s="13">
        <v>0</v>
      </c>
      <c r="I40" s="13">
        <v>1</v>
      </c>
      <c r="J40" s="13">
        <v>1</v>
      </c>
      <c r="K40" s="13">
        <v>0</v>
      </c>
      <c r="L40" s="13">
        <v>0</v>
      </c>
      <c r="M40" s="13">
        <v>1</v>
      </c>
      <c r="N40" s="13">
        <v>1</v>
      </c>
      <c r="O40" s="13">
        <v>0</v>
      </c>
      <c r="P40" s="13">
        <v>1</v>
      </c>
      <c r="Q40" s="13">
        <v>0</v>
      </c>
      <c r="R40" s="13">
        <v>1</v>
      </c>
      <c r="S40" s="13">
        <v>0</v>
      </c>
      <c r="T40" s="13">
        <v>1</v>
      </c>
      <c r="U40" s="13">
        <v>2</v>
      </c>
      <c r="V40" s="13">
        <v>2</v>
      </c>
      <c r="W40" s="13">
        <v>3</v>
      </c>
      <c r="X40" s="13">
        <v>3</v>
      </c>
      <c r="Y40" s="13">
        <v>1</v>
      </c>
      <c r="Z40" s="13">
        <v>0</v>
      </c>
      <c r="AA40" s="15">
        <v>78</v>
      </c>
      <c r="AB40" s="15">
        <v>1098</v>
      </c>
      <c r="AC40" s="15">
        <v>652</v>
      </c>
      <c r="AD40" s="15">
        <v>446</v>
      </c>
      <c r="AE40" s="15">
        <v>22</v>
      </c>
      <c r="AF40" s="15">
        <v>12</v>
      </c>
      <c r="AG40" s="15">
        <v>10</v>
      </c>
      <c r="AH40" s="15">
        <v>1.46</v>
      </c>
      <c r="AI40" s="15">
        <v>0</v>
      </c>
      <c r="AJ40" s="15">
        <v>0</v>
      </c>
      <c r="AK40" s="15">
        <v>0</v>
      </c>
      <c r="AL40" s="15">
        <v>6</v>
      </c>
      <c r="AM40" s="15">
        <v>0</v>
      </c>
      <c r="AN40" s="13">
        <v>1</v>
      </c>
      <c r="AO40" s="8">
        <f t="shared" si="4"/>
        <v>1.4586129753914989</v>
      </c>
      <c r="AP40" s="8">
        <f t="shared" si="5"/>
        <v>44.400000000000006</v>
      </c>
      <c r="AQ40" s="8">
        <f t="shared" si="6"/>
        <v>0</v>
      </c>
      <c r="AR40" s="8">
        <f t="shared" si="7"/>
        <v>0</v>
      </c>
    </row>
    <row r="41" spans="1:44" x14ac:dyDescent="0.35">
      <c r="A41" s="19">
        <v>40</v>
      </c>
      <c r="B41" s="4" t="s">
        <v>116</v>
      </c>
      <c r="C41" s="9" t="s">
        <v>117</v>
      </c>
      <c r="D41" s="9" t="s">
        <v>118</v>
      </c>
      <c r="E41" s="9" t="s">
        <v>119</v>
      </c>
      <c r="F41" s="13">
        <v>1</v>
      </c>
      <c r="G41" s="13">
        <v>0</v>
      </c>
      <c r="H41" s="13">
        <v>0</v>
      </c>
      <c r="I41" s="13">
        <v>1</v>
      </c>
      <c r="J41" s="13">
        <v>1</v>
      </c>
      <c r="K41" s="13">
        <v>0</v>
      </c>
      <c r="L41" s="13">
        <v>0</v>
      </c>
      <c r="M41" s="13">
        <v>1</v>
      </c>
      <c r="N41" s="13">
        <v>1</v>
      </c>
      <c r="O41" s="13">
        <v>0</v>
      </c>
      <c r="P41" s="13">
        <v>1</v>
      </c>
      <c r="Q41" s="13">
        <v>0</v>
      </c>
      <c r="R41" s="13">
        <v>1</v>
      </c>
      <c r="S41" s="13">
        <v>0</v>
      </c>
      <c r="T41" s="13">
        <v>1</v>
      </c>
      <c r="U41" s="13">
        <v>2</v>
      </c>
      <c r="V41" s="13">
        <v>2</v>
      </c>
      <c r="W41" s="13">
        <v>3</v>
      </c>
      <c r="X41" s="13">
        <v>3</v>
      </c>
      <c r="Y41" s="13">
        <v>1</v>
      </c>
      <c r="Z41" s="13">
        <v>0</v>
      </c>
      <c r="AA41" s="15">
        <v>102</v>
      </c>
      <c r="AB41" s="15">
        <v>1435</v>
      </c>
      <c r="AC41" s="15">
        <v>823</v>
      </c>
      <c r="AD41" s="15">
        <v>612</v>
      </c>
      <c r="AE41" s="15">
        <v>28</v>
      </c>
      <c r="AF41" s="15">
        <v>17</v>
      </c>
      <c r="AG41" s="15">
        <v>11</v>
      </c>
      <c r="AH41" s="15">
        <v>1.35</v>
      </c>
      <c r="AI41" s="15">
        <v>0</v>
      </c>
      <c r="AJ41" s="15">
        <v>3</v>
      </c>
      <c r="AK41" s="15">
        <v>2</v>
      </c>
      <c r="AL41" s="15">
        <v>7</v>
      </c>
      <c r="AM41" s="15">
        <v>0</v>
      </c>
      <c r="AN41" s="13">
        <v>1</v>
      </c>
      <c r="AO41" s="8">
        <f t="shared" si="4"/>
        <v>1.3425774877650898</v>
      </c>
      <c r="AP41" s="8">
        <f t="shared" si="5"/>
        <v>57.600000000000009</v>
      </c>
      <c r="AQ41" s="8">
        <f t="shared" si="6"/>
        <v>0</v>
      </c>
      <c r="AR41" s="8">
        <f t="shared" si="7"/>
        <v>1</v>
      </c>
    </row>
    <row r="42" spans="1:44" x14ac:dyDescent="0.35">
      <c r="A42" s="18">
        <v>41</v>
      </c>
      <c r="B42" s="4" t="s">
        <v>120</v>
      </c>
      <c r="C42" s="11" t="s">
        <v>121</v>
      </c>
      <c r="D42" s="9" t="s">
        <v>122</v>
      </c>
      <c r="E42" s="9" t="s">
        <v>128</v>
      </c>
      <c r="F42" s="13">
        <v>0</v>
      </c>
      <c r="G42" s="13">
        <v>1</v>
      </c>
      <c r="H42" s="13">
        <v>0</v>
      </c>
      <c r="I42" s="13">
        <v>1</v>
      </c>
      <c r="J42" s="13">
        <v>1</v>
      </c>
      <c r="K42" s="13">
        <v>1</v>
      </c>
      <c r="L42" s="13">
        <v>0</v>
      </c>
      <c r="M42" s="13">
        <v>0</v>
      </c>
      <c r="N42" s="13">
        <v>0</v>
      </c>
      <c r="O42" s="13">
        <v>0</v>
      </c>
      <c r="P42" s="13">
        <v>1</v>
      </c>
      <c r="Q42" s="13">
        <v>0</v>
      </c>
      <c r="R42" s="13">
        <v>0</v>
      </c>
      <c r="S42" s="13">
        <v>1</v>
      </c>
      <c r="T42" s="13">
        <v>1</v>
      </c>
      <c r="U42" s="13">
        <v>3</v>
      </c>
      <c r="V42" s="13">
        <v>3</v>
      </c>
      <c r="W42" s="13">
        <v>2</v>
      </c>
      <c r="X42" s="13">
        <v>1</v>
      </c>
      <c r="Y42" s="13">
        <v>1</v>
      </c>
      <c r="Z42" s="13">
        <v>0</v>
      </c>
      <c r="AA42" s="15">
        <v>32</v>
      </c>
      <c r="AB42" s="15">
        <v>575</v>
      </c>
      <c r="AC42" s="15">
        <v>289</v>
      </c>
      <c r="AD42" s="15">
        <v>286</v>
      </c>
      <c r="AE42" s="15">
        <v>0</v>
      </c>
      <c r="AF42" s="15">
        <v>0</v>
      </c>
      <c r="AG42" s="15">
        <v>0</v>
      </c>
      <c r="AH42" s="15">
        <v>1.01</v>
      </c>
      <c r="AI42" s="15">
        <v>0</v>
      </c>
      <c r="AJ42" s="15">
        <v>0</v>
      </c>
      <c r="AK42" s="15">
        <v>0</v>
      </c>
      <c r="AL42" s="15">
        <v>1</v>
      </c>
      <c r="AM42" s="15">
        <v>0</v>
      </c>
      <c r="AN42" s="13">
        <v>1</v>
      </c>
      <c r="AO42" s="8">
        <f t="shared" si="4"/>
        <v>1.0069686411149825</v>
      </c>
      <c r="AP42" s="8">
        <f t="shared" si="5"/>
        <v>12.8</v>
      </c>
      <c r="AQ42" s="8">
        <f t="shared" si="6"/>
        <v>0</v>
      </c>
      <c r="AR42" s="8">
        <f t="shared" si="7"/>
        <v>0</v>
      </c>
    </row>
    <row r="43" spans="1:44" x14ac:dyDescent="0.35">
      <c r="A43" s="18">
        <v>42</v>
      </c>
      <c r="B43" s="4" t="s">
        <v>123</v>
      </c>
      <c r="C43" s="9" t="s">
        <v>124</v>
      </c>
      <c r="D43" s="9" t="s">
        <v>125</v>
      </c>
      <c r="E43" s="9" t="s">
        <v>129</v>
      </c>
      <c r="F43" s="13">
        <v>0</v>
      </c>
      <c r="G43" s="13">
        <v>0</v>
      </c>
      <c r="H43" s="13">
        <v>0</v>
      </c>
      <c r="I43" s="13">
        <v>1</v>
      </c>
      <c r="J43" s="13">
        <v>0</v>
      </c>
      <c r="K43" s="13">
        <v>1</v>
      </c>
      <c r="L43" s="13">
        <v>0</v>
      </c>
      <c r="M43" s="13">
        <v>0</v>
      </c>
      <c r="N43" s="13">
        <v>0</v>
      </c>
      <c r="O43" s="13">
        <v>0</v>
      </c>
      <c r="P43" s="13">
        <v>1</v>
      </c>
      <c r="Q43" s="13">
        <v>0</v>
      </c>
      <c r="R43" s="13">
        <v>0</v>
      </c>
      <c r="S43" s="13">
        <v>0</v>
      </c>
      <c r="T43" s="13">
        <v>0</v>
      </c>
      <c r="U43" s="13">
        <v>2</v>
      </c>
      <c r="V43" s="13">
        <v>3</v>
      </c>
      <c r="W43" s="13">
        <v>2</v>
      </c>
      <c r="X43" s="13">
        <v>2</v>
      </c>
      <c r="Y43" s="13">
        <v>1</v>
      </c>
      <c r="Z43" s="13">
        <v>0</v>
      </c>
      <c r="AA43" s="15">
        <v>42</v>
      </c>
      <c r="AB43" s="15">
        <v>542</v>
      </c>
      <c r="AC43" s="15">
        <v>298</v>
      </c>
      <c r="AD43" s="15">
        <v>244</v>
      </c>
      <c r="AE43" s="15">
        <v>12</v>
      </c>
      <c r="AF43" s="15">
        <v>9</v>
      </c>
      <c r="AG43" s="15">
        <v>3</v>
      </c>
      <c r="AH43" s="15">
        <v>1.22</v>
      </c>
      <c r="AI43" s="15">
        <v>0</v>
      </c>
      <c r="AJ43" s="15">
        <v>0</v>
      </c>
      <c r="AK43" s="15">
        <v>2</v>
      </c>
      <c r="AL43" s="15">
        <v>5</v>
      </c>
      <c r="AM43" s="15">
        <v>0</v>
      </c>
      <c r="AN43" s="13">
        <v>1</v>
      </c>
      <c r="AO43" s="8">
        <f t="shared" si="4"/>
        <v>1.2163265306122448</v>
      </c>
      <c r="AP43" s="8">
        <f t="shared" si="5"/>
        <v>24</v>
      </c>
      <c r="AQ43" s="8">
        <f t="shared" si="6"/>
        <v>0</v>
      </c>
      <c r="AR43" s="8">
        <f t="shared" si="7"/>
        <v>-2</v>
      </c>
    </row>
    <row r="44" spans="1:44" x14ac:dyDescent="0.35">
      <c r="A44" s="19">
        <v>43</v>
      </c>
      <c r="B44" s="4" t="s">
        <v>126</v>
      </c>
      <c r="C44" s="9" t="s">
        <v>127</v>
      </c>
      <c r="D44" s="9" t="s">
        <v>56</v>
      </c>
      <c r="E44" s="9" t="s">
        <v>128</v>
      </c>
      <c r="F44" s="13">
        <v>0</v>
      </c>
      <c r="G44" s="13">
        <v>0</v>
      </c>
      <c r="H44" s="13">
        <v>0</v>
      </c>
      <c r="I44" s="13">
        <v>1</v>
      </c>
      <c r="J44" s="13">
        <v>1</v>
      </c>
      <c r="K44" s="13">
        <v>1</v>
      </c>
      <c r="L44" s="13">
        <v>0</v>
      </c>
      <c r="M44" s="13">
        <v>0</v>
      </c>
      <c r="N44" s="13">
        <v>0</v>
      </c>
      <c r="O44" s="13">
        <v>0</v>
      </c>
      <c r="P44" s="13">
        <v>1</v>
      </c>
      <c r="Q44" s="13">
        <v>0</v>
      </c>
      <c r="R44" s="13">
        <v>0</v>
      </c>
      <c r="S44" s="13">
        <v>0</v>
      </c>
      <c r="T44" s="13">
        <v>1</v>
      </c>
      <c r="U44" s="13">
        <v>2</v>
      </c>
      <c r="V44" s="13">
        <v>3</v>
      </c>
      <c r="W44" s="13">
        <v>2</v>
      </c>
      <c r="X44" s="13">
        <v>2</v>
      </c>
      <c r="Y44" s="13">
        <v>1</v>
      </c>
      <c r="Z44" s="13">
        <v>0</v>
      </c>
      <c r="AA44" s="8">
        <v>67</v>
      </c>
      <c r="AB44" s="8">
        <v>2150</v>
      </c>
      <c r="AC44" s="8">
        <v>1320</v>
      </c>
      <c r="AD44" s="8">
        <v>830</v>
      </c>
      <c r="AE44" s="8">
        <v>28</v>
      </c>
      <c r="AF44" s="8">
        <v>22</v>
      </c>
      <c r="AG44" s="8">
        <v>6</v>
      </c>
      <c r="AH44" s="8">
        <v>1.59</v>
      </c>
      <c r="AI44" s="8">
        <v>0</v>
      </c>
      <c r="AJ44" s="8">
        <v>0</v>
      </c>
      <c r="AK44" s="8">
        <v>0</v>
      </c>
      <c r="AL44" s="8">
        <v>12</v>
      </c>
      <c r="AM44" s="8">
        <v>0</v>
      </c>
      <c r="AN44" s="13">
        <v>1</v>
      </c>
      <c r="AO44" s="8">
        <f t="shared" si="4"/>
        <v>1.5884476534296028</v>
      </c>
      <c r="AP44" s="8">
        <f t="shared" si="5"/>
        <v>43.6</v>
      </c>
      <c r="AQ44" s="8">
        <f t="shared" si="6"/>
        <v>0</v>
      </c>
      <c r="AR44" s="8">
        <f t="shared" si="7"/>
        <v>0</v>
      </c>
    </row>
    <row r="45" spans="1:44" x14ac:dyDescent="0.35">
      <c r="A45" s="18">
        <v>44</v>
      </c>
      <c r="B45" s="20" t="s">
        <v>133</v>
      </c>
      <c r="C45" s="9" t="s">
        <v>49</v>
      </c>
      <c r="D45" s="9" t="s">
        <v>56</v>
      </c>
      <c r="E45" s="9" t="s">
        <v>61</v>
      </c>
      <c r="F45" s="13">
        <v>1</v>
      </c>
      <c r="G45" s="13">
        <v>1</v>
      </c>
      <c r="H45" s="13">
        <v>0</v>
      </c>
      <c r="I45" s="13">
        <v>0</v>
      </c>
      <c r="J45" s="13">
        <v>1</v>
      </c>
      <c r="K45" s="13">
        <v>0</v>
      </c>
      <c r="L45" s="13">
        <v>1</v>
      </c>
      <c r="M45" s="13">
        <v>1</v>
      </c>
      <c r="N45" s="13">
        <v>1</v>
      </c>
      <c r="O45" s="13">
        <v>1</v>
      </c>
      <c r="P45" s="13">
        <v>1</v>
      </c>
      <c r="Q45" s="13">
        <v>1</v>
      </c>
      <c r="R45" s="13">
        <v>0</v>
      </c>
      <c r="S45" s="13">
        <v>0</v>
      </c>
      <c r="T45" s="13">
        <v>0</v>
      </c>
      <c r="U45" s="13">
        <v>1</v>
      </c>
      <c r="V45" s="13">
        <v>2</v>
      </c>
      <c r="W45" s="13">
        <v>1</v>
      </c>
      <c r="X45" s="13">
        <v>1</v>
      </c>
      <c r="Y45" s="13">
        <v>0</v>
      </c>
      <c r="Z45" s="13">
        <v>1</v>
      </c>
      <c r="AA45" s="13">
        <v>20</v>
      </c>
      <c r="AB45" s="13">
        <v>342</v>
      </c>
      <c r="AC45" s="13">
        <v>197</v>
      </c>
      <c r="AD45" s="13">
        <v>145</v>
      </c>
      <c r="AE45" s="13">
        <v>7</v>
      </c>
      <c r="AF45" s="13">
        <v>5</v>
      </c>
      <c r="AG45" s="13">
        <v>2</v>
      </c>
      <c r="AH45" s="13">
        <v>1.36</v>
      </c>
      <c r="AI45" s="13">
        <v>0</v>
      </c>
      <c r="AJ45" s="13">
        <v>1</v>
      </c>
      <c r="AK45" s="13">
        <v>7</v>
      </c>
      <c r="AL45" s="13">
        <v>2</v>
      </c>
      <c r="AM45" s="13">
        <v>1</v>
      </c>
      <c r="AN45" s="13">
        <v>0</v>
      </c>
      <c r="AO45" s="8">
        <f t="shared" si="4"/>
        <v>1.3493150684931507</v>
      </c>
      <c r="AP45" s="8">
        <f t="shared" si="5"/>
        <v>12.2</v>
      </c>
      <c r="AQ45" s="8">
        <f t="shared" si="6"/>
        <v>0</v>
      </c>
      <c r="AR45" s="8">
        <f t="shared" si="7"/>
        <v>-6</v>
      </c>
    </row>
    <row r="46" spans="1:44" x14ac:dyDescent="0.35">
      <c r="A46" s="18">
        <v>45</v>
      </c>
      <c r="B46" s="20" t="s">
        <v>134</v>
      </c>
      <c r="C46" s="9" t="s">
        <v>135</v>
      </c>
      <c r="D46" s="9" t="s">
        <v>56</v>
      </c>
      <c r="E46" s="9" t="s">
        <v>136</v>
      </c>
      <c r="F46" s="13">
        <v>1</v>
      </c>
      <c r="G46" s="13">
        <v>1</v>
      </c>
      <c r="H46" s="13">
        <v>0</v>
      </c>
      <c r="I46" s="13">
        <v>0</v>
      </c>
      <c r="J46" s="13">
        <v>0</v>
      </c>
      <c r="K46" s="13">
        <v>0</v>
      </c>
      <c r="L46" s="13">
        <v>1</v>
      </c>
      <c r="M46" s="13">
        <v>1</v>
      </c>
      <c r="N46" s="13">
        <v>1</v>
      </c>
      <c r="O46" s="13">
        <v>1</v>
      </c>
      <c r="P46" s="13">
        <v>1</v>
      </c>
      <c r="Q46" s="13">
        <v>1</v>
      </c>
      <c r="R46" s="13">
        <v>0</v>
      </c>
      <c r="S46" s="13">
        <v>0</v>
      </c>
      <c r="T46" s="13">
        <v>0</v>
      </c>
      <c r="U46" s="13">
        <v>1</v>
      </c>
      <c r="V46" s="13">
        <v>2</v>
      </c>
      <c r="W46" s="13">
        <v>1</v>
      </c>
      <c r="X46" s="13">
        <v>1</v>
      </c>
      <c r="Y46" s="13">
        <v>0</v>
      </c>
      <c r="Z46" s="13">
        <v>1</v>
      </c>
      <c r="AA46" s="13">
        <v>18</v>
      </c>
      <c r="AB46" s="13">
        <v>298</v>
      </c>
      <c r="AC46" s="13">
        <v>175</v>
      </c>
      <c r="AD46" s="13">
        <v>123</v>
      </c>
      <c r="AE46" s="13">
        <v>6</v>
      </c>
      <c r="AF46" s="13">
        <v>4</v>
      </c>
      <c r="AG46" s="13">
        <v>2</v>
      </c>
      <c r="AH46" s="13">
        <v>1.42</v>
      </c>
      <c r="AI46" s="13">
        <v>0</v>
      </c>
      <c r="AJ46" s="13">
        <v>1</v>
      </c>
      <c r="AK46" s="13">
        <v>5</v>
      </c>
      <c r="AL46" s="13">
        <v>2</v>
      </c>
      <c r="AM46" s="13">
        <v>1</v>
      </c>
      <c r="AN46" s="13">
        <v>0</v>
      </c>
      <c r="AO46" s="8">
        <f t="shared" si="4"/>
        <v>1.4112903225806452</v>
      </c>
      <c r="AP46" s="8">
        <f t="shared" si="5"/>
        <v>10.8</v>
      </c>
      <c r="AQ46" s="8">
        <f t="shared" si="6"/>
        <v>0</v>
      </c>
      <c r="AR46" s="8">
        <f t="shared" si="7"/>
        <v>-4</v>
      </c>
    </row>
    <row r="47" spans="1:44" x14ac:dyDescent="0.35">
      <c r="A47" s="19">
        <v>46</v>
      </c>
      <c r="B47" s="20" t="s">
        <v>137</v>
      </c>
      <c r="C47" s="9" t="s">
        <v>45</v>
      </c>
      <c r="D47" s="9" t="s">
        <v>41</v>
      </c>
      <c r="E47" s="9" t="s">
        <v>136</v>
      </c>
      <c r="F47" s="13">
        <v>0</v>
      </c>
      <c r="G47" s="13">
        <v>1</v>
      </c>
      <c r="H47" s="13">
        <v>0</v>
      </c>
      <c r="I47" s="13">
        <v>0</v>
      </c>
      <c r="J47" s="13">
        <v>0</v>
      </c>
      <c r="K47" s="13">
        <v>0</v>
      </c>
      <c r="L47" s="13">
        <v>0</v>
      </c>
      <c r="M47" s="13">
        <v>1</v>
      </c>
      <c r="N47" s="13">
        <v>0</v>
      </c>
      <c r="O47" s="13">
        <v>0</v>
      </c>
      <c r="P47" s="13">
        <v>1</v>
      </c>
      <c r="Q47" s="13">
        <v>1</v>
      </c>
      <c r="R47" s="13">
        <v>0</v>
      </c>
      <c r="S47" s="13">
        <v>0</v>
      </c>
      <c r="T47" s="13">
        <v>0</v>
      </c>
      <c r="U47" s="13">
        <v>1</v>
      </c>
      <c r="V47" s="13">
        <v>4</v>
      </c>
      <c r="W47" s="13">
        <v>1</v>
      </c>
      <c r="X47" s="13">
        <v>1</v>
      </c>
      <c r="Y47" s="13">
        <v>0</v>
      </c>
      <c r="Z47" s="13">
        <v>1</v>
      </c>
      <c r="AA47" s="13">
        <v>16</v>
      </c>
      <c r="AB47" s="13">
        <v>345</v>
      </c>
      <c r="AC47" s="13">
        <v>203</v>
      </c>
      <c r="AD47" s="13">
        <v>142</v>
      </c>
      <c r="AE47" s="13">
        <v>7</v>
      </c>
      <c r="AF47" s="13">
        <v>5</v>
      </c>
      <c r="AG47" s="13">
        <v>2</v>
      </c>
      <c r="AH47" s="13">
        <v>1.43</v>
      </c>
      <c r="AI47" s="13">
        <v>0</v>
      </c>
      <c r="AJ47" s="13">
        <v>1</v>
      </c>
      <c r="AK47" s="13">
        <v>9</v>
      </c>
      <c r="AL47" s="13">
        <v>3</v>
      </c>
      <c r="AM47" s="13">
        <v>1</v>
      </c>
      <c r="AN47" s="13">
        <v>0</v>
      </c>
      <c r="AO47" s="8">
        <f t="shared" si="4"/>
        <v>1.4195804195804196</v>
      </c>
      <c r="AP47" s="8">
        <f t="shared" si="5"/>
        <v>10.600000000000001</v>
      </c>
      <c r="AQ47" s="8">
        <f t="shared" si="6"/>
        <v>0</v>
      </c>
      <c r="AR47" s="8">
        <f t="shared" si="7"/>
        <v>-8</v>
      </c>
    </row>
    <row r="48" spans="1:44" x14ac:dyDescent="0.35">
      <c r="A48" s="18">
        <v>47</v>
      </c>
      <c r="B48" s="20" t="s">
        <v>138</v>
      </c>
      <c r="C48" s="9" t="s">
        <v>44</v>
      </c>
      <c r="D48" s="9" t="s">
        <v>65</v>
      </c>
      <c r="E48" s="9" t="s">
        <v>136</v>
      </c>
      <c r="F48" s="13">
        <v>1</v>
      </c>
      <c r="G48" s="13">
        <v>0</v>
      </c>
      <c r="H48" s="13">
        <v>0</v>
      </c>
      <c r="I48" s="13">
        <v>0</v>
      </c>
      <c r="J48" s="13">
        <v>0</v>
      </c>
      <c r="K48" s="13">
        <v>0</v>
      </c>
      <c r="L48" s="13">
        <v>0</v>
      </c>
      <c r="M48" s="13">
        <v>1</v>
      </c>
      <c r="N48" s="13">
        <v>0</v>
      </c>
      <c r="O48" s="13">
        <v>0</v>
      </c>
      <c r="P48" s="13">
        <v>1</v>
      </c>
      <c r="Q48" s="13">
        <v>1</v>
      </c>
      <c r="R48" s="13">
        <v>0</v>
      </c>
      <c r="S48" s="13">
        <v>0</v>
      </c>
      <c r="T48" s="13">
        <v>0</v>
      </c>
      <c r="U48" s="13">
        <v>1</v>
      </c>
      <c r="V48" s="13">
        <v>2</v>
      </c>
      <c r="W48" s="13">
        <v>2</v>
      </c>
      <c r="X48" s="13">
        <v>1</v>
      </c>
      <c r="Y48" s="13">
        <v>0</v>
      </c>
      <c r="Z48" s="13">
        <v>1</v>
      </c>
      <c r="AA48" s="13">
        <v>20</v>
      </c>
      <c r="AB48" s="13">
        <v>276</v>
      </c>
      <c r="AC48" s="13">
        <v>161</v>
      </c>
      <c r="AD48" s="13">
        <v>115</v>
      </c>
      <c r="AE48" s="13">
        <v>5</v>
      </c>
      <c r="AF48" s="13">
        <v>3</v>
      </c>
      <c r="AG48" s="13">
        <v>2</v>
      </c>
      <c r="AH48" s="13">
        <v>1.4</v>
      </c>
      <c r="AI48" s="13">
        <v>0</v>
      </c>
      <c r="AJ48" s="13">
        <v>1</v>
      </c>
      <c r="AK48" s="13">
        <v>4</v>
      </c>
      <c r="AL48" s="13">
        <v>3</v>
      </c>
      <c r="AM48" s="13">
        <v>1</v>
      </c>
      <c r="AN48" s="13">
        <v>0</v>
      </c>
      <c r="AO48" s="8">
        <f t="shared" si="4"/>
        <v>1.3879310344827587</v>
      </c>
      <c r="AP48" s="8">
        <f t="shared" si="5"/>
        <v>11</v>
      </c>
      <c r="AQ48" s="8">
        <f t="shared" si="6"/>
        <v>0</v>
      </c>
      <c r="AR48" s="8">
        <f t="shared" si="7"/>
        <v>-3</v>
      </c>
    </row>
    <row r="49" spans="1:44" x14ac:dyDescent="0.35">
      <c r="A49" s="18">
        <v>48</v>
      </c>
      <c r="B49" s="20" t="s">
        <v>139</v>
      </c>
      <c r="C49" s="9" t="s">
        <v>49</v>
      </c>
      <c r="D49" s="9" t="s">
        <v>56</v>
      </c>
      <c r="E49" s="9" t="s">
        <v>136</v>
      </c>
      <c r="F49" s="13">
        <v>1</v>
      </c>
      <c r="G49" s="13">
        <v>0</v>
      </c>
      <c r="H49" s="13">
        <v>0</v>
      </c>
      <c r="I49" s="13">
        <v>0</v>
      </c>
      <c r="J49" s="13">
        <v>0</v>
      </c>
      <c r="K49" s="13">
        <v>0</v>
      </c>
      <c r="L49" s="13">
        <v>1</v>
      </c>
      <c r="M49" s="13">
        <v>1</v>
      </c>
      <c r="N49" s="13">
        <v>0</v>
      </c>
      <c r="O49" s="13">
        <v>0</v>
      </c>
      <c r="P49" s="13">
        <v>1</v>
      </c>
      <c r="Q49" s="13">
        <v>1</v>
      </c>
      <c r="R49" s="13">
        <v>0</v>
      </c>
      <c r="S49" s="13">
        <v>0</v>
      </c>
      <c r="T49" s="13">
        <v>0</v>
      </c>
      <c r="U49" s="13">
        <v>1</v>
      </c>
      <c r="V49" s="13">
        <v>2</v>
      </c>
      <c r="W49" s="13">
        <v>1</v>
      </c>
      <c r="X49" s="13">
        <v>1</v>
      </c>
      <c r="Y49" s="13">
        <v>1</v>
      </c>
      <c r="Z49" s="13">
        <v>1</v>
      </c>
      <c r="AA49" s="13">
        <v>20</v>
      </c>
      <c r="AB49" s="13">
        <v>285</v>
      </c>
      <c r="AC49" s="13">
        <v>168</v>
      </c>
      <c r="AD49" s="13">
        <v>117</v>
      </c>
      <c r="AE49" s="13">
        <v>6</v>
      </c>
      <c r="AF49" s="13">
        <v>4</v>
      </c>
      <c r="AG49" s="13">
        <v>2</v>
      </c>
      <c r="AH49" s="13">
        <v>1.44</v>
      </c>
      <c r="AI49" s="13">
        <v>0</v>
      </c>
      <c r="AJ49" s="13">
        <v>1</v>
      </c>
      <c r="AK49" s="13">
        <v>5</v>
      </c>
      <c r="AL49" s="13">
        <v>3</v>
      </c>
      <c r="AM49" s="13">
        <v>1</v>
      </c>
      <c r="AN49" s="13">
        <v>0</v>
      </c>
      <c r="AO49" s="8">
        <f t="shared" si="4"/>
        <v>1.423728813559322</v>
      </c>
      <c r="AP49" s="8">
        <f t="shared" si="5"/>
        <v>11.6</v>
      </c>
      <c r="AQ49" s="8">
        <f t="shared" si="6"/>
        <v>0</v>
      </c>
      <c r="AR49" s="8">
        <f t="shared" si="7"/>
        <v>-4</v>
      </c>
    </row>
    <row r="50" spans="1:44" x14ac:dyDescent="0.35">
      <c r="A50" s="19">
        <v>49</v>
      </c>
      <c r="B50" s="20" t="s">
        <v>140</v>
      </c>
      <c r="C50" s="9" t="s">
        <v>47</v>
      </c>
      <c r="D50" s="9" t="s">
        <v>56</v>
      </c>
      <c r="E50" s="9" t="s">
        <v>136</v>
      </c>
      <c r="F50" s="13">
        <v>1</v>
      </c>
      <c r="G50" s="13">
        <v>0</v>
      </c>
      <c r="H50" s="13">
        <v>0</v>
      </c>
      <c r="I50" s="13">
        <v>0</v>
      </c>
      <c r="J50" s="13">
        <v>0</v>
      </c>
      <c r="K50" s="13">
        <v>0</v>
      </c>
      <c r="L50" s="13">
        <v>1</v>
      </c>
      <c r="M50" s="13">
        <v>1</v>
      </c>
      <c r="N50" s="13">
        <v>1</v>
      </c>
      <c r="O50" s="13">
        <v>0</v>
      </c>
      <c r="P50" s="13">
        <v>1</v>
      </c>
      <c r="Q50" s="13">
        <v>1</v>
      </c>
      <c r="R50" s="13">
        <v>0</v>
      </c>
      <c r="S50" s="13">
        <v>0</v>
      </c>
      <c r="T50" s="13">
        <v>0</v>
      </c>
      <c r="U50" s="13">
        <v>1</v>
      </c>
      <c r="V50" s="13">
        <v>2</v>
      </c>
      <c r="W50" s="13">
        <v>1</v>
      </c>
      <c r="X50" s="13">
        <v>1</v>
      </c>
      <c r="Y50" s="13">
        <v>1</v>
      </c>
      <c r="Z50" s="13">
        <v>1</v>
      </c>
      <c r="AA50" s="13">
        <v>18</v>
      </c>
      <c r="AB50" s="13">
        <v>274</v>
      </c>
      <c r="AC50" s="13">
        <v>162</v>
      </c>
      <c r="AD50" s="13">
        <v>112</v>
      </c>
      <c r="AE50" s="13">
        <v>6</v>
      </c>
      <c r="AF50" s="13">
        <v>4</v>
      </c>
      <c r="AG50" s="13">
        <v>2</v>
      </c>
      <c r="AH50" s="13">
        <v>1.45</v>
      </c>
      <c r="AI50" s="13">
        <v>0</v>
      </c>
      <c r="AJ50" s="13">
        <v>1</v>
      </c>
      <c r="AK50" s="13">
        <v>5</v>
      </c>
      <c r="AL50" s="13">
        <v>3</v>
      </c>
      <c r="AM50" s="13">
        <v>1</v>
      </c>
      <c r="AN50" s="13">
        <v>0</v>
      </c>
      <c r="AO50" s="8">
        <f t="shared" si="4"/>
        <v>1.4336283185840708</v>
      </c>
      <c r="AP50" s="8">
        <f t="shared" si="5"/>
        <v>10.8</v>
      </c>
      <c r="AQ50" s="8">
        <f t="shared" si="6"/>
        <v>0</v>
      </c>
      <c r="AR50" s="8">
        <f t="shared" si="7"/>
        <v>-4</v>
      </c>
    </row>
    <row r="51" spans="1:44" x14ac:dyDescent="0.35">
      <c r="A51" s="18">
        <v>50</v>
      </c>
      <c r="B51" s="20" t="s">
        <v>141</v>
      </c>
      <c r="C51" s="9" t="s">
        <v>44</v>
      </c>
      <c r="D51" s="9" t="s">
        <v>56</v>
      </c>
      <c r="E51" s="9" t="s">
        <v>136</v>
      </c>
      <c r="F51" s="13">
        <v>1</v>
      </c>
      <c r="G51" s="13">
        <v>1</v>
      </c>
      <c r="H51" s="13">
        <v>0</v>
      </c>
      <c r="I51" s="13">
        <v>0</v>
      </c>
      <c r="J51" s="13">
        <v>0</v>
      </c>
      <c r="K51" s="13">
        <v>0</v>
      </c>
      <c r="L51" s="13">
        <v>1</v>
      </c>
      <c r="M51" s="13">
        <v>1</v>
      </c>
      <c r="N51" s="13">
        <v>0</v>
      </c>
      <c r="O51" s="13">
        <v>0</v>
      </c>
      <c r="P51" s="13">
        <v>1</v>
      </c>
      <c r="Q51" s="13">
        <v>1</v>
      </c>
      <c r="R51" s="13">
        <v>0</v>
      </c>
      <c r="S51" s="13">
        <v>0</v>
      </c>
      <c r="T51" s="13">
        <v>0</v>
      </c>
      <c r="U51" s="13">
        <v>1</v>
      </c>
      <c r="V51" s="13">
        <v>2</v>
      </c>
      <c r="W51" s="13">
        <v>1</v>
      </c>
      <c r="X51" s="13">
        <v>1</v>
      </c>
      <c r="Y51" s="13">
        <v>0</v>
      </c>
      <c r="Z51" s="13">
        <v>1</v>
      </c>
      <c r="AA51" s="13">
        <v>20</v>
      </c>
      <c r="AB51" s="13">
        <v>313</v>
      </c>
      <c r="AC51" s="13">
        <v>186</v>
      </c>
      <c r="AD51" s="13">
        <v>127</v>
      </c>
      <c r="AE51" s="13">
        <v>7</v>
      </c>
      <c r="AF51" s="13">
        <v>4</v>
      </c>
      <c r="AG51" s="13">
        <v>3</v>
      </c>
      <c r="AH51" s="13">
        <v>1.46</v>
      </c>
      <c r="AI51" s="13">
        <v>0</v>
      </c>
      <c r="AJ51" s="13">
        <v>1</v>
      </c>
      <c r="AK51" s="13">
        <v>6</v>
      </c>
      <c r="AL51" s="13">
        <v>3</v>
      </c>
      <c r="AM51" s="13">
        <v>1</v>
      </c>
      <c r="AN51" s="13">
        <v>0</v>
      </c>
      <c r="AO51" s="8">
        <f t="shared" si="4"/>
        <v>1.453125</v>
      </c>
      <c r="AP51" s="8">
        <f t="shared" si="5"/>
        <v>12.2</v>
      </c>
      <c r="AQ51" s="8">
        <f t="shared" si="6"/>
        <v>0</v>
      </c>
      <c r="AR51" s="8">
        <f t="shared" si="7"/>
        <v>-5</v>
      </c>
    </row>
    <row r="52" spans="1:44" x14ac:dyDescent="0.35">
      <c r="A52" s="18">
        <v>51</v>
      </c>
      <c r="B52" s="20" t="s">
        <v>142</v>
      </c>
      <c r="C52" s="9" t="s">
        <v>49</v>
      </c>
      <c r="D52" s="9" t="s">
        <v>56</v>
      </c>
      <c r="E52" s="9" t="s">
        <v>136</v>
      </c>
      <c r="F52" s="13">
        <v>1</v>
      </c>
      <c r="G52" s="13">
        <v>1</v>
      </c>
      <c r="H52" s="13">
        <v>0</v>
      </c>
      <c r="I52" s="13">
        <v>0</v>
      </c>
      <c r="J52" s="13">
        <v>0</v>
      </c>
      <c r="K52" s="13">
        <v>0</v>
      </c>
      <c r="L52" s="13">
        <v>1</v>
      </c>
      <c r="M52" s="13">
        <v>1</v>
      </c>
      <c r="N52" s="13">
        <v>0</v>
      </c>
      <c r="O52" s="13">
        <v>0</v>
      </c>
      <c r="P52" s="13">
        <v>1</v>
      </c>
      <c r="Q52" s="13">
        <v>1</v>
      </c>
      <c r="R52" s="13">
        <v>0</v>
      </c>
      <c r="S52" s="13">
        <v>0</v>
      </c>
      <c r="T52" s="13">
        <v>0</v>
      </c>
      <c r="U52" s="13">
        <v>1</v>
      </c>
      <c r="V52" s="13">
        <v>2</v>
      </c>
      <c r="W52" s="13">
        <v>1</v>
      </c>
      <c r="X52" s="13">
        <v>1</v>
      </c>
      <c r="Y52" s="13">
        <v>0</v>
      </c>
      <c r="Z52" s="13">
        <v>1</v>
      </c>
      <c r="AA52" s="13">
        <v>18</v>
      </c>
      <c r="AB52" s="13">
        <v>298</v>
      </c>
      <c r="AC52" s="13">
        <v>170</v>
      </c>
      <c r="AD52" s="13">
        <v>128</v>
      </c>
      <c r="AE52" s="13">
        <v>6</v>
      </c>
      <c r="AF52" s="13">
        <v>4</v>
      </c>
      <c r="AG52" s="13">
        <v>2</v>
      </c>
      <c r="AH52" s="13">
        <v>1.33</v>
      </c>
      <c r="AI52" s="13">
        <v>0</v>
      </c>
      <c r="AJ52" s="13">
        <v>1</v>
      </c>
      <c r="AK52" s="13">
        <v>5</v>
      </c>
      <c r="AL52" s="13">
        <v>2</v>
      </c>
      <c r="AM52" s="13">
        <v>1</v>
      </c>
      <c r="AN52" s="13">
        <v>0</v>
      </c>
      <c r="AO52" s="8">
        <f t="shared" si="4"/>
        <v>1.317829457364341</v>
      </c>
      <c r="AP52" s="8">
        <f t="shared" si="5"/>
        <v>10.8</v>
      </c>
      <c r="AQ52" s="8">
        <f t="shared" si="6"/>
        <v>0</v>
      </c>
      <c r="AR52" s="8">
        <f t="shared" si="7"/>
        <v>-4</v>
      </c>
    </row>
    <row r="53" spans="1:44" x14ac:dyDescent="0.35">
      <c r="A53" s="19">
        <v>52</v>
      </c>
      <c r="B53" s="20" t="s">
        <v>143</v>
      </c>
      <c r="C53" s="9" t="s">
        <v>45</v>
      </c>
      <c r="D53" s="9" t="s">
        <v>122</v>
      </c>
      <c r="E53" s="9" t="s">
        <v>136</v>
      </c>
      <c r="F53" s="13">
        <v>1</v>
      </c>
      <c r="G53" s="13">
        <v>1</v>
      </c>
      <c r="H53" s="13">
        <v>0</v>
      </c>
      <c r="I53" s="13">
        <v>0</v>
      </c>
      <c r="J53" s="13">
        <v>0</v>
      </c>
      <c r="K53" s="13">
        <v>0</v>
      </c>
      <c r="L53" s="13">
        <v>1</v>
      </c>
      <c r="M53" s="13">
        <v>1</v>
      </c>
      <c r="N53" s="13">
        <v>0</v>
      </c>
      <c r="O53" s="13">
        <v>0</v>
      </c>
      <c r="P53" s="13">
        <v>1</v>
      </c>
      <c r="Q53" s="13">
        <v>1</v>
      </c>
      <c r="R53" s="13">
        <v>0</v>
      </c>
      <c r="S53" s="13">
        <v>0</v>
      </c>
      <c r="T53" s="13">
        <v>0</v>
      </c>
      <c r="U53" s="13">
        <v>1</v>
      </c>
      <c r="V53" s="13">
        <v>2</v>
      </c>
      <c r="W53" s="13">
        <v>1</v>
      </c>
      <c r="X53" s="13">
        <v>1</v>
      </c>
      <c r="Y53" s="13">
        <v>0</v>
      </c>
      <c r="Z53" s="13">
        <v>1</v>
      </c>
      <c r="AA53" s="13">
        <v>20</v>
      </c>
      <c r="AB53" s="13">
        <v>316</v>
      </c>
      <c r="AC53" s="13">
        <v>182</v>
      </c>
      <c r="AD53" s="13">
        <v>134</v>
      </c>
      <c r="AE53" s="13">
        <v>6</v>
      </c>
      <c r="AF53" s="13">
        <v>4</v>
      </c>
      <c r="AG53" s="13">
        <v>2</v>
      </c>
      <c r="AH53" s="13">
        <v>1.36</v>
      </c>
      <c r="AI53" s="13">
        <v>0</v>
      </c>
      <c r="AJ53" s="13">
        <v>1</v>
      </c>
      <c r="AK53" s="13">
        <v>6</v>
      </c>
      <c r="AL53" s="13">
        <v>2</v>
      </c>
      <c r="AM53" s="13">
        <v>1</v>
      </c>
      <c r="AN53" s="13">
        <v>0</v>
      </c>
      <c r="AO53" s="8">
        <f t="shared" si="4"/>
        <v>1.3481481481481481</v>
      </c>
      <c r="AP53" s="8">
        <f t="shared" si="5"/>
        <v>11.6</v>
      </c>
      <c r="AQ53" s="8">
        <f t="shared" si="6"/>
        <v>0</v>
      </c>
      <c r="AR53" s="8">
        <f t="shared" si="7"/>
        <v>-5</v>
      </c>
    </row>
    <row r="54" spans="1:44" x14ac:dyDescent="0.35">
      <c r="A54" s="18">
        <v>53</v>
      </c>
      <c r="B54" s="20" t="s">
        <v>144</v>
      </c>
      <c r="C54" s="9" t="s">
        <v>44</v>
      </c>
      <c r="D54" s="9" t="s">
        <v>45</v>
      </c>
      <c r="E54" s="9" t="s">
        <v>136</v>
      </c>
      <c r="F54" s="13">
        <v>1</v>
      </c>
      <c r="G54" s="13">
        <v>1</v>
      </c>
      <c r="H54" s="13">
        <v>0</v>
      </c>
      <c r="I54" s="13">
        <v>0</v>
      </c>
      <c r="J54" s="13">
        <v>0</v>
      </c>
      <c r="K54" s="13">
        <v>0</v>
      </c>
      <c r="L54" s="13">
        <v>1</v>
      </c>
      <c r="M54" s="13">
        <v>1</v>
      </c>
      <c r="N54" s="13">
        <v>1</v>
      </c>
      <c r="O54" s="13">
        <v>1</v>
      </c>
      <c r="P54" s="13">
        <v>1</v>
      </c>
      <c r="Q54" s="13">
        <v>1</v>
      </c>
      <c r="R54" s="13">
        <v>0</v>
      </c>
      <c r="S54" s="13">
        <v>0</v>
      </c>
      <c r="T54" s="13">
        <v>0</v>
      </c>
      <c r="U54" s="13">
        <v>1</v>
      </c>
      <c r="V54" s="13">
        <v>2</v>
      </c>
      <c r="W54" s="13">
        <v>1</v>
      </c>
      <c r="X54" s="13">
        <v>1</v>
      </c>
      <c r="Y54" s="13">
        <v>0</v>
      </c>
      <c r="Z54" s="13">
        <v>1</v>
      </c>
      <c r="AA54" s="13">
        <v>20</v>
      </c>
      <c r="AB54" s="13">
        <v>314</v>
      </c>
      <c r="AC54" s="13">
        <v>185</v>
      </c>
      <c r="AD54" s="13">
        <v>129</v>
      </c>
      <c r="AE54" s="13">
        <v>7</v>
      </c>
      <c r="AF54" s="13">
        <v>5</v>
      </c>
      <c r="AG54" s="13">
        <v>2</v>
      </c>
      <c r="AH54" s="13">
        <v>1.43</v>
      </c>
      <c r="AI54" s="13">
        <v>0</v>
      </c>
      <c r="AJ54" s="13">
        <v>1</v>
      </c>
      <c r="AK54" s="13">
        <v>6</v>
      </c>
      <c r="AL54" s="13">
        <v>2</v>
      </c>
      <c r="AM54" s="13">
        <v>1</v>
      </c>
      <c r="AN54" s="13">
        <v>0</v>
      </c>
      <c r="AO54" s="8">
        <f t="shared" si="4"/>
        <v>1.4230769230769231</v>
      </c>
      <c r="AP54" s="8">
        <f t="shared" si="5"/>
        <v>12.2</v>
      </c>
      <c r="AQ54" s="8">
        <f t="shared" si="6"/>
        <v>0</v>
      </c>
      <c r="AR54" s="8">
        <f t="shared" si="7"/>
        <v>-5</v>
      </c>
    </row>
    <row r="55" spans="1:44" x14ac:dyDescent="0.35">
      <c r="A55" s="18">
        <v>54</v>
      </c>
      <c r="B55" s="20" t="s">
        <v>145</v>
      </c>
      <c r="C55" s="9" t="s">
        <v>76</v>
      </c>
      <c r="D55" s="9" t="s">
        <v>56</v>
      </c>
      <c r="E55" s="9" t="s">
        <v>136</v>
      </c>
      <c r="F55" s="13">
        <v>1</v>
      </c>
      <c r="G55" s="13">
        <v>1</v>
      </c>
      <c r="H55" s="13">
        <v>0</v>
      </c>
      <c r="I55" s="13">
        <v>0</v>
      </c>
      <c r="J55" s="13">
        <v>0</v>
      </c>
      <c r="K55" s="13">
        <v>0</v>
      </c>
      <c r="L55" s="13">
        <v>1</v>
      </c>
      <c r="M55" s="13">
        <v>1</v>
      </c>
      <c r="N55" s="13">
        <v>1</v>
      </c>
      <c r="O55" s="13">
        <v>1</v>
      </c>
      <c r="P55" s="13">
        <v>1</v>
      </c>
      <c r="Q55" s="13">
        <v>1</v>
      </c>
      <c r="R55" s="13">
        <v>0</v>
      </c>
      <c r="S55" s="13">
        <v>0</v>
      </c>
      <c r="T55" s="13">
        <v>0</v>
      </c>
      <c r="U55" s="13">
        <v>1</v>
      </c>
      <c r="V55" s="13">
        <v>2</v>
      </c>
      <c r="W55" s="13">
        <v>1</v>
      </c>
      <c r="X55" s="13">
        <v>1</v>
      </c>
      <c r="Y55" s="13">
        <v>0</v>
      </c>
      <c r="Z55" s="13">
        <v>1</v>
      </c>
      <c r="AA55" s="13">
        <v>18</v>
      </c>
      <c r="AB55" s="13">
        <v>303</v>
      </c>
      <c r="AC55" s="13">
        <v>172</v>
      </c>
      <c r="AD55" s="13">
        <v>131</v>
      </c>
      <c r="AE55" s="13">
        <v>6</v>
      </c>
      <c r="AF55" s="13">
        <v>4</v>
      </c>
      <c r="AG55" s="13">
        <v>2</v>
      </c>
      <c r="AH55" s="13">
        <v>1.31</v>
      </c>
      <c r="AI55" s="13">
        <v>0</v>
      </c>
      <c r="AJ55" s="13">
        <v>1</v>
      </c>
      <c r="AK55" s="13">
        <v>5</v>
      </c>
      <c r="AL55" s="13">
        <v>2</v>
      </c>
      <c r="AM55" s="13">
        <v>1</v>
      </c>
      <c r="AN55" s="13">
        <v>0</v>
      </c>
      <c r="AO55" s="8">
        <f t="shared" si="4"/>
        <v>1.303030303030303</v>
      </c>
      <c r="AP55" s="8">
        <f t="shared" si="5"/>
        <v>10.8</v>
      </c>
      <c r="AQ55" s="8">
        <f t="shared" si="6"/>
        <v>0</v>
      </c>
      <c r="AR55" s="8">
        <f t="shared" si="7"/>
        <v>-4</v>
      </c>
    </row>
    <row r="56" spans="1:44" x14ac:dyDescent="0.35">
      <c r="A56" s="19">
        <v>55</v>
      </c>
      <c r="B56" s="20" t="s">
        <v>146</v>
      </c>
      <c r="C56" s="9" t="s">
        <v>147</v>
      </c>
      <c r="D56" s="9" t="s">
        <v>56</v>
      </c>
      <c r="E56" s="9" t="s">
        <v>77</v>
      </c>
      <c r="F56" s="13">
        <v>1</v>
      </c>
      <c r="G56" s="13">
        <v>1</v>
      </c>
      <c r="H56" s="13">
        <v>0</v>
      </c>
      <c r="I56" s="13">
        <v>0</v>
      </c>
      <c r="J56" s="13">
        <v>0</v>
      </c>
      <c r="K56" s="13">
        <v>0</v>
      </c>
      <c r="L56" s="13">
        <v>1</v>
      </c>
      <c r="M56" s="13">
        <v>1</v>
      </c>
      <c r="N56" s="13">
        <v>1</v>
      </c>
      <c r="O56" s="13">
        <v>1</v>
      </c>
      <c r="P56" s="13">
        <v>1</v>
      </c>
      <c r="Q56" s="13">
        <v>1</v>
      </c>
      <c r="R56" s="13">
        <v>0</v>
      </c>
      <c r="S56" s="13">
        <v>0</v>
      </c>
      <c r="T56" s="13">
        <v>0</v>
      </c>
      <c r="U56" s="13">
        <v>1</v>
      </c>
      <c r="V56" s="13">
        <v>2</v>
      </c>
      <c r="W56" s="13">
        <v>1</v>
      </c>
      <c r="X56" s="13">
        <v>1</v>
      </c>
      <c r="Y56" s="13">
        <v>0</v>
      </c>
      <c r="Z56" s="13">
        <v>1</v>
      </c>
      <c r="AA56" s="13">
        <v>18</v>
      </c>
      <c r="AB56" s="13">
        <v>287</v>
      </c>
      <c r="AC56" s="13">
        <v>162</v>
      </c>
      <c r="AD56" s="13">
        <v>125</v>
      </c>
      <c r="AE56" s="13">
        <v>6</v>
      </c>
      <c r="AF56" s="13">
        <v>3</v>
      </c>
      <c r="AG56" s="13">
        <v>3</v>
      </c>
      <c r="AH56" s="13">
        <v>1.3</v>
      </c>
      <c r="AI56" s="13">
        <v>0</v>
      </c>
      <c r="AJ56" s="13">
        <v>1</v>
      </c>
      <c r="AK56" s="13">
        <v>5</v>
      </c>
      <c r="AL56" s="13">
        <v>2</v>
      </c>
      <c r="AM56" s="13">
        <v>1</v>
      </c>
      <c r="AN56" s="13">
        <v>0</v>
      </c>
      <c r="AO56" s="8">
        <f t="shared" si="4"/>
        <v>1.2857142857142858</v>
      </c>
      <c r="AP56" s="8">
        <f t="shared" si="5"/>
        <v>10.8</v>
      </c>
      <c r="AQ56" s="8">
        <f t="shared" si="6"/>
        <v>0</v>
      </c>
      <c r="AR56" s="8">
        <f t="shared" si="7"/>
        <v>-4</v>
      </c>
    </row>
    <row r="57" spans="1:44" x14ac:dyDescent="0.35">
      <c r="A57" s="18">
        <v>56</v>
      </c>
      <c r="B57" s="20" t="s">
        <v>148</v>
      </c>
      <c r="C57" s="9" t="s">
        <v>49</v>
      </c>
      <c r="D57" s="9" t="s">
        <v>92</v>
      </c>
      <c r="E57" s="9" t="s">
        <v>77</v>
      </c>
      <c r="F57" s="13">
        <v>1</v>
      </c>
      <c r="G57" s="13">
        <v>1</v>
      </c>
      <c r="H57" s="13">
        <v>0</v>
      </c>
      <c r="I57" s="13">
        <v>0</v>
      </c>
      <c r="J57" s="13">
        <v>0</v>
      </c>
      <c r="K57" s="13">
        <v>0</v>
      </c>
      <c r="L57" s="13">
        <v>1</v>
      </c>
      <c r="M57" s="13">
        <v>1</v>
      </c>
      <c r="N57" s="13">
        <v>1</v>
      </c>
      <c r="O57" s="13">
        <v>1</v>
      </c>
      <c r="P57" s="13">
        <v>0</v>
      </c>
      <c r="Q57" s="13">
        <v>1</v>
      </c>
      <c r="R57" s="13">
        <v>0</v>
      </c>
      <c r="S57" s="13">
        <v>1</v>
      </c>
      <c r="T57" s="13">
        <v>0</v>
      </c>
      <c r="U57" s="13">
        <v>1</v>
      </c>
      <c r="V57" s="13">
        <v>2</v>
      </c>
      <c r="W57" s="13">
        <v>1</v>
      </c>
      <c r="X57" s="13">
        <v>1</v>
      </c>
      <c r="Y57" s="13">
        <v>0</v>
      </c>
      <c r="Z57" s="13">
        <v>1</v>
      </c>
      <c r="AA57" s="13">
        <v>20</v>
      </c>
      <c r="AB57" s="13">
        <v>357</v>
      </c>
      <c r="AC57" s="13">
        <v>201</v>
      </c>
      <c r="AD57" s="13">
        <v>156</v>
      </c>
      <c r="AE57" s="13">
        <v>6</v>
      </c>
      <c r="AF57" s="13">
        <v>3</v>
      </c>
      <c r="AG57" s="13">
        <v>3</v>
      </c>
      <c r="AH57" s="13">
        <v>1.29</v>
      </c>
      <c r="AI57" s="13">
        <v>0</v>
      </c>
      <c r="AJ57" s="13">
        <v>1</v>
      </c>
      <c r="AK57" s="13">
        <v>6</v>
      </c>
      <c r="AL57" s="13">
        <v>2</v>
      </c>
      <c r="AM57" s="13">
        <v>1</v>
      </c>
      <c r="AN57" s="13">
        <v>0</v>
      </c>
      <c r="AO57" s="8">
        <f t="shared" si="4"/>
        <v>1.2802547770700636</v>
      </c>
      <c r="AP57" s="8">
        <f t="shared" si="5"/>
        <v>11.6</v>
      </c>
      <c r="AQ57" s="8">
        <f t="shared" si="6"/>
        <v>0</v>
      </c>
      <c r="AR57" s="8">
        <f t="shared" si="7"/>
        <v>-5</v>
      </c>
    </row>
    <row r="58" spans="1:44" x14ac:dyDescent="0.35">
      <c r="A58" s="18">
        <v>57</v>
      </c>
      <c r="B58" s="20" t="s">
        <v>149</v>
      </c>
      <c r="C58" s="9" t="s">
        <v>49</v>
      </c>
      <c r="D58" s="9" t="s">
        <v>56</v>
      </c>
      <c r="E58" s="9" t="s">
        <v>77</v>
      </c>
      <c r="F58" s="13">
        <v>1</v>
      </c>
      <c r="G58" s="13">
        <v>1</v>
      </c>
      <c r="H58" s="13">
        <v>0</v>
      </c>
      <c r="I58" s="13">
        <v>0</v>
      </c>
      <c r="J58" s="13">
        <v>0</v>
      </c>
      <c r="K58" s="13">
        <v>0</v>
      </c>
      <c r="L58" s="13">
        <v>1</v>
      </c>
      <c r="M58" s="13">
        <v>0</v>
      </c>
      <c r="N58" s="13">
        <v>1</v>
      </c>
      <c r="O58" s="13">
        <v>1</v>
      </c>
      <c r="P58" s="13">
        <v>0</v>
      </c>
      <c r="Q58" s="13">
        <v>1</v>
      </c>
      <c r="R58" s="13">
        <v>0</v>
      </c>
      <c r="S58" s="13">
        <v>0</v>
      </c>
      <c r="T58" s="13">
        <v>0</v>
      </c>
      <c r="U58" s="13">
        <v>1</v>
      </c>
      <c r="V58" s="13">
        <v>2</v>
      </c>
      <c r="W58" s="13">
        <v>1</v>
      </c>
      <c r="X58" s="13">
        <v>1</v>
      </c>
      <c r="Y58" s="13">
        <v>0</v>
      </c>
      <c r="Z58" s="13">
        <v>1</v>
      </c>
      <c r="AA58" s="13">
        <v>18</v>
      </c>
      <c r="AB58" s="13">
        <v>333</v>
      </c>
      <c r="AC58" s="13">
        <v>183</v>
      </c>
      <c r="AD58" s="13">
        <v>150</v>
      </c>
      <c r="AE58" s="13">
        <v>5</v>
      </c>
      <c r="AF58" s="13">
        <v>3</v>
      </c>
      <c r="AG58" s="13">
        <v>2</v>
      </c>
      <c r="AH58" s="13">
        <v>1.22</v>
      </c>
      <c r="AI58" s="13">
        <v>0</v>
      </c>
      <c r="AJ58" s="13">
        <v>1</v>
      </c>
      <c r="AK58" s="13">
        <v>5</v>
      </c>
      <c r="AL58" s="13">
        <v>1</v>
      </c>
      <c r="AM58" s="13">
        <v>1</v>
      </c>
      <c r="AN58" s="13">
        <v>0</v>
      </c>
      <c r="AO58" s="8">
        <f t="shared" si="4"/>
        <v>1.2119205298013245</v>
      </c>
      <c r="AP58" s="8">
        <f t="shared" si="5"/>
        <v>10.199999999999999</v>
      </c>
      <c r="AQ58" s="8">
        <f t="shared" si="6"/>
        <v>0</v>
      </c>
      <c r="AR58" s="8">
        <f t="shared" si="7"/>
        <v>-4</v>
      </c>
    </row>
    <row r="59" spans="1:44" x14ac:dyDescent="0.35">
      <c r="A59" s="19">
        <v>58</v>
      </c>
      <c r="B59" s="20" t="s">
        <v>150</v>
      </c>
      <c r="C59" s="9" t="s">
        <v>44</v>
      </c>
      <c r="D59" s="9" t="s">
        <v>56</v>
      </c>
      <c r="E59" s="9" t="s">
        <v>77</v>
      </c>
      <c r="F59" s="13">
        <v>1</v>
      </c>
      <c r="G59" s="13">
        <v>1</v>
      </c>
      <c r="H59" s="13">
        <v>0</v>
      </c>
      <c r="I59" s="13">
        <v>0</v>
      </c>
      <c r="J59" s="13">
        <v>0</v>
      </c>
      <c r="K59" s="13">
        <v>0</v>
      </c>
      <c r="L59" s="13">
        <v>1</v>
      </c>
      <c r="M59" s="13">
        <v>1</v>
      </c>
      <c r="N59" s="13">
        <v>0</v>
      </c>
      <c r="O59" s="13">
        <v>1</v>
      </c>
      <c r="P59" s="13">
        <v>0</v>
      </c>
      <c r="Q59" s="13">
        <v>1</v>
      </c>
      <c r="R59" s="13">
        <v>0</v>
      </c>
      <c r="S59" s="13">
        <v>0</v>
      </c>
      <c r="T59" s="13">
        <v>0</v>
      </c>
      <c r="U59" s="13">
        <v>1</v>
      </c>
      <c r="V59" s="13">
        <v>2</v>
      </c>
      <c r="W59" s="13">
        <v>1</v>
      </c>
      <c r="X59" s="13">
        <v>1</v>
      </c>
      <c r="Y59" s="13">
        <v>0</v>
      </c>
      <c r="Z59" s="13">
        <v>1</v>
      </c>
      <c r="AA59" s="13">
        <v>16</v>
      </c>
      <c r="AB59" s="13">
        <v>313</v>
      </c>
      <c r="AC59" s="13">
        <v>176</v>
      </c>
      <c r="AD59" s="13">
        <v>137</v>
      </c>
      <c r="AE59" s="13">
        <v>5</v>
      </c>
      <c r="AF59" s="13">
        <v>3</v>
      </c>
      <c r="AG59" s="13">
        <v>2</v>
      </c>
      <c r="AH59" s="13">
        <v>1.28</v>
      </c>
      <c r="AI59" s="13">
        <v>0</v>
      </c>
      <c r="AJ59" s="13">
        <v>1</v>
      </c>
      <c r="AK59" s="13">
        <v>4</v>
      </c>
      <c r="AL59" s="13">
        <v>2</v>
      </c>
      <c r="AM59" s="13">
        <v>1</v>
      </c>
      <c r="AN59" s="13">
        <v>0</v>
      </c>
      <c r="AO59" s="8">
        <f t="shared" si="4"/>
        <v>1.2753623188405796</v>
      </c>
      <c r="AP59" s="8">
        <f t="shared" si="5"/>
        <v>9.4</v>
      </c>
      <c r="AQ59" s="8">
        <f t="shared" si="6"/>
        <v>0</v>
      </c>
      <c r="AR59" s="8">
        <f t="shared" si="7"/>
        <v>-3</v>
      </c>
    </row>
    <row r="60" spans="1:44" x14ac:dyDescent="0.35">
      <c r="A60" s="18">
        <v>59</v>
      </c>
      <c r="B60" s="20" t="s">
        <v>151</v>
      </c>
      <c r="C60" s="9" t="s">
        <v>44</v>
      </c>
      <c r="D60" s="9" t="s">
        <v>56</v>
      </c>
      <c r="E60" s="9" t="s">
        <v>77</v>
      </c>
      <c r="F60" s="13">
        <v>1</v>
      </c>
      <c r="G60" s="13">
        <v>1</v>
      </c>
      <c r="H60" s="13">
        <v>0</v>
      </c>
      <c r="I60" s="13">
        <v>0</v>
      </c>
      <c r="J60" s="13">
        <v>0</v>
      </c>
      <c r="K60" s="13">
        <v>0</v>
      </c>
      <c r="L60" s="13">
        <v>1</v>
      </c>
      <c r="M60" s="13">
        <v>1</v>
      </c>
      <c r="N60" s="13">
        <v>1</v>
      </c>
      <c r="O60" s="13">
        <v>1</v>
      </c>
      <c r="P60" s="13">
        <v>0</v>
      </c>
      <c r="Q60" s="13">
        <v>1</v>
      </c>
      <c r="R60" s="13">
        <v>0</v>
      </c>
      <c r="S60" s="13">
        <v>0</v>
      </c>
      <c r="T60" s="13">
        <v>0</v>
      </c>
      <c r="U60" s="13">
        <v>1</v>
      </c>
      <c r="V60" s="13">
        <v>2</v>
      </c>
      <c r="W60" s="13">
        <v>1</v>
      </c>
      <c r="X60" s="13">
        <v>1</v>
      </c>
      <c r="Y60" s="13">
        <v>0</v>
      </c>
      <c r="Z60" s="13">
        <v>1</v>
      </c>
      <c r="AA60" s="13">
        <v>18</v>
      </c>
      <c r="AB60" s="13">
        <v>359</v>
      </c>
      <c r="AC60" s="13">
        <v>197</v>
      </c>
      <c r="AD60" s="13">
        <v>162</v>
      </c>
      <c r="AE60" s="13">
        <v>6</v>
      </c>
      <c r="AF60" s="13">
        <v>4</v>
      </c>
      <c r="AG60" s="13">
        <v>2</v>
      </c>
      <c r="AH60" s="13">
        <v>1.22</v>
      </c>
      <c r="AI60" s="13">
        <v>0</v>
      </c>
      <c r="AJ60" s="13">
        <v>1</v>
      </c>
      <c r="AK60" s="13">
        <v>5</v>
      </c>
      <c r="AL60" s="13">
        <v>2</v>
      </c>
      <c r="AM60" s="13">
        <v>1</v>
      </c>
      <c r="AN60" s="13">
        <v>0</v>
      </c>
      <c r="AO60" s="8">
        <f t="shared" si="4"/>
        <v>1.2085889570552146</v>
      </c>
      <c r="AP60" s="8">
        <f t="shared" si="5"/>
        <v>10.8</v>
      </c>
      <c r="AQ60" s="8">
        <f t="shared" si="6"/>
        <v>0</v>
      </c>
      <c r="AR60" s="8">
        <f t="shared" si="7"/>
        <v>-4</v>
      </c>
    </row>
    <row r="61" spans="1:44" x14ac:dyDescent="0.35">
      <c r="A61" s="18">
        <v>60</v>
      </c>
      <c r="B61" s="20" t="s">
        <v>152</v>
      </c>
      <c r="C61" s="9" t="s">
        <v>49</v>
      </c>
      <c r="D61" s="9" t="s">
        <v>56</v>
      </c>
      <c r="E61" s="9" t="s">
        <v>77</v>
      </c>
      <c r="F61" s="13">
        <v>1</v>
      </c>
      <c r="G61" s="13">
        <v>1</v>
      </c>
      <c r="H61" s="13">
        <v>0</v>
      </c>
      <c r="I61" s="13">
        <v>0</v>
      </c>
      <c r="J61" s="13">
        <v>0</v>
      </c>
      <c r="K61" s="13">
        <v>0</v>
      </c>
      <c r="L61" s="13">
        <v>1</v>
      </c>
      <c r="M61" s="13">
        <v>1</v>
      </c>
      <c r="N61" s="13">
        <v>0</v>
      </c>
      <c r="O61" s="13">
        <v>1</v>
      </c>
      <c r="P61" s="13">
        <v>0</v>
      </c>
      <c r="Q61" s="13">
        <v>1</v>
      </c>
      <c r="R61" s="13">
        <v>0</v>
      </c>
      <c r="S61" s="13">
        <v>0</v>
      </c>
      <c r="T61" s="13">
        <v>0</v>
      </c>
      <c r="U61" s="13">
        <v>1</v>
      </c>
      <c r="V61" s="13">
        <v>2</v>
      </c>
      <c r="W61" s="13">
        <v>1</v>
      </c>
      <c r="X61" s="13">
        <v>1</v>
      </c>
      <c r="Y61" s="13">
        <v>0</v>
      </c>
      <c r="Z61" s="13">
        <v>1</v>
      </c>
      <c r="AA61" s="13">
        <v>16</v>
      </c>
      <c r="AB61" s="13">
        <v>327</v>
      </c>
      <c r="AC61" s="13">
        <v>186</v>
      </c>
      <c r="AD61" s="13">
        <v>141</v>
      </c>
      <c r="AE61" s="13">
        <v>5</v>
      </c>
      <c r="AF61" s="13">
        <v>3</v>
      </c>
      <c r="AG61" s="13">
        <v>2</v>
      </c>
      <c r="AH61" s="13">
        <v>1.32</v>
      </c>
      <c r="AI61" s="13">
        <v>0</v>
      </c>
      <c r="AJ61" s="13">
        <v>1</v>
      </c>
      <c r="AK61" s="13">
        <v>4</v>
      </c>
      <c r="AL61" s="13">
        <v>2</v>
      </c>
      <c r="AM61" s="13">
        <v>1</v>
      </c>
      <c r="AN61" s="13">
        <v>0</v>
      </c>
      <c r="AO61" s="8">
        <f t="shared" si="4"/>
        <v>1.3098591549295775</v>
      </c>
      <c r="AP61" s="8">
        <f t="shared" si="5"/>
        <v>9.4</v>
      </c>
      <c r="AQ61" s="8">
        <f t="shared" si="6"/>
        <v>0</v>
      </c>
      <c r="AR61" s="8">
        <f t="shared" si="7"/>
        <v>-3</v>
      </c>
    </row>
    <row r="62" spans="1:44" x14ac:dyDescent="0.35">
      <c r="A62" s="19">
        <v>61</v>
      </c>
      <c r="B62" s="20" t="s">
        <v>153</v>
      </c>
      <c r="C62" s="9" t="s">
        <v>56</v>
      </c>
      <c r="D62" s="9" t="s">
        <v>56</v>
      </c>
      <c r="E62" s="9" t="s">
        <v>169</v>
      </c>
      <c r="F62" s="13">
        <v>0</v>
      </c>
      <c r="G62" s="13">
        <v>0</v>
      </c>
      <c r="H62" s="13">
        <v>0</v>
      </c>
      <c r="I62" s="13">
        <v>0</v>
      </c>
      <c r="J62" s="13">
        <v>0</v>
      </c>
      <c r="K62" s="13">
        <v>0</v>
      </c>
      <c r="L62" s="13">
        <v>1</v>
      </c>
      <c r="M62" s="13">
        <v>0</v>
      </c>
      <c r="N62" s="13">
        <v>0</v>
      </c>
      <c r="O62" s="13">
        <v>1</v>
      </c>
      <c r="P62" s="13">
        <v>0</v>
      </c>
      <c r="Q62" s="13">
        <v>0</v>
      </c>
      <c r="R62" s="13">
        <v>0</v>
      </c>
      <c r="S62" s="13">
        <v>0</v>
      </c>
      <c r="T62" s="13">
        <v>0</v>
      </c>
      <c r="U62" s="13">
        <v>1</v>
      </c>
      <c r="V62" s="13">
        <v>2</v>
      </c>
      <c r="W62" s="13">
        <v>3</v>
      </c>
      <c r="X62" s="13">
        <v>2</v>
      </c>
      <c r="Y62" s="13">
        <v>1</v>
      </c>
      <c r="Z62" s="13">
        <v>0</v>
      </c>
      <c r="AA62" s="7">
        <v>6</v>
      </c>
      <c r="AB62" s="7">
        <v>62</v>
      </c>
      <c r="AC62" s="7">
        <v>46</v>
      </c>
      <c r="AD62" s="7">
        <v>16</v>
      </c>
      <c r="AE62" s="7">
        <v>2</v>
      </c>
      <c r="AF62" s="7">
        <v>1</v>
      </c>
      <c r="AG62" s="7">
        <v>1</v>
      </c>
      <c r="AH62" s="7">
        <v>2.88</v>
      </c>
      <c r="AI62" s="7">
        <v>0</v>
      </c>
      <c r="AJ62" s="7">
        <v>0</v>
      </c>
      <c r="AK62" s="7">
        <v>0</v>
      </c>
      <c r="AL62" s="7">
        <v>2</v>
      </c>
      <c r="AM62" s="7">
        <v>0</v>
      </c>
      <c r="AN62" s="13">
        <v>1</v>
      </c>
      <c r="AO62" s="8">
        <f t="shared" si="4"/>
        <v>2.7058823529411766</v>
      </c>
      <c r="AP62" s="8">
        <f t="shared" si="5"/>
        <v>3.6000000000000005</v>
      </c>
      <c r="AQ62" s="8">
        <f t="shared" si="6"/>
        <v>0</v>
      </c>
      <c r="AR62" s="8">
        <f t="shared" si="7"/>
        <v>0</v>
      </c>
    </row>
    <row r="63" spans="1:44" x14ac:dyDescent="0.35">
      <c r="A63" s="18">
        <v>62</v>
      </c>
      <c r="B63" s="20" t="s">
        <v>154</v>
      </c>
      <c r="C63" s="9" t="s">
        <v>56</v>
      </c>
      <c r="D63" s="9" t="s">
        <v>56</v>
      </c>
      <c r="E63" s="9" t="s">
        <v>56</v>
      </c>
      <c r="F63" s="13">
        <v>0</v>
      </c>
      <c r="G63" s="13">
        <v>1</v>
      </c>
      <c r="H63" s="13">
        <v>0</v>
      </c>
      <c r="I63" s="13">
        <v>1</v>
      </c>
      <c r="J63" s="13">
        <v>1</v>
      </c>
      <c r="K63" s="13">
        <v>0</v>
      </c>
      <c r="L63" s="13">
        <v>1</v>
      </c>
      <c r="M63" s="13">
        <v>0</v>
      </c>
      <c r="N63" s="13">
        <v>0</v>
      </c>
      <c r="O63" s="13">
        <v>0</v>
      </c>
      <c r="P63" s="13">
        <v>0</v>
      </c>
      <c r="Q63" s="13">
        <v>0</v>
      </c>
      <c r="R63" s="13">
        <v>0</v>
      </c>
      <c r="S63" s="13">
        <v>0</v>
      </c>
      <c r="T63" s="13">
        <v>0</v>
      </c>
      <c r="U63" s="13">
        <v>1</v>
      </c>
      <c r="V63" s="13">
        <v>1</v>
      </c>
      <c r="W63" s="13">
        <v>3</v>
      </c>
      <c r="X63" s="13">
        <v>3</v>
      </c>
      <c r="Y63" s="13">
        <v>1</v>
      </c>
      <c r="Z63" s="13">
        <v>0</v>
      </c>
      <c r="AA63" s="7">
        <v>3</v>
      </c>
      <c r="AB63" s="7">
        <v>28</v>
      </c>
      <c r="AC63" s="7">
        <v>28</v>
      </c>
      <c r="AD63" s="7">
        <v>0</v>
      </c>
      <c r="AE63" s="7">
        <v>0</v>
      </c>
      <c r="AF63" s="7">
        <v>0</v>
      </c>
      <c r="AG63" s="7">
        <v>0</v>
      </c>
      <c r="AH63" s="7">
        <v>1</v>
      </c>
      <c r="AI63" s="7">
        <v>0</v>
      </c>
      <c r="AJ63" s="7">
        <v>0</v>
      </c>
      <c r="AK63" s="7">
        <v>0</v>
      </c>
      <c r="AL63" s="7">
        <v>1</v>
      </c>
      <c r="AM63" s="7">
        <v>0</v>
      </c>
      <c r="AN63" s="13">
        <v>1</v>
      </c>
      <c r="AO63" s="8">
        <f t="shared" si="4"/>
        <v>28</v>
      </c>
      <c r="AP63" s="8">
        <f t="shared" si="5"/>
        <v>1.2000000000000002</v>
      </c>
      <c r="AQ63" s="8">
        <f t="shared" si="6"/>
        <v>0</v>
      </c>
      <c r="AR63" s="8">
        <f t="shared" si="7"/>
        <v>0</v>
      </c>
    </row>
    <row r="64" spans="1:44" x14ac:dyDescent="0.35">
      <c r="A64" s="18">
        <v>63</v>
      </c>
      <c r="B64" s="21" t="s">
        <v>155</v>
      </c>
      <c r="C64" s="9" t="s">
        <v>56</v>
      </c>
      <c r="D64" s="9" t="s">
        <v>56</v>
      </c>
      <c r="E64" s="9" t="s">
        <v>56</v>
      </c>
      <c r="F64" s="13">
        <v>0</v>
      </c>
      <c r="G64" s="13">
        <v>1</v>
      </c>
      <c r="H64" s="13">
        <v>0</v>
      </c>
      <c r="I64" s="13">
        <v>0</v>
      </c>
      <c r="J64" s="13">
        <v>1</v>
      </c>
      <c r="K64" s="13">
        <v>0</v>
      </c>
      <c r="L64" s="13">
        <v>1</v>
      </c>
      <c r="M64" s="13">
        <v>0</v>
      </c>
      <c r="N64" s="13">
        <v>0</v>
      </c>
      <c r="O64" s="13">
        <v>0</v>
      </c>
      <c r="P64" s="13">
        <v>0</v>
      </c>
      <c r="Q64" s="13">
        <v>0</v>
      </c>
      <c r="R64" s="13">
        <v>0</v>
      </c>
      <c r="S64" s="13">
        <v>0</v>
      </c>
      <c r="T64" s="13">
        <v>0</v>
      </c>
      <c r="U64" s="13">
        <v>1</v>
      </c>
      <c r="V64" s="13">
        <v>1</v>
      </c>
      <c r="W64" s="13">
        <v>3</v>
      </c>
      <c r="X64" s="13">
        <v>2</v>
      </c>
      <c r="Y64" s="13">
        <v>1</v>
      </c>
      <c r="Z64" s="13">
        <v>0</v>
      </c>
      <c r="AA64" s="7">
        <v>6</v>
      </c>
      <c r="AB64" s="7">
        <v>30</v>
      </c>
      <c r="AC64" s="7">
        <v>15</v>
      </c>
      <c r="AD64" s="7">
        <v>15</v>
      </c>
      <c r="AE64" s="7">
        <v>1</v>
      </c>
      <c r="AF64" s="7">
        <v>1</v>
      </c>
      <c r="AG64" s="7">
        <v>0</v>
      </c>
      <c r="AH64" s="7">
        <v>1</v>
      </c>
      <c r="AI64" s="7">
        <v>0</v>
      </c>
      <c r="AJ64" s="7">
        <v>0</v>
      </c>
      <c r="AK64" s="7">
        <v>0</v>
      </c>
      <c r="AL64" s="7">
        <v>1</v>
      </c>
      <c r="AM64" s="7">
        <v>0</v>
      </c>
      <c r="AN64" s="13">
        <v>1</v>
      </c>
      <c r="AO64" s="8">
        <f t="shared" si="4"/>
        <v>0.9375</v>
      </c>
      <c r="AP64" s="8">
        <f t="shared" si="5"/>
        <v>3.0000000000000004</v>
      </c>
      <c r="AQ64" s="8">
        <f t="shared" si="6"/>
        <v>0</v>
      </c>
      <c r="AR64" s="8">
        <f t="shared" si="7"/>
        <v>0</v>
      </c>
    </row>
    <row r="65" spans="1:44" x14ac:dyDescent="0.35">
      <c r="A65" s="19">
        <v>64</v>
      </c>
      <c r="B65" s="21" t="s">
        <v>156</v>
      </c>
      <c r="C65" s="9" t="s">
        <v>56</v>
      </c>
      <c r="D65" s="9" t="s">
        <v>56</v>
      </c>
      <c r="E65" s="9" t="s">
        <v>56</v>
      </c>
      <c r="F65" s="13">
        <v>0</v>
      </c>
      <c r="G65" s="13">
        <v>1</v>
      </c>
      <c r="H65" s="13">
        <v>0</v>
      </c>
      <c r="I65" s="13">
        <v>1</v>
      </c>
      <c r="J65" s="13">
        <v>1</v>
      </c>
      <c r="K65" s="13">
        <v>0</v>
      </c>
      <c r="L65" s="13">
        <v>1</v>
      </c>
      <c r="M65" s="13">
        <v>0</v>
      </c>
      <c r="N65" s="13">
        <v>0</v>
      </c>
      <c r="O65" s="13">
        <v>0</v>
      </c>
      <c r="P65" s="13">
        <v>0</v>
      </c>
      <c r="Q65" s="13">
        <v>0</v>
      </c>
      <c r="R65" s="13">
        <v>0</v>
      </c>
      <c r="S65" s="13">
        <v>0</v>
      </c>
      <c r="T65" s="13">
        <v>0</v>
      </c>
      <c r="U65" s="13">
        <v>1</v>
      </c>
      <c r="V65" s="13">
        <v>1</v>
      </c>
      <c r="W65" s="13">
        <v>3</v>
      </c>
      <c r="X65" s="13">
        <v>3</v>
      </c>
      <c r="Y65" s="13">
        <v>1</v>
      </c>
      <c r="Z65" s="13">
        <v>0</v>
      </c>
      <c r="AA65" s="7">
        <v>2</v>
      </c>
      <c r="AB65" s="7">
        <v>39</v>
      </c>
      <c r="AC65" s="7">
        <v>39</v>
      </c>
      <c r="AD65" s="7">
        <v>0</v>
      </c>
      <c r="AE65" s="7">
        <v>0</v>
      </c>
      <c r="AF65" s="7">
        <v>0</v>
      </c>
      <c r="AG65" s="7">
        <v>0</v>
      </c>
      <c r="AH65" s="7">
        <v>1</v>
      </c>
      <c r="AI65" s="7">
        <v>0</v>
      </c>
      <c r="AJ65" s="7">
        <v>0</v>
      </c>
      <c r="AK65" s="7">
        <v>0</v>
      </c>
      <c r="AL65" s="7">
        <v>1</v>
      </c>
      <c r="AM65" s="7">
        <v>0</v>
      </c>
      <c r="AN65" s="13">
        <v>1</v>
      </c>
      <c r="AO65" s="8">
        <f t="shared" si="4"/>
        <v>39</v>
      </c>
      <c r="AP65" s="8">
        <f t="shared" si="5"/>
        <v>0.8</v>
      </c>
      <c r="AQ65" s="8">
        <f t="shared" si="6"/>
        <v>0</v>
      </c>
      <c r="AR65" s="8">
        <f t="shared" si="7"/>
        <v>0</v>
      </c>
    </row>
    <row r="66" spans="1:44" x14ac:dyDescent="0.35">
      <c r="A66" s="18">
        <v>65</v>
      </c>
      <c r="B66" s="20" t="s">
        <v>157</v>
      </c>
      <c r="C66" s="9" t="s">
        <v>158</v>
      </c>
      <c r="D66" s="9" t="s">
        <v>56</v>
      </c>
      <c r="E66" s="9" t="s">
        <v>56</v>
      </c>
      <c r="F66" s="13">
        <v>0</v>
      </c>
      <c r="G66" s="13">
        <v>1</v>
      </c>
      <c r="H66" s="13">
        <v>0</v>
      </c>
      <c r="I66" s="13">
        <v>0</v>
      </c>
      <c r="J66" s="13">
        <v>1</v>
      </c>
      <c r="K66" s="13">
        <v>0</v>
      </c>
      <c r="L66" s="13">
        <v>1</v>
      </c>
      <c r="M66" s="13">
        <v>0</v>
      </c>
      <c r="N66" s="13">
        <v>0</v>
      </c>
      <c r="O66" s="13">
        <v>1</v>
      </c>
      <c r="P66" s="13">
        <v>0</v>
      </c>
      <c r="Q66" s="13">
        <v>0</v>
      </c>
      <c r="R66" s="13">
        <v>0</v>
      </c>
      <c r="S66" s="13">
        <v>0</v>
      </c>
      <c r="T66" s="13">
        <v>0</v>
      </c>
      <c r="U66" s="13">
        <v>1</v>
      </c>
      <c r="V66" s="13">
        <v>1</v>
      </c>
      <c r="W66" s="13">
        <v>3</v>
      </c>
      <c r="X66" s="13">
        <v>1</v>
      </c>
      <c r="Y66" s="13">
        <v>1</v>
      </c>
      <c r="Z66" s="13">
        <v>0</v>
      </c>
      <c r="AA66" s="7">
        <v>6</v>
      </c>
      <c r="AB66" s="7">
        <v>58</v>
      </c>
      <c r="AC66" s="7">
        <v>25</v>
      </c>
      <c r="AD66" s="7">
        <v>33</v>
      </c>
      <c r="AE66" s="7">
        <v>2</v>
      </c>
      <c r="AF66" s="7">
        <v>1</v>
      </c>
      <c r="AG66" s="7">
        <v>1</v>
      </c>
      <c r="AH66" s="7">
        <v>0.76</v>
      </c>
      <c r="AI66" s="7">
        <v>0</v>
      </c>
      <c r="AJ66" s="7">
        <v>0</v>
      </c>
      <c r="AK66" s="7">
        <v>0</v>
      </c>
      <c r="AL66" s="7">
        <v>2</v>
      </c>
      <c r="AM66" s="7">
        <v>0</v>
      </c>
      <c r="AN66" s="13">
        <v>1</v>
      </c>
      <c r="AO66" s="8">
        <f t="shared" ref="AO66:AO71" si="8">AC66/(AD66+1)</f>
        <v>0.73529411764705888</v>
      </c>
      <c r="AP66" s="8">
        <f t="shared" ref="AP66:AP71" si="9">AA66*0.4 + AE66*0.6</f>
        <v>3.6000000000000005</v>
      </c>
      <c r="AQ66" s="8">
        <f t="shared" ref="AQ66:AQ71" si="10">AI66*AM66</f>
        <v>0</v>
      </c>
      <c r="AR66" s="8">
        <f t="shared" ref="AR66:AR71" si="11">AJ66-AK66</f>
        <v>0</v>
      </c>
    </row>
    <row r="67" spans="1:44" x14ac:dyDescent="0.35">
      <c r="A67" s="18">
        <v>66</v>
      </c>
      <c r="B67" s="20" t="s">
        <v>159</v>
      </c>
      <c r="C67" s="9" t="s">
        <v>56</v>
      </c>
      <c r="D67" s="9" t="s">
        <v>56</v>
      </c>
      <c r="E67" s="9" t="s">
        <v>56</v>
      </c>
      <c r="F67" s="13">
        <v>0</v>
      </c>
      <c r="G67" s="13">
        <v>0</v>
      </c>
      <c r="H67" s="13">
        <v>0</v>
      </c>
      <c r="I67" s="13">
        <v>0</v>
      </c>
      <c r="J67" s="13">
        <v>1</v>
      </c>
      <c r="K67" s="13">
        <v>0</v>
      </c>
      <c r="L67" s="13">
        <v>1</v>
      </c>
      <c r="M67" s="13">
        <v>0</v>
      </c>
      <c r="N67" s="13">
        <v>0</v>
      </c>
      <c r="O67" s="13">
        <v>1</v>
      </c>
      <c r="P67" s="13">
        <v>0</v>
      </c>
      <c r="Q67" s="13">
        <v>0</v>
      </c>
      <c r="R67" s="13">
        <v>0</v>
      </c>
      <c r="S67" s="13">
        <v>0</v>
      </c>
      <c r="T67" s="13">
        <v>0</v>
      </c>
      <c r="U67" s="13">
        <v>1</v>
      </c>
      <c r="V67" s="13">
        <v>0</v>
      </c>
      <c r="W67" s="13">
        <v>3</v>
      </c>
      <c r="X67" s="13">
        <v>1</v>
      </c>
      <c r="Y67" s="13">
        <v>1</v>
      </c>
      <c r="Z67" s="13">
        <v>0</v>
      </c>
      <c r="AA67" s="7">
        <v>1</v>
      </c>
      <c r="AB67" s="7">
        <v>21</v>
      </c>
      <c r="AC67" s="7">
        <v>21</v>
      </c>
      <c r="AD67" s="7">
        <v>0</v>
      </c>
      <c r="AE67" s="7">
        <v>1</v>
      </c>
      <c r="AF67" s="7">
        <v>1</v>
      </c>
      <c r="AG67" s="7">
        <v>0</v>
      </c>
      <c r="AH67" s="7">
        <v>1</v>
      </c>
      <c r="AI67" s="7">
        <v>0</v>
      </c>
      <c r="AJ67" s="7">
        <v>0</v>
      </c>
      <c r="AK67" s="7">
        <v>0</v>
      </c>
      <c r="AL67" s="7">
        <v>2</v>
      </c>
      <c r="AM67" s="7">
        <v>0</v>
      </c>
      <c r="AN67" s="13">
        <v>1</v>
      </c>
      <c r="AO67" s="8">
        <f t="shared" si="8"/>
        <v>21</v>
      </c>
      <c r="AP67" s="8">
        <f t="shared" si="9"/>
        <v>1</v>
      </c>
      <c r="AQ67" s="8">
        <f t="shared" si="10"/>
        <v>0</v>
      </c>
      <c r="AR67" s="8">
        <f t="shared" si="11"/>
        <v>0</v>
      </c>
    </row>
    <row r="68" spans="1:44" x14ac:dyDescent="0.35">
      <c r="A68" s="19">
        <v>67</v>
      </c>
      <c r="B68" s="20" t="s">
        <v>160</v>
      </c>
      <c r="C68" s="9" t="s">
        <v>56</v>
      </c>
      <c r="D68" s="9" t="s">
        <v>56</v>
      </c>
      <c r="E68" s="9" t="s">
        <v>56</v>
      </c>
      <c r="F68" s="13">
        <v>0</v>
      </c>
      <c r="G68" s="13">
        <v>0</v>
      </c>
      <c r="H68" s="13">
        <v>0</v>
      </c>
      <c r="I68" s="13">
        <v>0</v>
      </c>
      <c r="J68" s="13">
        <v>1</v>
      </c>
      <c r="K68" s="13">
        <v>0</v>
      </c>
      <c r="L68" s="13">
        <v>1</v>
      </c>
      <c r="M68" s="13">
        <v>0</v>
      </c>
      <c r="N68" s="13">
        <v>0</v>
      </c>
      <c r="O68" s="13">
        <v>0</v>
      </c>
      <c r="P68" s="13">
        <v>0</v>
      </c>
      <c r="Q68" s="13">
        <v>0</v>
      </c>
      <c r="R68" s="13">
        <v>0</v>
      </c>
      <c r="S68" s="13">
        <v>0</v>
      </c>
      <c r="T68" s="13">
        <v>0</v>
      </c>
      <c r="U68" s="13">
        <v>1</v>
      </c>
      <c r="V68" s="13">
        <v>0</v>
      </c>
      <c r="W68" s="13">
        <v>3</v>
      </c>
      <c r="X68" s="13">
        <v>1</v>
      </c>
      <c r="Y68" s="13">
        <v>1</v>
      </c>
      <c r="Z68" s="13">
        <v>0</v>
      </c>
      <c r="AA68" s="7">
        <v>1</v>
      </c>
      <c r="AB68" s="7">
        <v>37</v>
      </c>
      <c r="AC68" s="7">
        <v>20</v>
      </c>
      <c r="AD68" s="7">
        <v>17</v>
      </c>
      <c r="AE68" s="7">
        <v>2</v>
      </c>
      <c r="AF68" s="7">
        <v>1</v>
      </c>
      <c r="AG68" s="7">
        <v>1</v>
      </c>
      <c r="AH68" s="7">
        <v>1.18</v>
      </c>
      <c r="AI68" s="7">
        <v>0</v>
      </c>
      <c r="AJ68" s="7">
        <v>0</v>
      </c>
      <c r="AK68" s="7">
        <v>0</v>
      </c>
      <c r="AL68" s="7">
        <v>3</v>
      </c>
      <c r="AM68" s="7">
        <v>0</v>
      </c>
      <c r="AN68" s="13">
        <v>1</v>
      </c>
      <c r="AO68" s="8">
        <f t="shared" si="8"/>
        <v>1.1111111111111112</v>
      </c>
      <c r="AP68" s="8">
        <f t="shared" si="9"/>
        <v>1.6</v>
      </c>
      <c r="AQ68" s="8">
        <f t="shared" si="10"/>
        <v>0</v>
      </c>
      <c r="AR68" s="8">
        <f t="shared" si="11"/>
        <v>0</v>
      </c>
    </row>
    <row r="69" spans="1:44" x14ac:dyDescent="0.35">
      <c r="A69" s="18">
        <v>68</v>
      </c>
      <c r="B69" s="20" t="s">
        <v>161</v>
      </c>
      <c r="C69" s="9" t="s">
        <v>56</v>
      </c>
      <c r="D69" s="9" t="s">
        <v>56</v>
      </c>
      <c r="E69" s="9" t="s">
        <v>168</v>
      </c>
      <c r="F69" s="13">
        <v>0</v>
      </c>
      <c r="G69" s="13">
        <v>1</v>
      </c>
      <c r="H69" s="13">
        <v>0</v>
      </c>
      <c r="I69" s="13">
        <v>0</v>
      </c>
      <c r="J69" s="13">
        <v>1</v>
      </c>
      <c r="K69" s="13">
        <v>0</v>
      </c>
      <c r="L69" s="13">
        <v>1</v>
      </c>
      <c r="M69" s="13">
        <v>0</v>
      </c>
      <c r="N69" s="13">
        <v>0</v>
      </c>
      <c r="O69" s="13">
        <v>0</v>
      </c>
      <c r="P69" s="13">
        <v>0</v>
      </c>
      <c r="Q69" s="13">
        <v>0</v>
      </c>
      <c r="R69" s="13">
        <v>0</v>
      </c>
      <c r="S69" s="13">
        <v>0</v>
      </c>
      <c r="T69" s="13">
        <v>0</v>
      </c>
      <c r="U69" s="13">
        <v>1</v>
      </c>
      <c r="V69" s="13">
        <v>0</v>
      </c>
      <c r="W69" s="13">
        <v>3</v>
      </c>
      <c r="X69" s="13">
        <v>1</v>
      </c>
      <c r="Y69" s="13">
        <v>1</v>
      </c>
      <c r="Z69" s="13">
        <v>0</v>
      </c>
      <c r="AA69" s="7">
        <v>1</v>
      </c>
      <c r="AB69" s="7">
        <v>34</v>
      </c>
      <c r="AC69" s="7">
        <v>21</v>
      </c>
      <c r="AD69" s="7">
        <v>13</v>
      </c>
      <c r="AE69" s="7">
        <v>3</v>
      </c>
      <c r="AF69" s="7">
        <v>2</v>
      </c>
      <c r="AG69" s="7">
        <v>1</v>
      </c>
      <c r="AH69" s="7">
        <v>1.61</v>
      </c>
      <c r="AI69" s="7">
        <v>0</v>
      </c>
      <c r="AJ69" s="7">
        <v>0</v>
      </c>
      <c r="AK69" s="7">
        <v>0</v>
      </c>
      <c r="AL69" s="7">
        <v>3</v>
      </c>
      <c r="AM69" s="7">
        <v>0</v>
      </c>
      <c r="AN69" s="13">
        <v>1</v>
      </c>
      <c r="AO69" s="8">
        <f t="shared" si="8"/>
        <v>1.5</v>
      </c>
      <c r="AP69" s="8">
        <f t="shared" si="9"/>
        <v>2.1999999999999997</v>
      </c>
      <c r="AQ69" s="8">
        <f t="shared" si="10"/>
        <v>0</v>
      </c>
      <c r="AR69" s="8">
        <f t="shared" si="11"/>
        <v>0</v>
      </c>
    </row>
    <row r="70" spans="1:44" x14ac:dyDescent="0.35">
      <c r="A70" s="18">
        <v>69</v>
      </c>
      <c r="B70" s="20" t="s">
        <v>162</v>
      </c>
      <c r="C70" s="9" t="s">
        <v>56</v>
      </c>
      <c r="D70" s="9" t="s">
        <v>56</v>
      </c>
      <c r="E70" s="9" t="s">
        <v>163</v>
      </c>
      <c r="F70" s="13">
        <v>0</v>
      </c>
      <c r="G70" s="13">
        <v>1</v>
      </c>
      <c r="H70" s="13">
        <v>0</v>
      </c>
      <c r="I70" s="13">
        <v>1</v>
      </c>
      <c r="J70" s="13">
        <v>0</v>
      </c>
      <c r="K70" s="13">
        <v>0</v>
      </c>
      <c r="L70" s="13">
        <v>1</v>
      </c>
      <c r="M70" s="13">
        <v>0</v>
      </c>
      <c r="N70" s="13">
        <v>0</v>
      </c>
      <c r="O70" s="13">
        <v>0</v>
      </c>
      <c r="P70" s="13">
        <v>1</v>
      </c>
      <c r="Q70" s="13">
        <v>0</v>
      </c>
      <c r="R70" s="13">
        <v>0</v>
      </c>
      <c r="S70" s="13">
        <v>0</v>
      </c>
      <c r="T70" s="13">
        <v>0</v>
      </c>
      <c r="U70" s="13">
        <v>4</v>
      </c>
      <c r="V70" s="13">
        <v>2</v>
      </c>
      <c r="W70" s="13">
        <v>2</v>
      </c>
      <c r="X70" s="13">
        <v>3</v>
      </c>
      <c r="Y70" s="13">
        <v>1</v>
      </c>
      <c r="Z70" s="13">
        <v>0</v>
      </c>
      <c r="AA70" s="15">
        <v>48</v>
      </c>
      <c r="AB70" s="15">
        <v>960</v>
      </c>
      <c r="AC70" s="15">
        <v>625</v>
      </c>
      <c r="AD70" s="15">
        <v>335</v>
      </c>
      <c r="AE70" s="15">
        <v>14</v>
      </c>
      <c r="AF70" s="15">
        <v>12</v>
      </c>
      <c r="AG70" s="15">
        <v>2</v>
      </c>
      <c r="AH70" s="15">
        <v>1.87</v>
      </c>
      <c r="AI70" s="15">
        <v>0</v>
      </c>
      <c r="AJ70" s="15">
        <v>0</v>
      </c>
      <c r="AK70" s="15">
        <v>3</v>
      </c>
      <c r="AL70" s="15">
        <v>5</v>
      </c>
      <c r="AM70" s="15">
        <v>0</v>
      </c>
      <c r="AN70" s="13">
        <v>1</v>
      </c>
      <c r="AO70" s="8">
        <f t="shared" si="8"/>
        <v>1.8601190476190477</v>
      </c>
      <c r="AP70" s="8">
        <f t="shared" si="9"/>
        <v>27.6</v>
      </c>
      <c r="AQ70" s="8">
        <f t="shared" si="10"/>
        <v>0</v>
      </c>
      <c r="AR70" s="8">
        <f t="shared" si="11"/>
        <v>-3</v>
      </c>
    </row>
    <row r="71" spans="1:44" x14ac:dyDescent="0.35">
      <c r="A71" s="19">
        <v>70</v>
      </c>
      <c r="B71" s="20" t="s">
        <v>164</v>
      </c>
      <c r="C71" s="9" t="s">
        <v>165</v>
      </c>
      <c r="D71" s="9" t="s">
        <v>56</v>
      </c>
      <c r="E71" s="9" t="s">
        <v>166</v>
      </c>
      <c r="F71" s="13">
        <v>0</v>
      </c>
      <c r="G71" s="13">
        <v>1</v>
      </c>
      <c r="H71" s="13">
        <v>0</v>
      </c>
      <c r="I71" s="13">
        <v>1</v>
      </c>
      <c r="J71" s="13">
        <v>0</v>
      </c>
      <c r="K71" s="13">
        <v>0</v>
      </c>
      <c r="L71" s="13">
        <v>1</v>
      </c>
      <c r="M71" s="13">
        <v>0</v>
      </c>
      <c r="N71" s="13">
        <v>0</v>
      </c>
      <c r="O71" s="13">
        <v>0</v>
      </c>
      <c r="P71" s="13">
        <v>1</v>
      </c>
      <c r="Q71" s="13">
        <v>0</v>
      </c>
      <c r="R71" s="13">
        <v>0</v>
      </c>
      <c r="S71" s="13">
        <v>0</v>
      </c>
      <c r="T71" s="13">
        <v>0</v>
      </c>
      <c r="U71" s="13">
        <v>4</v>
      </c>
      <c r="V71" s="13">
        <v>2</v>
      </c>
      <c r="W71" s="13">
        <v>3</v>
      </c>
      <c r="X71" s="13">
        <v>3</v>
      </c>
      <c r="Y71" s="13">
        <v>1</v>
      </c>
      <c r="Z71" s="13">
        <v>0</v>
      </c>
      <c r="AA71" s="15">
        <v>38</v>
      </c>
      <c r="AB71" s="15">
        <v>750</v>
      </c>
      <c r="AC71" s="15">
        <v>520</v>
      </c>
      <c r="AD71" s="15">
        <v>230</v>
      </c>
      <c r="AE71" s="15">
        <v>10</v>
      </c>
      <c r="AF71" s="15">
        <v>9</v>
      </c>
      <c r="AG71" s="15">
        <v>1</v>
      </c>
      <c r="AH71" s="15">
        <v>2.2599999999999998</v>
      </c>
      <c r="AI71" s="15">
        <v>0</v>
      </c>
      <c r="AJ71" s="15">
        <v>0</v>
      </c>
      <c r="AK71" s="15">
        <v>2</v>
      </c>
      <c r="AL71" s="15">
        <v>6</v>
      </c>
      <c r="AM71" s="15">
        <v>0</v>
      </c>
      <c r="AN71" s="13">
        <v>1</v>
      </c>
      <c r="AO71" s="8">
        <f t="shared" si="8"/>
        <v>2.2510822510822512</v>
      </c>
      <c r="AP71" s="8">
        <f t="shared" si="9"/>
        <v>21.200000000000003</v>
      </c>
      <c r="AQ71" s="8">
        <f t="shared" si="10"/>
        <v>0</v>
      </c>
      <c r="AR71" s="8">
        <f t="shared" si="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Gajendra Diwedi</dc:creator>
  <cp:lastModifiedBy>Gajendra Diwedi</cp:lastModifiedBy>
  <dcterms:created xsi:type="dcterms:W3CDTF">2025-03-18T21:39:45Z</dcterms:created>
  <dcterms:modified xsi:type="dcterms:W3CDTF">2025-04-16T19:22:06Z</dcterms:modified>
</cp:coreProperties>
</file>