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3050" activeTab="2"/>
  </bookViews>
  <sheets>
    <sheet name="lifeitem" sheetId="1" r:id="rId1"/>
    <sheet name="lifeevent" sheetId="2" r:id="rId2"/>
    <sheet name="lifemission" sheetId="3" r:id="rId3"/>
    <sheet name="settlement" sheetId="4" r:id="rId4"/>
    <sheet name="relation" sheetId="5" r:id="rId5"/>
  </sheets>
  <calcPr calcId="125725"/>
</workbook>
</file>

<file path=xl/calcChain.xml><?xml version="1.0" encoding="utf-8"?>
<calcChain xmlns="http://schemas.openxmlformats.org/spreadsheetml/2006/main">
  <c r="G91" i="3"/>
  <c r="G100"/>
  <c r="G94"/>
  <c r="G86"/>
  <c r="G73"/>
  <c r="G64"/>
  <c r="G56"/>
  <c r="G44"/>
  <c r="G34"/>
  <c r="G26"/>
  <c r="G6"/>
  <c r="G102"/>
  <c r="G88"/>
  <c r="G84"/>
  <c r="G82"/>
  <c r="G81"/>
  <c r="G78"/>
  <c r="G75"/>
  <c r="G66"/>
  <c r="G62"/>
  <c r="G48"/>
  <c r="G45"/>
  <c r="G42"/>
  <c r="G39"/>
  <c r="G38"/>
  <c r="G36"/>
  <c r="G32"/>
  <c r="G30"/>
  <c r="G28"/>
  <c r="G24"/>
  <c r="G22"/>
  <c r="G21"/>
  <c r="G18"/>
  <c r="G15"/>
  <c r="G12"/>
  <c r="G9"/>
  <c r="G72"/>
  <c r="G69"/>
  <c r="G68"/>
  <c r="G60"/>
  <c r="G58"/>
  <c r="G54"/>
  <c r="G52"/>
  <c r="G51"/>
  <c r="O103"/>
  <c r="N103"/>
  <c r="M103"/>
  <c r="K103"/>
  <c r="J103"/>
  <c r="I103"/>
  <c r="G103"/>
  <c r="O102"/>
  <c r="N102"/>
  <c r="M102"/>
  <c r="K102"/>
  <c r="J102"/>
  <c r="I102"/>
  <c r="O101"/>
  <c r="N101"/>
  <c r="M101"/>
  <c r="K101"/>
  <c r="J101"/>
  <c r="I101"/>
  <c r="O100"/>
  <c r="N100"/>
  <c r="M100"/>
  <c r="K100"/>
  <c r="J100"/>
  <c r="I100"/>
  <c r="O99"/>
  <c r="N99"/>
  <c r="M99"/>
  <c r="K99"/>
  <c r="J99"/>
  <c r="I99"/>
  <c r="G99"/>
  <c r="O98"/>
  <c r="N98"/>
  <c r="M98"/>
  <c r="K98"/>
  <c r="J98"/>
  <c r="I98"/>
  <c r="O97"/>
  <c r="N97"/>
  <c r="M97"/>
  <c r="K97"/>
  <c r="J97"/>
  <c r="I97"/>
  <c r="G97"/>
  <c r="O96"/>
  <c r="N96"/>
  <c r="M96"/>
  <c r="K96"/>
  <c r="J96"/>
  <c r="I96"/>
  <c r="G96"/>
  <c r="O95"/>
  <c r="N95"/>
  <c r="M95"/>
  <c r="K95"/>
  <c r="J95"/>
  <c r="I95"/>
  <c r="O94"/>
  <c r="N94"/>
  <c r="M94"/>
  <c r="K94"/>
  <c r="J94"/>
  <c r="I94"/>
  <c r="O93"/>
  <c r="N93"/>
  <c r="M93"/>
  <c r="K93"/>
  <c r="J93"/>
  <c r="I93"/>
  <c r="O92"/>
  <c r="N92"/>
  <c r="M92"/>
  <c r="K92"/>
  <c r="J92"/>
  <c r="I92"/>
  <c r="G92"/>
  <c r="O91"/>
  <c r="N91"/>
  <c r="M91"/>
  <c r="K91"/>
  <c r="J91"/>
  <c r="I91"/>
  <c r="O90"/>
  <c r="N90"/>
  <c r="M90"/>
  <c r="K90"/>
  <c r="J90"/>
  <c r="I90"/>
  <c r="G90"/>
  <c r="O89"/>
  <c r="N89"/>
  <c r="M89"/>
  <c r="K89"/>
  <c r="J89"/>
  <c r="I89"/>
  <c r="O88"/>
  <c r="N88"/>
  <c r="M88"/>
  <c r="K88"/>
  <c r="J88"/>
  <c r="I88"/>
  <c r="O87"/>
  <c r="N87"/>
  <c r="M87"/>
  <c r="K87"/>
  <c r="J87"/>
  <c r="I87"/>
  <c r="O86"/>
  <c r="N86"/>
  <c r="M86"/>
  <c r="K86"/>
  <c r="J86"/>
  <c r="I86"/>
  <c r="O85"/>
  <c r="N85"/>
  <c r="M85"/>
  <c r="K85"/>
  <c r="J85"/>
  <c r="I85"/>
  <c r="O84"/>
  <c r="N84"/>
  <c r="M84"/>
  <c r="K84"/>
  <c r="J84"/>
  <c r="I84"/>
  <c r="O83"/>
  <c r="N83"/>
  <c r="M83"/>
  <c r="K83"/>
  <c r="J83"/>
  <c r="I83"/>
  <c r="O82"/>
  <c r="N82"/>
  <c r="M82"/>
  <c r="K82"/>
  <c r="J82"/>
  <c r="I82"/>
  <c r="O81"/>
  <c r="N81"/>
  <c r="M81"/>
  <c r="K81"/>
  <c r="J81"/>
  <c r="I81"/>
  <c r="O80"/>
  <c r="N80"/>
  <c r="M80"/>
  <c r="K80"/>
  <c r="J80"/>
  <c r="I80"/>
  <c r="O79"/>
  <c r="N79"/>
  <c r="M79"/>
  <c r="K79"/>
  <c r="J79"/>
  <c r="I79"/>
  <c r="O78"/>
  <c r="N78"/>
  <c r="M78"/>
  <c r="K78"/>
  <c r="J78"/>
  <c r="I78"/>
  <c r="O77"/>
  <c r="N77"/>
  <c r="M77"/>
  <c r="K77"/>
  <c r="J77"/>
  <c r="I77"/>
  <c r="O76"/>
  <c r="N76"/>
  <c r="M76"/>
  <c r="K76"/>
  <c r="J76"/>
  <c r="I76"/>
  <c r="O75"/>
  <c r="N75"/>
  <c r="M75"/>
  <c r="K75"/>
  <c r="J75"/>
  <c r="I75"/>
  <c r="O74"/>
  <c r="N74"/>
  <c r="M74"/>
  <c r="K74"/>
  <c r="J74"/>
  <c r="I74"/>
  <c r="O73"/>
  <c r="N73"/>
  <c r="M73"/>
  <c r="K73"/>
  <c r="J73"/>
  <c r="I73"/>
  <c r="O72"/>
  <c r="N72"/>
  <c r="M72"/>
  <c r="K72"/>
  <c r="J72"/>
  <c r="I72"/>
  <c r="O71"/>
  <c r="N71"/>
  <c r="M71"/>
  <c r="K71"/>
  <c r="J71"/>
  <c r="I71"/>
  <c r="O70"/>
  <c r="N70"/>
  <c r="M70"/>
  <c r="K70"/>
  <c r="J70"/>
  <c r="I70"/>
  <c r="O69"/>
  <c r="N69"/>
  <c r="M69"/>
  <c r="K69"/>
  <c r="J69"/>
  <c r="I69"/>
  <c r="O68"/>
  <c r="N68"/>
  <c r="M68"/>
  <c r="K68"/>
  <c r="J68"/>
  <c r="I68"/>
  <c r="O67"/>
  <c r="N67"/>
  <c r="M67"/>
  <c r="K67"/>
  <c r="J67"/>
  <c r="I67"/>
  <c r="O66"/>
  <c r="N66"/>
  <c r="M66"/>
  <c r="K66"/>
  <c r="J66"/>
  <c r="I66"/>
  <c r="O65"/>
  <c r="N65"/>
  <c r="M65"/>
  <c r="K65"/>
  <c r="J65"/>
  <c r="I65"/>
  <c r="O64"/>
  <c r="N64"/>
  <c r="M64"/>
  <c r="K64"/>
  <c r="J64"/>
  <c r="I64"/>
  <c r="O63"/>
  <c r="N63"/>
  <c r="M63"/>
  <c r="K63"/>
  <c r="J63"/>
  <c r="I63"/>
  <c r="O62"/>
  <c r="N62"/>
  <c r="M62"/>
  <c r="K62"/>
  <c r="J62"/>
  <c r="I62"/>
  <c r="O61"/>
  <c r="N61"/>
  <c r="M61"/>
  <c r="K61"/>
  <c r="J61"/>
  <c r="I61"/>
  <c r="O60"/>
  <c r="N60"/>
  <c r="M60"/>
  <c r="K60"/>
  <c r="J60"/>
  <c r="I60"/>
  <c r="O59"/>
  <c r="N59"/>
  <c r="M59"/>
  <c r="K59"/>
  <c r="J59"/>
  <c r="I59"/>
  <c r="O58"/>
  <c r="N58"/>
  <c r="M58"/>
  <c r="K58"/>
  <c r="J58"/>
  <c r="I58"/>
  <c r="O57"/>
  <c r="N57"/>
  <c r="M57"/>
  <c r="K57"/>
  <c r="J57"/>
  <c r="I57"/>
  <c r="O56"/>
  <c r="N56"/>
  <c r="M56"/>
  <c r="K56"/>
  <c r="J56"/>
  <c r="I56"/>
  <c r="O55"/>
  <c r="N55"/>
  <c r="M55"/>
  <c r="K55"/>
  <c r="J55"/>
  <c r="I55"/>
  <c r="O54"/>
  <c r="N54"/>
  <c r="M54"/>
  <c r="K54"/>
  <c r="J54"/>
  <c r="I54"/>
  <c r="O53"/>
  <c r="N53"/>
  <c r="M53"/>
  <c r="K53"/>
  <c r="J53"/>
  <c r="I53"/>
  <c r="O52"/>
  <c r="N52"/>
  <c r="M52"/>
  <c r="K52"/>
  <c r="J52"/>
  <c r="I52"/>
  <c r="O51"/>
  <c r="N51"/>
  <c r="M51"/>
  <c r="K51"/>
  <c r="J51"/>
  <c r="I51"/>
  <c r="O50"/>
  <c r="N50"/>
  <c r="M50"/>
  <c r="K50"/>
  <c r="J50"/>
  <c r="I50"/>
  <c r="O49"/>
  <c r="N49"/>
  <c r="M49"/>
  <c r="K49"/>
  <c r="J49"/>
  <c r="I49"/>
  <c r="O48"/>
  <c r="N48"/>
  <c r="M48"/>
  <c r="K48"/>
  <c r="J48"/>
  <c r="I48"/>
  <c r="O47"/>
  <c r="N47"/>
  <c r="M47"/>
  <c r="K47"/>
  <c r="J47"/>
  <c r="I47"/>
  <c r="O46"/>
  <c r="N46"/>
  <c r="M46"/>
  <c r="K46"/>
  <c r="J46"/>
  <c r="I46"/>
  <c r="O45"/>
  <c r="N45"/>
  <c r="M45"/>
  <c r="K45"/>
  <c r="J45"/>
  <c r="I45"/>
  <c r="O44"/>
  <c r="N44"/>
  <c r="M44"/>
  <c r="K44"/>
  <c r="J44"/>
  <c r="I44"/>
  <c r="O43"/>
  <c r="N43"/>
  <c r="M43"/>
  <c r="K43"/>
  <c r="J43"/>
  <c r="I43"/>
  <c r="O42"/>
  <c r="N42"/>
  <c r="M42"/>
  <c r="K42"/>
  <c r="J42"/>
  <c r="I42"/>
  <c r="O41"/>
  <c r="N41"/>
  <c r="M41"/>
  <c r="K41"/>
  <c r="J41"/>
  <c r="I41"/>
  <c r="O40"/>
  <c r="N40"/>
  <c r="M40"/>
  <c r="K40"/>
  <c r="J40"/>
  <c r="I40"/>
  <c r="O39"/>
  <c r="N39"/>
  <c r="M39"/>
  <c r="K39"/>
  <c r="J39"/>
  <c r="I39"/>
  <c r="O38"/>
  <c r="N38"/>
  <c r="M38"/>
  <c r="K38"/>
  <c r="J38"/>
  <c r="I38"/>
  <c r="O37"/>
  <c r="N37"/>
  <c r="M37"/>
  <c r="K37"/>
  <c r="J37"/>
  <c r="I37"/>
  <c r="O36"/>
  <c r="N36"/>
  <c r="M36"/>
  <c r="K36"/>
  <c r="J36"/>
  <c r="I36"/>
  <c r="O35"/>
  <c r="N35"/>
  <c r="M35"/>
  <c r="K35"/>
  <c r="J35"/>
  <c r="I35"/>
  <c r="O34"/>
  <c r="N34"/>
  <c r="M34"/>
  <c r="K34"/>
  <c r="J34"/>
  <c r="I34"/>
  <c r="N33"/>
  <c r="M33"/>
  <c r="K33"/>
  <c r="J33"/>
  <c r="I33"/>
  <c r="O32"/>
  <c r="N32"/>
  <c r="M32"/>
  <c r="K32"/>
  <c r="J32"/>
  <c r="I32"/>
  <c r="O31"/>
  <c r="N31"/>
  <c r="M31"/>
  <c r="K31"/>
  <c r="J31"/>
  <c r="I31"/>
  <c r="N30"/>
  <c r="M30"/>
  <c r="K30"/>
  <c r="J30"/>
  <c r="I30"/>
  <c r="O29"/>
  <c r="N29"/>
  <c r="M29"/>
  <c r="K29"/>
  <c r="J29"/>
  <c r="I29"/>
  <c r="O28"/>
  <c r="N28"/>
  <c r="M28"/>
  <c r="K28"/>
  <c r="J28"/>
  <c r="I28"/>
  <c r="N27"/>
  <c r="M27"/>
  <c r="K27"/>
  <c r="J27"/>
  <c r="I27"/>
  <c r="O26"/>
  <c r="M26"/>
  <c r="K26"/>
  <c r="J26"/>
  <c r="I26"/>
  <c r="O25"/>
  <c r="N25"/>
  <c r="M25"/>
  <c r="K25"/>
  <c r="J25"/>
  <c r="I25"/>
  <c r="M24"/>
  <c r="K24"/>
  <c r="J24"/>
  <c r="I24"/>
  <c r="O23"/>
  <c r="N23"/>
  <c r="M23"/>
  <c r="K23"/>
  <c r="J23"/>
  <c r="I23"/>
  <c r="O22"/>
  <c r="M22"/>
  <c r="K22"/>
  <c r="J22"/>
  <c r="I22"/>
  <c r="N21"/>
  <c r="M21"/>
  <c r="K21"/>
  <c r="J21"/>
  <c r="I21"/>
  <c r="O20"/>
  <c r="M20"/>
  <c r="K20"/>
  <c r="J20"/>
  <c r="I20"/>
  <c r="O19"/>
  <c r="K19"/>
  <c r="J19"/>
  <c r="I19"/>
  <c r="M18"/>
  <c r="K18"/>
  <c r="J18"/>
  <c r="I18"/>
  <c r="O17"/>
  <c r="N17"/>
  <c r="M17"/>
  <c r="K17"/>
  <c r="J17"/>
  <c r="I17"/>
  <c r="M16"/>
  <c r="K16"/>
  <c r="J16"/>
  <c r="I16"/>
  <c r="O15"/>
  <c r="N15"/>
  <c r="M15"/>
  <c r="K15"/>
  <c r="J15"/>
  <c r="I15"/>
  <c r="M14"/>
  <c r="K14"/>
  <c r="J14"/>
  <c r="I14"/>
  <c r="O13"/>
  <c r="K13"/>
  <c r="J13"/>
  <c r="I13"/>
  <c r="M12"/>
  <c r="K12"/>
  <c r="J12"/>
  <c r="I12"/>
  <c r="O11"/>
  <c r="N11"/>
  <c r="M11"/>
  <c r="K11"/>
  <c r="J11"/>
  <c r="I11"/>
  <c r="M10"/>
  <c r="K10"/>
  <c r="J10"/>
  <c r="I10"/>
  <c r="O9"/>
  <c r="N9"/>
  <c r="M9"/>
  <c r="K9"/>
  <c r="J9"/>
  <c r="I9"/>
  <c r="M8"/>
  <c r="K8"/>
  <c r="J8"/>
  <c r="I8"/>
  <c r="O7"/>
  <c r="K7"/>
  <c r="J7"/>
  <c r="I7"/>
  <c r="M6"/>
  <c r="K6"/>
  <c r="J6"/>
  <c r="I6"/>
  <c r="O5"/>
  <c r="N5"/>
  <c r="M5"/>
  <c r="K5"/>
  <c r="J5"/>
  <c r="I5"/>
  <c r="M4"/>
  <c r="K4"/>
  <c r="J4"/>
  <c r="I4"/>
</calcChain>
</file>

<file path=xl/comments1.xml><?xml version="1.0" encoding="utf-8"?>
<comments xmlns="http://schemas.openxmlformats.org/spreadsheetml/2006/main">
  <authors>
    <author>PC</author>
  </authors>
  <commentList>
    <comment ref="C1" author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 xml:space="preserve">智商类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 xml:space="preserve">颜值类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charset val="134"/>
          </rPr>
          <t>爱情类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C1" author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 xml:space="preserve">智商类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 xml:space="preserve">颜值类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charset val="134"/>
          </rPr>
          <t>爱情类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C1" author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 xml:space="preserve">智商类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 xml:space="preserve">颜值类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charset val="134"/>
          </rPr>
          <t>爱情类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C1" authorId="0">
      <text>
        <r>
          <rPr>
            <b/>
            <sz val="9"/>
            <rFont val="Tahoma"/>
            <family val="2"/>
          </rPr>
          <t>0</t>
        </r>
        <r>
          <rPr>
            <b/>
            <sz val="9"/>
            <rFont val="宋体"/>
            <charset val="134"/>
          </rPr>
          <t>总评分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charset val="134"/>
          </rPr>
          <t xml:space="preserve">智商类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 xml:space="preserve">颜值类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charset val="134"/>
          </rPr>
          <t>爱情类</t>
        </r>
      </text>
    </comment>
  </commentList>
</comments>
</file>

<file path=xl/sharedStrings.xml><?xml version="1.0" encoding="utf-8"?>
<sst xmlns="http://schemas.openxmlformats.org/spreadsheetml/2006/main" count="402" uniqueCount="240">
  <si>
    <t>ID</t>
  </si>
  <si>
    <t>名称</t>
  </si>
  <si>
    <t>类型</t>
  </si>
  <si>
    <t>最小生命</t>
  </si>
  <si>
    <t>最大生命</t>
  </si>
  <si>
    <t>id</t>
  </si>
  <si>
    <t>name</t>
  </si>
  <si>
    <t>type</t>
  </si>
  <si>
    <t>minHP</t>
  </si>
  <si>
    <t>maxHP</t>
  </si>
  <si>
    <t>icon</t>
  </si>
  <si>
    <t>牛奶</t>
  </si>
  <si>
    <t>item/milk.png</t>
  </si>
  <si>
    <t>六个核桃</t>
  </si>
  <si>
    <t>item/walnut.png</t>
  </si>
  <si>
    <t>锦囊</t>
  </si>
  <si>
    <t>item/silkbag.png</t>
  </si>
  <si>
    <t>魔方</t>
  </si>
  <si>
    <t>item/cube.png</t>
  </si>
  <si>
    <t>孙子兵法</t>
  </si>
  <si>
    <t>item/warcraft.png</t>
  </si>
  <si>
    <t>口红</t>
  </si>
  <si>
    <t>item/lipstick.png</t>
  </si>
  <si>
    <t>粉底</t>
  </si>
  <si>
    <t>item/face.png</t>
  </si>
  <si>
    <t>香水</t>
  </si>
  <si>
    <t>item/perfume.png</t>
  </si>
  <si>
    <t>墨镜</t>
  </si>
  <si>
    <t>item/sunglasses.png</t>
  </si>
  <si>
    <t>美颜相机</t>
  </si>
  <si>
    <t>item/camera.png</t>
  </si>
  <si>
    <t>巧克力</t>
  </si>
  <si>
    <t>item/chocolate.png</t>
  </si>
  <si>
    <t>玫瑰</t>
  </si>
  <si>
    <t>item/rose.png</t>
  </si>
  <si>
    <t>情书</t>
  </si>
  <si>
    <t>item/letter.png</t>
  </si>
  <si>
    <t>钻戒</t>
  </si>
  <si>
    <t>item/diamond.png</t>
  </si>
  <si>
    <t>房产证</t>
  </si>
  <si>
    <t>item/house.png</t>
  </si>
  <si>
    <t>最小防御值</t>
  </si>
  <si>
    <t>最大防御值</t>
  </si>
  <si>
    <t>mindef</t>
  </si>
  <si>
    <t>maxdef</t>
  </si>
  <si>
    <t>喝假奶粉</t>
  </si>
  <si>
    <t>item/gold-sm.png</t>
  </si>
  <si>
    <t>高考失利</t>
  </si>
  <si>
    <t>忘记吃药</t>
  </si>
  <si>
    <t>看脑残剧</t>
  </si>
  <si>
    <t>剪错发型</t>
  </si>
  <si>
    <t>摔坏门牙</t>
  </si>
  <si>
    <t>熬夜</t>
  </si>
  <si>
    <t>整容失败</t>
  </si>
  <si>
    <t>早恋被抓</t>
  </si>
  <si>
    <t>家人反对</t>
  </si>
  <si>
    <t>买不起房</t>
  </si>
  <si>
    <t>遭遇小三</t>
  </si>
  <si>
    <t>最小距离</t>
  </si>
  <si>
    <t>最大距离</t>
  </si>
  <si>
    <t>最小格子数量</t>
  </si>
  <si>
    <t>最大格子数量</t>
  </si>
  <si>
    <t>最小条形数量</t>
  </si>
  <si>
    <t>最大条形数量</t>
  </si>
  <si>
    <t>最小防御值1</t>
  </si>
  <si>
    <t>最大防御值1</t>
  </si>
  <si>
    <t>最小防御值2</t>
  </si>
  <si>
    <t>最大防御值2</t>
  </si>
  <si>
    <t>最小道具数量</t>
  </si>
  <si>
    <t>最大道具数量</t>
  </si>
  <si>
    <t>最小道具总生命值</t>
  </si>
  <si>
    <t>最大道具总生命值</t>
  </si>
  <si>
    <t>mindistance</t>
  </si>
  <si>
    <t>maxdistance</t>
  </si>
  <si>
    <t>mingridnumber</t>
  </si>
  <si>
    <t>maxgridnumber</t>
  </si>
  <si>
    <t>minlinenumber</t>
  </si>
  <si>
    <t>maxlinenumber</t>
  </si>
  <si>
    <t>mindef1</t>
  </si>
  <si>
    <t>maxdef1</t>
  </si>
  <si>
    <t>mindef2</t>
  </si>
  <si>
    <t>maxdef2</t>
  </si>
  <si>
    <t>minitemnumber</t>
  </si>
  <si>
    <t>maxitemnumber</t>
  </si>
  <si>
    <t>minitemHP</t>
  </si>
  <si>
    <t>maxitemHP</t>
  </si>
  <si>
    <t>分数区间</t>
  </si>
  <si>
    <t>评价</t>
  </si>
  <si>
    <t>score</t>
  </si>
  <si>
    <t>evaluate</t>
  </si>
  <si>
    <t>以你的智商说了你也不明白，还是不说了。</t>
  </si>
  <si>
    <t>天生的，别挣扎了。</t>
  </si>
  <si>
    <t>如果努力有用的话，那还要天才干什么？</t>
  </si>
  <si>
    <t>我很怀疑你的智商，正常人不会到这来受虐的！</t>
  </si>
  <si>
    <t>脑子是个好东西，但是不能放着不用啊。</t>
  </si>
  <si>
    <t>你儿子很聪明，你特地去医院验了DNA</t>
  </si>
  <si>
    <t>总能在试题中蒙中正确答案。</t>
  </si>
  <si>
    <t>买不起PSP，决定好好学习终成学霸，逢考必过</t>
  </si>
  <si>
    <t>一小孩掉进水缸，你没有哭并用石头砸破水缸。</t>
  </si>
  <si>
    <t>学习能力极强，懂得把握机会展现自己。</t>
  </si>
  <si>
    <t>没人知道大象多重，直到你把大象牵到船上。</t>
  </si>
  <si>
    <t>不算天才但勤能补拙。</t>
  </si>
  <si>
    <t>大智若愚，看似呆萌，实则精明着呢。</t>
  </si>
  <si>
    <t>智商高不高完全看心情，稍微一动也是不明觉厉</t>
  </si>
  <si>
    <t>超强记忆力，5岁的时候喜欢玩10万片的拼图。</t>
  </si>
  <si>
    <t>聪明且有想法，从不会人云亦云。</t>
  </si>
  <si>
    <t>智商碾压方圆十里的人，会不会感到孤独？</t>
  </si>
  <si>
    <t>都说天才是个怪人，希望你是个例外。</t>
  </si>
  <si>
    <t>地球的智商代表。</t>
  </si>
  <si>
    <t>外星球的智商，与生俱来的超强领悟力。</t>
  </si>
  <si>
    <t>2</t>
  </si>
  <si>
    <t>老实说，你整容失败过几次？</t>
  </si>
  <si>
    <t>我很丑可是我很温柔。</t>
  </si>
  <si>
    <t>出生时脸部打了马赛克，把所有人吓了一跳。</t>
  </si>
  <si>
    <t>多照照镜子，很多事情你就明白原因了。</t>
  </si>
  <si>
    <t>色即是空，空即是色。你看不见我，看不见我…</t>
  </si>
  <si>
    <t>你所有为人称道的美丽，都有美图秀秀的痕迹。</t>
  </si>
  <si>
    <t>你获得了撒谎大赛第一名，只因说了一句我不美</t>
  </si>
  <si>
    <t>上幼儿园的时候，被全幼儿园小朋友表白</t>
  </si>
  <si>
    <t>食堂打饭的时候会莫名其妙比别人多几个菜</t>
  </si>
  <si>
    <t>办家家酒时大家总是想和你结婚</t>
  </si>
  <si>
    <t>艺术家气质，魅力与众不同。</t>
  </si>
  <si>
    <t>贵族风范，举止从容。</t>
  </si>
  <si>
    <t>五官体型匀称，身材一级棒。</t>
  </si>
  <si>
    <t>朋友不多，都是想追你的。</t>
  </si>
  <si>
    <t>哪怕穿着麻袋，也能鹤立鸡群。</t>
  </si>
  <si>
    <t>如果颜值可以当饭吃，你能养活全世界</t>
  </si>
  <si>
    <t>想追你的很多，敢追你的不多。</t>
  </si>
  <si>
    <t>一个眼神迷倒万千少女。</t>
  </si>
  <si>
    <t>为了防止舔屏，您已被系统禁止上传照片。</t>
  </si>
  <si>
    <t>亿万少男少女的梦。</t>
  </si>
  <si>
    <t>3</t>
  </si>
  <si>
    <t>可有可无，消失了也没有人管。</t>
  </si>
  <si>
    <t>你不是备胎，只是千斤顶。</t>
  </si>
  <si>
    <t>爱情不是你想卖，想买就能卖</t>
  </si>
  <si>
    <t>抓不住爱情的我，总是眼睁睁看他溜走</t>
  </si>
  <si>
    <t>有很大的概率可以接盘，你愿意接受吗？</t>
  </si>
  <si>
    <t>后来我总算学会了如何去爱，可惜你早已远去</t>
  </si>
  <si>
    <t>校花卖身给黑道大哥，最终收获了爱情。</t>
  </si>
  <si>
    <t>你不接受娃娃亲，却又意外的爱上了对方。</t>
  </si>
  <si>
    <t>享受自由的恋爱，却也要接受其代价。</t>
  </si>
  <si>
    <t>可以为爱情奉献一切，不求回报。</t>
  </si>
  <si>
    <t>喜欢有新鲜感的爱情，偶尔有点小惊喜。</t>
  </si>
  <si>
    <t>恋爱洁癖，对感情忠诚度极高。</t>
  </si>
  <si>
    <t>真心诚意，善始善终。</t>
  </si>
  <si>
    <t>浪漫而忠诚。</t>
  </si>
  <si>
    <t>柏拉图式爱情。</t>
  </si>
  <si>
    <t>感情充沛，富于表达力。</t>
  </si>
  <si>
    <t>互相崇拜，互相依恋，互相成长，一起到老。</t>
  </si>
  <si>
    <t>温柔体贴，浪漫十足。</t>
  </si>
  <si>
    <t>教科书般的爱情，一生一世一双人。</t>
  </si>
  <si>
    <t>完美爱情，青梅竹马白头偕老。</t>
  </si>
  <si>
    <t>条件类型</t>
  </si>
  <si>
    <t>150,999</t>
  </si>
  <si>
    <t>灵魂伴侣</t>
  </si>
  <si>
    <t>135,999</t>
  </si>
  <si>
    <t>亲密无间</t>
  </si>
  <si>
    <t>0,999</t>
  </si>
  <si>
    <t>水火不容</t>
  </si>
  <si>
    <t>知心朋友</t>
  </si>
  <si>
    <t>情投意合</t>
  </si>
  <si>
    <t>横刀夺爱</t>
  </si>
  <si>
    <t>单相思</t>
  </si>
  <si>
    <t>欢喜冤家</t>
  </si>
  <si>
    <t>100,999</t>
  </si>
  <si>
    <t>佳人才子</t>
  </si>
  <si>
    <t>称兄道弟</t>
  </si>
  <si>
    <t>莫逆之交</t>
  </si>
  <si>
    <t>一见如故</t>
  </si>
  <si>
    <t>120,999</t>
  </si>
  <si>
    <t>青梅竹马</t>
  </si>
  <si>
    <t>有情有义</t>
  </si>
  <si>
    <t>相敬如宾</t>
  </si>
  <si>
    <t>君子之交</t>
  </si>
  <si>
    <t>人生知己</t>
  </si>
  <si>
    <t>有缘无分</t>
  </si>
  <si>
    <t>你情我义</t>
  </si>
  <si>
    <t>各怀鬼胎</t>
  </si>
  <si>
    <t>貌合神离</t>
  </si>
  <si>
    <t>形影不离</t>
  </si>
  <si>
    <t>救星贵人</t>
  </si>
  <si>
    <t>得力助手</t>
  </si>
  <si>
    <t>肝胆相照</t>
  </si>
  <si>
    <t>命中克星</t>
  </si>
  <si>
    <t>心灵相通</t>
  </si>
  <si>
    <t>双胞胎</t>
  </si>
  <si>
    <t>同桌的你</t>
  </si>
  <si>
    <t>纯洁友谊</t>
  </si>
  <si>
    <t>欠债还钱</t>
  </si>
  <si>
    <t>不共戴天</t>
  </si>
  <si>
    <t>有你无他</t>
  </si>
  <si>
    <t>他乡故知</t>
  </si>
  <si>
    <t>生死之交</t>
  </si>
  <si>
    <t>炮友</t>
  </si>
  <si>
    <t>患难与共</t>
  </si>
  <si>
    <t>同命相连</t>
  </si>
  <si>
    <t>八拜之交</t>
  </si>
  <si>
    <t>共饮一江水</t>
  </si>
  <si>
    <t>相见恨晚</t>
  </si>
  <si>
    <t>失散兄妹</t>
  </si>
  <si>
    <t>昨日恋人</t>
  </si>
  <si>
    <t>情同父子</t>
  </si>
  <si>
    <t>落花有意</t>
  </si>
  <si>
    <t>爱情备胎</t>
  </si>
  <si>
    <t>死党</t>
  </si>
  <si>
    <t>好基友一辈子</t>
  </si>
  <si>
    <t>皇子争位</t>
  </si>
  <si>
    <t>授业之恩</t>
  </si>
  <si>
    <t>同门之谊</t>
  </si>
  <si>
    <t>尔虞我诈</t>
  </si>
  <si>
    <t>后宫邻居</t>
  </si>
  <si>
    <t>食物链</t>
  </si>
  <si>
    <t>契约主仆</t>
  </si>
  <si>
    <t>真假格格</t>
  </si>
  <si>
    <t>同母异父</t>
  </si>
  <si>
    <t>错综复杂</t>
  </si>
  <si>
    <t>鲜花牛粪</t>
  </si>
  <si>
    <t>一言难尽</t>
  </si>
  <si>
    <t>0,67</t>
    <phoneticPr fontId="8" type="noConversion"/>
  </si>
  <si>
    <t>68,69</t>
    <phoneticPr fontId="8" type="noConversion"/>
  </si>
  <si>
    <t>70,71</t>
    <phoneticPr fontId="8" type="noConversion"/>
  </si>
  <si>
    <t>72,73</t>
    <phoneticPr fontId="8" type="noConversion"/>
  </si>
  <si>
    <t>74,75</t>
    <phoneticPr fontId="8" type="noConversion"/>
  </si>
  <si>
    <t>76,78</t>
    <phoneticPr fontId="8" type="noConversion"/>
  </si>
  <si>
    <t>79,81</t>
    <phoneticPr fontId="8" type="noConversion"/>
  </si>
  <si>
    <t>82,84</t>
    <phoneticPr fontId="8" type="noConversion"/>
  </si>
  <si>
    <t>85,88</t>
    <phoneticPr fontId="8" type="noConversion"/>
  </si>
  <si>
    <t>89,92</t>
    <phoneticPr fontId="8" type="noConversion"/>
  </si>
  <si>
    <t>93,96</t>
    <phoneticPr fontId="8" type="noConversion"/>
  </si>
  <si>
    <t>97,100</t>
    <phoneticPr fontId="8" type="noConversion"/>
  </si>
  <si>
    <t>101,104</t>
    <phoneticPr fontId="8" type="noConversion"/>
  </si>
  <si>
    <t>105,109</t>
    <phoneticPr fontId="8" type="noConversion"/>
  </si>
  <si>
    <t>110,114</t>
    <phoneticPr fontId="8" type="noConversion"/>
  </si>
  <si>
    <t>115,120</t>
    <phoneticPr fontId="8" type="noConversion"/>
  </si>
  <si>
    <t>121,127</t>
    <phoneticPr fontId="8" type="noConversion"/>
  </si>
  <si>
    <t>128,135</t>
    <phoneticPr fontId="8" type="noConversion"/>
  </si>
  <si>
    <t>136,144</t>
    <phoneticPr fontId="8" type="noConversion"/>
  </si>
  <si>
    <t>145,9999</t>
    <phoneticPr fontId="8" type="noConversion"/>
  </si>
  <si>
    <t>136,154</t>
    <phoneticPr fontId="8" type="noConversion"/>
  </si>
  <si>
    <t>155,9999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</si>
</sst>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2"/>
      <name val="宋体"/>
      <charset val="134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vertical="center" wrapText="1"/>
    </xf>
    <xf numFmtId="176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G27" sqref="G27"/>
    </sheetView>
  </sheetViews>
  <sheetFormatPr defaultColWidth="9" defaultRowHeight="16.5"/>
  <cols>
    <col min="1" max="1" width="9" style="12"/>
    <col min="2" max="2" width="12.875" style="12" customWidth="1"/>
    <col min="3" max="5" width="12.5" style="12" customWidth="1"/>
    <col min="6" max="6" width="13.25" style="1" customWidth="1"/>
    <col min="7" max="16384" width="9" style="12"/>
  </cols>
  <sheetData>
    <row r="1" spans="1: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/>
    </row>
    <row r="2" spans="1:6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</row>
    <row r="3" spans="1:6">
      <c r="A3" s="13"/>
      <c r="B3" s="13"/>
      <c r="C3" s="13"/>
      <c r="D3" s="13"/>
      <c r="E3" s="13"/>
      <c r="F3" s="13"/>
    </row>
    <row r="4" spans="1:6">
      <c r="A4" s="11">
        <v>5001001</v>
      </c>
      <c r="B4" s="13" t="s">
        <v>11</v>
      </c>
      <c r="C4" s="13">
        <v>1</v>
      </c>
      <c r="D4" s="13">
        <v>1</v>
      </c>
      <c r="E4" s="13">
        <v>10</v>
      </c>
      <c r="F4" s="13" t="s">
        <v>12</v>
      </c>
    </row>
    <row r="5" spans="1:6">
      <c r="A5" s="11">
        <v>5001002</v>
      </c>
      <c r="B5" s="13" t="s">
        <v>13</v>
      </c>
      <c r="C5" s="13">
        <v>1</v>
      </c>
      <c r="D5" s="13">
        <v>6</v>
      </c>
      <c r="E5" s="13">
        <v>20</v>
      </c>
      <c r="F5" s="13" t="s">
        <v>14</v>
      </c>
    </row>
    <row r="6" spans="1:6">
      <c r="A6" s="11">
        <v>5001003</v>
      </c>
      <c r="B6" s="13" t="s">
        <v>15</v>
      </c>
      <c r="C6" s="13">
        <v>1</v>
      </c>
      <c r="D6" s="13">
        <v>9</v>
      </c>
      <c r="E6" s="13">
        <v>999</v>
      </c>
      <c r="F6" s="13" t="s">
        <v>16</v>
      </c>
    </row>
    <row r="7" spans="1:6">
      <c r="A7" s="11">
        <v>5001004</v>
      </c>
      <c r="B7" s="13" t="s">
        <v>17</v>
      </c>
      <c r="C7" s="13">
        <v>1</v>
      </c>
      <c r="D7" s="13">
        <v>1</v>
      </c>
      <c r="E7" s="13">
        <v>10</v>
      </c>
      <c r="F7" s="13" t="s">
        <v>18</v>
      </c>
    </row>
    <row r="8" spans="1:6">
      <c r="A8" s="11">
        <v>5001005</v>
      </c>
      <c r="B8" s="13" t="s">
        <v>19</v>
      </c>
      <c r="C8" s="13">
        <v>1</v>
      </c>
      <c r="D8" s="13">
        <v>6</v>
      </c>
      <c r="E8" s="13">
        <v>20</v>
      </c>
      <c r="F8" s="13" t="s">
        <v>20</v>
      </c>
    </row>
    <row r="9" spans="1:6">
      <c r="A9" s="11">
        <v>5001006</v>
      </c>
      <c r="B9" s="13" t="s">
        <v>21</v>
      </c>
      <c r="C9" s="13">
        <v>2</v>
      </c>
      <c r="D9" s="13">
        <v>9</v>
      </c>
      <c r="E9" s="13">
        <v>999</v>
      </c>
      <c r="F9" s="13" t="s">
        <v>22</v>
      </c>
    </row>
    <row r="10" spans="1:6">
      <c r="A10" s="11">
        <v>5001007</v>
      </c>
      <c r="B10" s="13" t="s">
        <v>23</v>
      </c>
      <c r="C10" s="13">
        <v>2</v>
      </c>
      <c r="D10" s="13">
        <v>1</v>
      </c>
      <c r="E10" s="13">
        <v>10</v>
      </c>
      <c r="F10" s="13" t="s">
        <v>24</v>
      </c>
    </row>
    <row r="11" spans="1:6">
      <c r="A11" s="11">
        <v>5001008</v>
      </c>
      <c r="B11" s="13" t="s">
        <v>25</v>
      </c>
      <c r="C11" s="13">
        <v>2</v>
      </c>
      <c r="D11" s="13">
        <v>6</v>
      </c>
      <c r="E11" s="13">
        <v>20</v>
      </c>
      <c r="F11" s="13" t="s">
        <v>26</v>
      </c>
    </row>
    <row r="12" spans="1:6">
      <c r="A12" s="11">
        <v>5001009</v>
      </c>
      <c r="B12" s="13" t="s">
        <v>27</v>
      </c>
      <c r="C12" s="13">
        <v>2</v>
      </c>
      <c r="D12" s="13">
        <v>9</v>
      </c>
      <c r="E12" s="13">
        <v>999</v>
      </c>
      <c r="F12" s="13" t="s">
        <v>28</v>
      </c>
    </row>
    <row r="13" spans="1:6">
      <c r="A13" s="11">
        <v>5001010</v>
      </c>
      <c r="B13" s="13" t="s">
        <v>29</v>
      </c>
      <c r="C13" s="13">
        <v>2</v>
      </c>
      <c r="D13" s="13">
        <v>1</v>
      </c>
      <c r="E13" s="13">
        <v>10</v>
      </c>
      <c r="F13" s="13" t="s">
        <v>30</v>
      </c>
    </row>
    <row r="14" spans="1:6">
      <c r="A14" s="11">
        <v>5001011</v>
      </c>
      <c r="B14" s="13" t="s">
        <v>31</v>
      </c>
      <c r="C14" s="13">
        <v>3</v>
      </c>
      <c r="D14" s="13">
        <v>6</v>
      </c>
      <c r="E14" s="13">
        <v>20</v>
      </c>
      <c r="F14" s="13" t="s">
        <v>32</v>
      </c>
    </row>
    <row r="15" spans="1:6">
      <c r="A15" s="11">
        <v>5001012</v>
      </c>
      <c r="B15" s="13" t="s">
        <v>33</v>
      </c>
      <c r="C15" s="13">
        <v>3</v>
      </c>
      <c r="D15" s="13">
        <v>9</v>
      </c>
      <c r="E15" s="13">
        <v>999</v>
      </c>
      <c r="F15" s="13" t="s">
        <v>34</v>
      </c>
    </row>
    <row r="16" spans="1:6">
      <c r="A16" s="11">
        <v>5001013</v>
      </c>
      <c r="B16" s="13" t="s">
        <v>35</v>
      </c>
      <c r="C16" s="13">
        <v>3</v>
      </c>
      <c r="D16" s="13">
        <v>1</v>
      </c>
      <c r="E16" s="13">
        <v>10</v>
      </c>
      <c r="F16" s="13" t="s">
        <v>36</v>
      </c>
    </row>
    <row r="17" spans="1:6">
      <c r="A17" s="11">
        <v>5001014</v>
      </c>
      <c r="B17" s="12" t="s">
        <v>37</v>
      </c>
      <c r="C17" s="13">
        <v>3</v>
      </c>
      <c r="D17" s="13">
        <v>6</v>
      </c>
      <c r="E17" s="13">
        <v>20</v>
      </c>
      <c r="F17" s="13" t="s">
        <v>38</v>
      </c>
    </row>
    <row r="18" spans="1:6">
      <c r="A18" s="11">
        <v>5001015</v>
      </c>
      <c r="B18" s="13" t="s">
        <v>39</v>
      </c>
      <c r="C18" s="13">
        <v>3</v>
      </c>
      <c r="D18" s="13">
        <v>9</v>
      </c>
      <c r="E18" s="13">
        <v>999</v>
      </c>
      <c r="F18" s="13" t="s">
        <v>40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5" sqref="D5"/>
    </sheetView>
  </sheetViews>
  <sheetFormatPr defaultColWidth="9" defaultRowHeight="13.5"/>
  <cols>
    <col min="2" max="2" width="14" customWidth="1"/>
    <col min="3" max="5" width="9.875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41</v>
      </c>
      <c r="E1" s="8" t="s">
        <v>42</v>
      </c>
      <c r="F1" s="8"/>
      <c r="G1" s="9"/>
      <c r="H1" s="9"/>
      <c r="I1" s="9"/>
      <c r="J1" s="9"/>
    </row>
    <row r="2" spans="1:10">
      <c r="A2" s="10" t="s">
        <v>5</v>
      </c>
      <c r="B2" s="10" t="s">
        <v>6</v>
      </c>
      <c r="C2" s="10" t="s">
        <v>7</v>
      </c>
      <c r="D2" s="10" t="s">
        <v>43</v>
      </c>
      <c r="E2" s="10" t="s">
        <v>44</v>
      </c>
      <c r="F2" s="8" t="s">
        <v>10</v>
      </c>
      <c r="G2" s="9"/>
      <c r="H2" s="9"/>
      <c r="I2" s="9"/>
      <c r="J2" s="9"/>
    </row>
    <row r="3" spans="1:10">
      <c r="A3" s="10"/>
      <c r="B3" s="10"/>
      <c r="C3" s="10"/>
      <c r="D3" s="10"/>
      <c r="E3" s="10"/>
      <c r="F3" s="8"/>
      <c r="G3" s="9"/>
      <c r="H3" s="9"/>
      <c r="I3" s="9"/>
      <c r="J3" s="9"/>
    </row>
    <row r="4" spans="1:10" ht="16.5">
      <c r="A4" s="11">
        <v>5002001</v>
      </c>
      <c r="B4" s="9" t="s">
        <v>45</v>
      </c>
      <c r="C4" s="10">
        <v>1</v>
      </c>
      <c r="D4" s="10">
        <v>20</v>
      </c>
      <c r="E4" s="10">
        <v>25</v>
      </c>
      <c r="F4" s="8" t="s">
        <v>46</v>
      </c>
      <c r="G4" s="9"/>
      <c r="H4" s="9"/>
      <c r="I4" s="9"/>
      <c r="J4" s="9"/>
    </row>
    <row r="5" spans="1:10" ht="16.5">
      <c r="A5" s="11">
        <v>5002002</v>
      </c>
      <c r="B5" s="9" t="s">
        <v>47</v>
      </c>
      <c r="C5" s="10">
        <v>1</v>
      </c>
      <c r="D5" s="10">
        <v>30</v>
      </c>
      <c r="E5" s="10">
        <v>35</v>
      </c>
      <c r="F5" s="8" t="s">
        <v>46</v>
      </c>
      <c r="G5" s="9"/>
      <c r="H5" s="9"/>
      <c r="I5" s="9"/>
      <c r="J5" s="9"/>
    </row>
    <row r="6" spans="1:10" ht="16.5">
      <c r="A6" s="11">
        <v>5002003</v>
      </c>
      <c r="B6" s="8" t="s">
        <v>48</v>
      </c>
      <c r="C6" s="10">
        <v>1</v>
      </c>
      <c r="D6" s="10">
        <v>40</v>
      </c>
      <c r="E6" s="10">
        <v>45</v>
      </c>
      <c r="F6" s="8" t="s">
        <v>46</v>
      </c>
      <c r="G6" s="9"/>
      <c r="H6" s="9"/>
      <c r="I6" s="9"/>
      <c r="J6" s="9"/>
    </row>
    <row r="7" spans="1:10" ht="16.5">
      <c r="A7" s="11">
        <v>5002004</v>
      </c>
      <c r="B7" s="8" t="s">
        <v>49</v>
      </c>
      <c r="C7" s="10">
        <v>1</v>
      </c>
      <c r="D7" s="10">
        <v>50</v>
      </c>
      <c r="E7" s="10">
        <v>55</v>
      </c>
      <c r="F7" s="8" t="s">
        <v>46</v>
      </c>
      <c r="G7" s="9"/>
      <c r="H7" s="9"/>
      <c r="I7" s="9"/>
      <c r="J7" s="9"/>
    </row>
    <row r="8" spans="1:10" ht="16.5">
      <c r="A8" s="11">
        <v>5002005</v>
      </c>
      <c r="B8" s="8" t="s">
        <v>50</v>
      </c>
      <c r="C8" s="10">
        <v>2</v>
      </c>
      <c r="D8" s="10">
        <v>20</v>
      </c>
      <c r="E8" s="10">
        <v>25</v>
      </c>
      <c r="F8" s="8" t="s">
        <v>46</v>
      </c>
      <c r="G8" s="9"/>
      <c r="H8" s="9"/>
      <c r="I8" s="9"/>
      <c r="J8" s="9"/>
    </row>
    <row r="9" spans="1:10" ht="16.5">
      <c r="A9" s="11">
        <v>5002006</v>
      </c>
      <c r="B9" s="9" t="s">
        <v>51</v>
      </c>
      <c r="C9" s="10">
        <v>2</v>
      </c>
      <c r="D9" s="10">
        <v>30</v>
      </c>
      <c r="E9" s="10">
        <v>35</v>
      </c>
      <c r="F9" s="8" t="s">
        <v>46</v>
      </c>
      <c r="G9" s="9"/>
      <c r="H9" s="9"/>
      <c r="I9" s="9"/>
      <c r="J9" s="9"/>
    </row>
    <row r="10" spans="1:10" ht="16.5">
      <c r="A10" s="11">
        <v>5002007</v>
      </c>
      <c r="B10" s="8" t="s">
        <v>52</v>
      </c>
      <c r="C10" s="10">
        <v>2</v>
      </c>
      <c r="D10" s="10">
        <v>40</v>
      </c>
      <c r="E10" s="10">
        <v>45</v>
      </c>
      <c r="F10" s="8" t="s">
        <v>46</v>
      </c>
      <c r="G10" s="9"/>
      <c r="H10" s="9"/>
      <c r="I10" s="9"/>
      <c r="J10" s="9"/>
    </row>
    <row r="11" spans="1:10" ht="16.5">
      <c r="A11" s="11">
        <v>5002008</v>
      </c>
      <c r="B11" s="8" t="s">
        <v>53</v>
      </c>
      <c r="C11" s="10">
        <v>2</v>
      </c>
      <c r="D11" s="10">
        <v>50</v>
      </c>
      <c r="E11" s="10">
        <v>55</v>
      </c>
      <c r="F11" s="8" t="s">
        <v>46</v>
      </c>
      <c r="G11" s="9"/>
      <c r="H11" s="9"/>
      <c r="I11" s="9"/>
      <c r="J11" s="9"/>
    </row>
    <row r="12" spans="1:10" ht="16.5">
      <c r="A12" s="11">
        <v>5002009</v>
      </c>
      <c r="B12" s="8" t="s">
        <v>54</v>
      </c>
      <c r="C12" s="10">
        <v>3</v>
      </c>
      <c r="D12" s="10">
        <v>20</v>
      </c>
      <c r="E12" s="10">
        <v>25</v>
      </c>
      <c r="F12" s="8" t="s">
        <v>46</v>
      </c>
      <c r="G12" s="9"/>
      <c r="H12" s="9"/>
      <c r="I12" s="9"/>
      <c r="J12" s="9"/>
    </row>
    <row r="13" spans="1:10" ht="16.5">
      <c r="A13" s="11">
        <v>5002010</v>
      </c>
      <c r="B13" s="8" t="s">
        <v>55</v>
      </c>
      <c r="C13" s="10">
        <v>3</v>
      </c>
      <c r="D13" s="10">
        <v>30</v>
      </c>
      <c r="E13" s="10">
        <v>35</v>
      </c>
      <c r="F13" s="8" t="s">
        <v>46</v>
      </c>
      <c r="G13" s="9"/>
      <c r="H13" s="9"/>
      <c r="I13" s="9"/>
      <c r="J13" s="9"/>
    </row>
    <row r="14" spans="1:10" ht="16.5">
      <c r="A14" s="11">
        <v>5002011</v>
      </c>
      <c r="B14" s="8" t="s">
        <v>56</v>
      </c>
      <c r="C14" s="10">
        <v>3</v>
      </c>
      <c r="D14" s="10">
        <v>40</v>
      </c>
      <c r="E14" s="10">
        <v>45</v>
      </c>
      <c r="F14" s="8" t="s">
        <v>46</v>
      </c>
      <c r="G14" s="9"/>
      <c r="H14" s="9"/>
      <c r="I14" s="9"/>
      <c r="J14" s="9"/>
    </row>
    <row r="15" spans="1:10" ht="16.5">
      <c r="A15" s="11">
        <v>5002012</v>
      </c>
      <c r="B15" s="8" t="s">
        <v>57</v>
      </c>
      <c r="C15" s="10">
        <v>3</v>
      </c>
      <c r="D15" s="10">
        <v>50</v>
      </c>
      <c r="E15" s="10">
        <v>55</v>
      </c>
      <c r="F15" s="8" t="s">
        <v>46</v>
      </c>
      <c r="G15" s="9"/>
      <c r="H15" s="9"/>
      <c r="I15" s="9"/>
      <c r="J15" s="9"/>
    </row>
    <row r="16" spans="1:10">
      <c r="A16" s="9"/>
      <c r="C16" s="9"/>
      <c r="D16" s="9"/>
      <c r="E16" s="9"/>
      <c r="F16" s="9"/>
      <c r="G16" s="9"/>
      <c r="H16" s="9"/>
      <c r="I16" s="9"/>
      <c r="J16" s="9"/>
    </row>
    <row r="17" spans="1:10">
      <c r="A17" s="9"/>
      <c r="C17" s="9"/>
      <c r="D17" s="9"/>
      <c r="E17" s="9"/>
      <c r="F17" s="9"/>
      <c r="G17" s="9"/>
      <c r="H17" s="9"/>
      <c r="I17" s="9"/>
      <c r="J17" s="9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5"/>
  <sheetViews>
    <sheetView tabSelected="1" workbookViewId="0">
      <selection activeCell="B99" sqref="B99"/>
    </sheetView>
  </sheetViews>
  <sheetFormatPr defaultColWidth="9" defaultRowHeight="13.5"/>
  <cols>
    <col min="2" max="3" width="11.5" customWidth="1"/>
    <col min="4" max="4" width="13.75" customWidth="1"/>
    <col min="5" max="5" width="14" customWidth="1"/>
    <col min="6" max="7" width="13.875" customWidth="1"/>
    <col min="8" max="8" width="12.625" customWidth="1"/>
    <col min="9" max="10" width="14.375" customWidth="1"/>
    <col min="11" max="11" width="13.625" customWidth="1"/>
    <col min="12" max="12" width="15.375" customWidth="1"/>
    <col min="13" max="13" width="14.25" customWidth="1"/>
    <col min="14" max="14" width="16.375" customWidth="1"/>
    <col min="15" max="15" width="16.25" customWidth="1"/>
  </cols>
  <sheetData>
    <row r="1" spans="1:1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>
      <c r="A2" t="s">
        <v>5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</row>
    <row r="4" spans="1:15">
      <c r="A4" s="7">
        <v>1</v>
      </c>
      <c r="B4" s="7">
        <v>6</v>
      </c>
      <c r="C4" s="7">
        <v>6</v>
      </c>
      <c r="D4" s="7">
        <v>1</v>
      </c>
      <c r="E4" s="7">
        <v>2</v>
      </c>
      <c r="F4" s="7">
        <v>0</v>
      </c>
      <c r="G4" s="7">
        <v>0</v>
      </c>
      <c r="H4" s="7">
        <v>1</v>
      </c>
      <c r="I4" s="7">
        <f>INT(A4/5+1.99)</f>
        <v>2</v>
      </c>
      <c r="J4" s="7">
        <f>INT(A4/5+1.99)</f>
        <v>2</v>
      </c>
      <c r="K4" s="7">
        <f>INT(A4/5+5)*3</f>
        <v>15</v>
      </c>
      <c r="L4" s="7">
        <v>0</v>
      </c>
      <c r="M4" s="7">
        <f>MIN(L4*2+1,N4)</f>
        <v>1</v>
      </c>
      <c r="N4" s="7">
        <v>1</v>
      </c>
      <c r="O4" s="7">
        <v>3</v>
      </c>
    </row>
    <row r="5" spans="1:15">
      <c r="A5" s="7">
        <v>2</v>
      </c>
      <c r="B5" s="7">
        <v>5</v>
      </c>
      <c r="C5" s="7">
        <v>5</v>
      </c>
      <c r="D5" s="7">
        <v>1</v>
      </c>
      <c r="E5" s="7">
        <v>2</v>
      </c>
      <c r="F5" s="7">
        <v>0</v>
      </c>
      <c r="G5" s="7">
        <v>0</v>
      </c>
      <c r="H5" s="7">
        <v>1</v>
      </c>
      <c r="I5" s="7">
        <f t="shared" ref="I5:I68" si="0">INT(A5/5+1.99)</f>
        <v>2</v>
      </c>
      <c r="J5" s="7">
        <f t="shared" ref="J5:J68" si="1">INT(A5/5+1.99)</f>
        <v>2</v>
      </c>
      <c r="K5" s="7">
        <f t="shared" ref="K5:K68" si="2">INT(A5/5+5)*3</f>
        <v>15</v>
      </c>
      <c r="L5" s="7">
        <v>1</v>
      </c>
      <c r="M5" s="7">
        <f t="shared" ref="M5:M68" si="3">MIN(L5*2+1,N5)</f>
        <v>2</v>
      </c>
      <c r="N5" s="7">
        <f t="shared" ref="N5:N68" si="4">INT(A5/30+1.99)</f>
        <v>2</v>
      </c>
      <c r="O5" s="7">
        <f t="shared" ref="O5:O68" si="5">INT(A5/30+1.99)*2</f>
        <v>4</v>
      </c>
    </row>
    <row r="6" spans="1:15">
      <c r="A6" s="7">
        <v>3</v>
      </c>
      <c r="B6" s="7">
        <v>4</v>
      </c>
      <c r="C6" s="7">
        <v>5</v>
      </c>
      <c r="D6" s="7">
        <v>2</v>
      </c>
      <c r="E6" s="7">
        <v>3</v>
      </c>
      <c r="F6" s="7">
        <v>2</v>
      </c>
      <c r="G6" s="7">
        <f>ROUND((B6-1)*1.5,0)</f>
        <v>5</v>
      </c>
      <c r="H6" s="7">
        <v>1</v>
      </c>
      <c r="I6" s="7">
        <f t="shared" si="0"/>
        <v>2</v>
      </c>
      <c r="J6" s="7">
        <f t="shared" si="1"/>
        <v>2</v>
      </c>
      <c r="K6" s="7">
        <f t="shared" si="2"/>
        <v>15</v>
      </c>
      <c r="L6" s="7">
        <v>0</v>
      </c>
      <c r="M6" s="7">
        <f t="shared" si="3"/>
        <v>1</v>
      </c>
      <c r="N6" s="7">
        <v>1</v>
      </c>
      <c r="O6" s="7">
        <v>3</v>
      </c>
    </row>
    <row r="7" spans="1:15">
      <c r="A7" s="7">
        <v>4</v>
      </c>
      <c r="B7" s="7">
        <v>4</v>
      </c>
      <c r="C7" s="7">
        <v>5</v>
      </c>
      <c r="D7" s="7">
        <v>1</v>
      </c>
      <c r="E7" s="7">
        <v>2</v>
      </c>
      <c r="F7" s="7">
        <v>0</v>
      </c>
      <c r="G7" s="7">
        <v>0</v>
      </c>
      <c r="H7" s="7">
        <v>1</v>
      </c>
      <c r="I7" s="7">
        <f t="shared" si="0"/>
        <v>2</v>
      </c>
      <c r="J7" s="7">
        <f t="shared" si="1"/>
        <v>2</v>
      </c>
      <c r="K7" s="7">
        <f t="shared" si="2"/>
        <v>15</v>
      </c>
      <c r="L7" s="7">
        <v>1</v>
      </c>
      <c r="M7" s="7">
        <v>1</v>
      </c>
      <c r="N7" s="7">
        <v>1</v>
      </c>
      <c r="O7" s="7">
        <f t="shared" si="5"/>
        <v>4</v>
      </c>
    </row>
    <row r="8" spans="1:15">
      <c r="A8" s="7">
        <v>5</v>
      </c>
      <c r="B8" s="7">
        <v>4</v>
      </c>
      <c r="C8" s="7">
        <v>5</v>
      </c>
      <c r="D8" s="7">
        <v>5</v>
      </c>
      <c r="E8" s="7">
        <v>5</v>
      </c>
      <c r="F8" s="7">
        <v>0</v>
      </c>
      <c r="G8" s="7">
        <v>0</v>
      </c>
      <c r="H8" s="7">
        <v>1</v>
      </c>
      <c r="I8" s="7">
        <f t="shared" si="0"/>
        <v>2</v>
      </c>
      <c r="J8" s="7">
        <f t="shared" si="1"/>
        <v>2</v>
      </c>
      <c r="K8" s="7">
        <f t="shared" si="2"/>
        <v>18</v>
      </c>
      <c r="L8" s="7">
        <v>0</v>
      </c>
      <c r="M8" s="7">
        <f t="shared" si="3"/>
        <v>1</v>
      </c>
      <c r="N8" s="7">
        <v>1</v>
      </c>
      <c r="O8" s="7">
        <v>3</v>
      </c>
    </row>
    <row r="9" spans="1:15">
      <c r="A9" s="7">
        <v>6</v>
      </c>
      <c r="B9" s="7">
        <v>3</v>
      </c>
      <c r="C9" s="7">
        <v>4</v>
      </c>
      <c r="D9" s="7">
        <v>1</v>
      </c>
      <c r="E9" s="7">
        <v>2</v>
      </c>
      <c r="F9" s="7">
        <v>2</v>
      </c>
      <c r="G9" s="7">
        <f>ROUND((B9-1)*1.5,0)</f>
        <v>3</v>
      </c>
      <c r="H9" s="7">
        <v>1</v>
      </c>
      <c r="I9" s="7">
        <f t="shared" si="0"/>
        <v>3</v>
      </c>
      <c r="J9" s="7">
        <f t="shared" si="1"/>
        <v>3</v>
      </c>
      <c r="K9" s="7">
        <f t="shared" si="2"/>
        <v>18</v>
      </c>
      <c r="L9" s="7">
        <v>1</v>
      </c>
      <c r="M9" s="7">
        <f t="shared" si="3"/>
        <v>2</v>
      </c>
      <c r="N9" s="7">
        <f t="shared" si="4"/>
        <v>2</v>
      </c>
      <c r="O9" s="7">
        <f t="shared" si="5"/>
        <v>4</v>
      </c>
    </row>
    <row r="10" spans="1:15">
      <c r="A10" s="7">
        <v>7</v>
      </c>
      <c r="B10" s="7">
        <v>5</v>
      </c>
      <c r="C10" s="7">
        <v>6</v>
      </c>
      <c r="D10" s="7">
        <v>2</v>
      </c>
      <c r="E10" s="7">
        <v>3</v>
      </c>
      <c r="F10" s="7">
        <v>0</v>
      </c>
      <c r="G10" s="7">
        <v>0</v>
      </c>
      <c r="H10" s="7">
        <v>1</v>
      </c>
      <c r="I10" s="7">
        <f t="shared" si="0"/>
        <v>3</v>
      </c>
      <c r="J10" s="7">
        <f t="shared" si="1"/>
        <v>3</v>
      </c>
      <c r="K10" s="7">
        <f t="shared" si="2"/>
        <v>18</v>
      </c>
      <c r="L10" s="7">
        <v>0</v>
      </c>
      <c r="M10" s="7">
        <f t="shared" si="3"/>
        <v>1</v>
      </c>
      <c r="N10" s="7">
        <v>1</v>
      </c>
      <c r="O10" s="7">
        <v>3</v>
      </c>
    </row>
    <row r="11" spans="1:15">
      <c r="A11" s="7">
        <v>8</v>
      </c>
      <c r="B11" s="7">
        <v>2</v>
      </c>
      <c r="C11" s="7">
        <v>2</v>
      </c>
      <c r="D11" s="7">
        <v>1</v>
      </c>
      <c r="E11" s="7">
        <v>2</v>
      </c>
      <c r="F11" s="7">
        <v>0</v>
      </c>
      <c r="G11" s="7">
        <v>0</v>
      </c>
      <c r="H11" s="7">
        <v>1</v>
      </c>
      <c r="I11" s="7">
        <f t="shared" si="0"/>
        <v>3</v>
      </c>
      <c r="J11" s="7">
        <f t="shared" si="1"/>
        <v>3</v>
      </c>
      <c r="K11" s="7">
        <f t="shared" si="2"/>
        <v>18</v>
      </c>
      <c r="L11" s="7">
        <v>1</v>
      </c>
      <c r="M11" s="7">
        <f t="shared" si="3"/>
        <v>2</v>
      </c>
      <c r="N11" s="7">
        <f t="shared" si="4"/>
        <v>2</v>
      </c>
      <c r="O11" s="7">
        <f t="shared" si="5"/>
        <v>4</v>
      </c>
    </row>
    <row r="12" spans="1:15">
      <c r="A12" s="7">
        <v>9</v>
      </c>
      <c r="B12" s="7">
        <v>3</v>
      </c>
      <c r="C12" s="7">
        <v>4</v>
      </c>
      <c r="D12" s="7">
        <v>2</v>
      </c>
      <c r="E12" s="7">
        <v>3</v>
      </c>
      <c r="F12" s="7">
        <v>1</v>
      </c>
      <c r="G12" s="7">
        <f>ROUND((B12-1)*1.5,0)</f>
        <v>3</v>
      </c>
      <c r="H12" s="7">
        <v>1</v>
      </c>
      <c r="I12" s="7">
        <f t="shared" si="0"/>
        <v>3</v>
      </c>
      <c r="J12" s="7">
        <f t="shared" si="1"/>
        <v>3</v>
      </c>
      <c r="K12" s="7">
        <f t="shared" si="2"/>
        <v>18</v>
      </c>
      <c r="L12" s="7">
        <v>0</v>
      </c>
      <c r="M12" s="7">
        <f t="shared" si="3"/>
        <v>1</v>
      </c>
      <c r="N12" s="7">
        <v>1</v>
      </c>
      <c r="O12" s="7">
        <v>3</v>
      </c>
    </row>
    <row r="13" spans="1:15">
      <c r="A13" s="7">
        <v>10</v>
      </c>
      <c r="B13" s="7">
        <v>5</v>
      </c>
      <c r="C13" s="7">
        <v>5</v>
      </c>
      <c r="D13" s="7">
        <v>5</v>
      </c>
      <c r="E13" s="7">
        <v>5</v>
      </c>
      <c r="F13" s="7">
        <v>0</v>
      </c>
      <c r="G13" s="7">
        <v>0</v>
      </c>
      <c r="H13" s="7">
        <v>1</v>
      </c>
      <c r="I13" s="7">
        <f t="shared" si="0"/>
        <v>3</v>
      </c>
      <c r="J13" s="7">
        <f t="shared" si="1"/>
        <v>3</v>
      </c>
      <c r="K13" s="7">
        <f t="shared" si="2"/>
        <v>21</v>
      </c>
      <c r="L13" s="7">
        <v>1</v>
      </c>
      <c r="M13" s="7">
        <v>1</v>
      </c>
      <c r="N13" s="7">
        <v>1</v>
      </c>
      <c r="O13" s="7">
        <f t="shared" si="5"/>
        <v>4</v>
      </c>
    </row>
    <row r="14" spans="1:15">
      <c r="A14" s="7">
        <v>11</v>
      </c>
      <c r="B14" s="7">
        <v>4</v>
      </c>
      <c r="C14" s="7">
        <v>5</v>
      </c>
      <c r="D14" s="7">
        <v>1</v>
      </c>
      <c r="E14" s="7">
        <v>2</v>
      </c>
      <c r="F14" s="7">
        <v>0</v>
      </c>
      <c r="G14" s="7">
        <v>0</v>
      </c>
      <c r="H14" s="7">
        <v>1</v>
      </c>
      <c r="I14" s="7">
        <f t="shared" si="0"/>
        <v>4</v>
      </c>
      <c r="J14" s="7">
        <f t="shared" si="1"/>
        <v>4</v>
      </c>
      <c r="K14" s="7">
        <f t="shared" si="2"/>
        <v>21</v>
      </c>
      <c r="L14" s="7">
        <v>0</v>
      </c>
      <c r="M14" s="7">
        <f t="shared" si="3"/>
        <v>1</v>
      </c>
      <c r="N14" s="7">
        <v>1</v>
      </c>
      <c r="O14" s="7">
        <v>3</v>
      </c>
    </row>
    <row r="15" spans="1:15">
      <c r="A15" s="7">
        <v>12</v>
      </c>
      <c r="B15" s="7">
        <v>3</v>
      </c>
      <c r="C15" s="7">
        <v>4</v>
      </c>
      <c r="D15" s="7">
        <v>2</v>
      </c>
      <c r="E15" s="7">
        <v>3</v>
      </c>
      <c r="F15" s="7">
        <v>2</v>
      </c>
      <c r="G15" s="7">
        <f>ROUND((B15-1)*2,0)</f>
        <v>4</v>
      </c>
      <c r="H15" s="7">
        <v>1</v>
      </c>
      <c r="I15" s="7">
        <f t="shared" si="0"/>
        <v>4</v>
      </c>
      <c r="J15" s="7">
        <f t="shared" si="1"/>
        <v>4</v>
      </c>
      <c r="K15" s="7">
        <f t="shared" si="2"/>
        <v>21</v>
      </c>
      <c r="L15" s="7">
        <v>1</v>
      </c>
      <c r="M15" s="7">
        <f t="shared" si="3"/>
        <v>2</v>
      </c>
      <c r="N15" s="7">
        <f t="shared" si="4"/>
        <v>2</v>
      </c>
      <c r="O15" s="7">
        <f t="shared" si="5"/>
        <v>4</v>
      </c>
    </row>
    <row r="16" spans="1:15">
      <c r="A16" s="7">
        <v>13</v>
      </c>
      <c r="B16" s="7">
        <v>5</v>
      </c>
      <c r="C16" s="7">
        <v>5</v>
      </c>
      <c r="D16" s="7">
        <v>1</v>
      </c>
      <c r="E16" s="7">
        <v>2</v>
      </c>
      <c r="F16" s="7">
        <v>0</v>
      </c>
      <c r="G16" s="7">
        <v>0</v>
      </c>
      <c r="H16" s="7">
        <v>1</v>
      </c>
      <c r="I16" s="7">
        <f t="shared" si="0"/>
        <v>4</v>
      </c>
      <c r="J16" s="7">
        <f t="shared" si="1"/>
        <v>4</v>
      </c>
      <c r="K16" s="7">
        <f t="shared" si="2"/>
        <v>21</v>
      </c>
      <c r="L16" s="7">
        <v>0</v>
      </c>
      <c r="M16" s="7">
        <f t="shared" si="3"/>
        <v>1</v>
      </c>
      <c r="N16" s="7">
        <v>1</v>
      </c>
      <c r="O16" s="7">
        <v>3</v>
      </c>
    </row>
    <row r="17" spans="1:15">
      <c r="A17" s="7">
        <v>14</v>
      </c>
      <c r="B17" s="7">
        <v>2</v>
      </c>
      <c r="C17" s="7">
        <v>2</v>
      </c>
      <c r="D17" s="7">
        <v>2</v>
      </c>
      <c r="E17" s="7">
        <v>3</v>
      </c>
      <c r="F17" s="7">
        <v>0</v>
      </c>
      <c r="G17" s="7">
        <v>0</v>
      </c>
      <c r="H17" s="7">
        <v>1</v>
      </c>
      <c r="I17" s="7">
        <f t="shared" si="0"/>
        <v>4</v>
      </c>
      <c r="J17" s="7">
        <f t="shared" si="1"/>
        <v>4</v>
      </c>
      <c r="K17" s="7">
        <f t="shared" si="2"/>
        <v>21</v>
      </c>
      <c r="L17" s="7">
        <v>1</v>
      </c>
      <c r="M17" s="7">
        <f t="shared" si="3"/>
        <v>2</v>
      </c>
      <c r="N17" s="7">
        <f t="shared" si="4"/>
        <v>2</v>
      </c>
      <c r="O17" s="7">
        <f t="shared" si="5"/>
        <v>4</v>
      </c>
    </row>
    <row r="18" spans="1:15">
      <c r="A18" s="7">
        <v>15</v>
      </c>
      <c r="B18" s="7">
        <v>3</v>
      </c>
      <c r="C18" s="7">
        <v>4</v>
      </c>
      <c r="D18" s="7">
        <v>5</v>
      </c>
      <c r="E18" s="7">
        <v>5</v>
      </c>
      <c r="F18" s="7">
        <v>1</v>
      </c>
      <c r="G18" s="7">
        <f>ROUND((B18-1)*2,0)</f>
        <v>4</v>
      </c>
      <c r="H18" s="7">
        <v>1</v>
      </c>
      <c r="I18" s="7">
        <f t="shared" si="0"/>
        <v>4</v>
      </c>
      <c r="J18" s="7">
        <f t="shared" si="1"/>
        <v>4</v>
      </c>
      <c r="K18" s="7">
        <f t="shared" si="2"/>
        <v>24</v>
      </c>
      <c r="L18" s="7">
        <v>0</v>
      </c>
      <c r="M18" s="7">
        <f t="shared" si="3"/>
        <v>1</v>
      </c>
      <c r="N18" s="7">
        <v>1</v>
      </c>
      <c r="O18" s="7">
        <v>5</v>
      </c>
    </row>
    <row r="19" spans="1:15">
      <c r="A19" s="7">
        <v>16</v>
      </c>
      <c r="B19" s="7">
        <v>5</v>
      </c>
      <c r="C19" s="7">
        <v>5</v>
      </c>
      <c r="D19" s="7">
        <v>1</v>
      </c>
      <c r="E19" s="7">
        <v>2</v>
      </c>
      <c r="F19" s="7">
        <v>0</v>
      </c>
      <c r="G19" s="7">
        <v>0</v>
      </c>
      <c r="H19" s="7">
        <v>1</v>
      </c>
      <c r="I19" s="7">
        <f t="shared" si="0"/>
        <v>5</v>
      </c>
      <c r="J19" s="7">
        <f t="shared" si="1"/>
        <v>5</v>
      </c>
      <c r="K19" s="7">
        <f t="shared" si="2"/>
        <v>24</v>
      </c>
      <c r="L19" s="7">
        <v>1</v>
      </c>
      <c r="M19" s="7">
        <v>1</v>
      </c>
      <c r="N19" s="7">
        <v>1</v>
      </c>
      <c r="O19" s="7">
        <f t="shared" si="5"/>
        <v>4</v>
      </c>
    </row>
    <row r="20" spans="1:15">
      <c r="A20" s="7">
        <v>17</v>
      </c>
      <c r="B20" s="7">
        <v>4</v>
      </c>
      <c r="C20" s="7">
        <v>5</v>
      </c>
      <c r="D20" s="7">
        <v>2</v>
      </c>
      <c r="E20" s="7">
        <v>3</v>
      </c>
      <c r="F20" s="7">
        <v>0</v>
      </c>
      <c r="G20" s="7">
        <v>0</v>
      </c>
      <c r="H20" s="7">
        <v>1</v>
      </c>
      <c r="I20" s="7">
        <f t="shared" si="0"/>
        <v>5</v>
      </c>
      <c r="J20" s="7">
        <f t="shared" si="1"/>
        <v>5</v>
      </c>
      <c r="K20" s="7">
        <f t="shared" si="2"/>
        <v>24</v>
      </c>
      <c r="L20" s="7">
        <v>0</v>
      </c>
      <c r="M20" s="7">
        <f t="shared" si="3"/>
        <v>1</v>
      </c>
      <c r="N20" s="7">
        <v>1</v>
      </c>
      <c r="O20" s="7">
        <f t="shared" si="5"/>
        <v>4</v>
      </c>
    </row>
    <row r="21" spans="1:15">
      <c r="A21" s="7">
        <v>18</v>
      </c>
      <c r="B21" s="7">
        <v>2</v>
      </c>
      <c r="C21" s="7">
        <v>2</v>
      </c>
      <c r="D21" s="7">
        <v>1</v>
      </c>
      <c r="E21" s="7">
        <v>2</v>
      </c>
      <c r="F21" s="7">
        <v>1</v>
      </c>
      <c r="G21" s="7">
        <f>ROUND((B21-1)*2,0)</f>
        <v>2</v>
      </c>
      <c r="H21" s="7">
        <v>1</v>
      </c>
      <c r="I21" s="7">
        <f t="shared" si="0"/>
        <v>5</v>
      </c>
      <c r="J21" s="7">
        <f t="shared" si="1"/>
        <v>5</v>
      </c>
      <c r="K21" s="7">
        <f t="shared" si="2"/>
        <v>24</v>
      </c>
      <c r="L21" s="7">
        <v>1</v>
      </c>
      <c r="M21" s="7">
        <f t="shared" si="3"/>
        <v>2</v>
      </c>
      <c r="N21" s="7">
        <f t="shared" si="4"/>
        <v>2</v>
      </c>
      <c r="O21" s="7">
        <v>5</v>
      </c>
    </row>
    <row r="22" spans="1:15">
      <c r="A22" s="7">
        <v>19</v>
      </c>
      <c r="B22" s="7">
        <v>4</v>
      </c>
      <c r="C22" s="7">
        <v>4</v>
      </c>
      <c r="D22" s="7">
        <v>2</v>
      </c>
      <c r="E22" s="7">
        <v>3</v>
      </c>
      <c r="F22" s="7">
        <v>2</v>
      </c>
      <c r="G22" s="7">
        <f>ROUND((B22-1)*2,0)</f>
        <v>6</v>
      </c>
      <c r="H22" s="7">
        <v>1</v>
      </c>
      <c r="I22" s="7">
        <f t="shared" si="0"/>
        <v>5</v>
      </c>
      <c r="J22" s="7">
        <f t="shared" si="1"/>
        <v>5</v>
      </c>
      <c r="K22" s="7">
        <f t="shared" si="2"/>
        <v>24</v>
      </c>
      <c r="L22" s="7">
        <v>0</v>
      </c>
      <c r="M22" s="7">
        <f t="shared" si="3"/>
        <v>1</v>
      </c>
      <c r="N22" s="7">
        <v>1</v>
      </c>
      <c r="O22" s="7">
        <f t="shared" si="5"/>
        <v>4</v>
      </c>
    </row>
    <row r="23" spans="1:15">
      <c r="A23" s="7">
        <v>20</v>
      </c>
      <c r="B23" s="7">
        <v>4</v>
      </c>
      <c r="C23" s="7">
        <v>5</v>
      </c>
      <c r="D23" s="7">
        <v>5</v>
      </c>
      <c r="E23" s="7">
        <v>5</v>
      </c>
      <c r="F23" s="7">
        <v>0</v>
      </c>
      <c r="G23" s="7">
        <v>0</v>
      </c>
      <c r="H23" s="7">
        <v>1</v>
      </c>
      <c r="I23" s="7">
        <f t="shared" si="0"/>
        <v>5</v>
      </c>
      <c r="J23" s="7">
        <f t="shared" si="1"/>
        <v>5</v>
      </c>
      <c r="K23" s="7">
        <f t="shared" si="2"/>
        <v>27</v>
      </c>
      <c r="L23" s="7">
        <v>1</v>
      </c>
      <c r="M23" s="7">
        <f t="shared" si="3"/>
        <v>2</v>
      </c>
      <c r="N23" s="7">
        <f t="shared" si="4"/>
        <v>2</v>
      </c>
      <c r="O23" s="7">
        <f t="shared" si="5"/>
        <v>4</v>
      </c>
    </row>
    <row r="24" spans="1:15">
      <c r="A24" s="7">
        <v>21</v>
      </c>
      <c r="B24" s="7">
        <v>3</v>
      </c>
      <c r="C24" s="7">
        <v>3</v>
      </c>
      <c r="D24" s="7">
        <v>2</v>
      </c>
      <c r="E24" s="7">
        <v>3</v>
      </c>
      <c r="F24" s="7">
        <v>1</v>
      </c>
      <c r="G24" s="7">
        <f>ROUND((B24-1)*2,0)</f>
        <v>4</v>
      </c>
      <c r="H24" s="7">
        <v>1</v>
      </c>
      <c r="I24" s="7">
        <f t="shared" si="0"/>
        <v>6</v>
      </c>
      <c r="J24" s="7">
        <f t="shared" si="1"/>
        <v>6</v>
      </c>
      <c r="K24" s="7">
        <f t="shared" si="2"/>
        <v>27</v>
      </c>
      <c r="L24" s="7">
        <v>0</v>
      </c>
      <c r="M24" s="7">
        <f t="shared" si="3"/>
        <v>1</v>
      </c>
      <c r="N24" s="7">
        <v>1</v>
      </c>
      <c r="O24" s="7">
        <v>5</v>
      </c>
    </row>
    <row r="25" spans="1:15">
      <c r="A25" s="7">
        <v>22</v>
      </c>
      <c r="B25" s="7">
        <v>5</v>
      </c>
      <c r="C25" s="7">
        <v>5</v>
      </c>
      <c r="D25" s="7">
        <v>2</v>
      </c>
      <c r="E25" s="7">
        <v>3</v>
      </c>
      <c r="F25" s="7">
        <v>0</v>
      </c>
      <c r="G25" s="7">
        <v>0</v>
      </c>
      <c r="H25" s="7">
        <v>1</v>
      </c>
      <c r="I25" s="7">
        <f t="shared" si="0"/>
        <v>6</v>
      </c>
      <c r="J25" s="7">
        <f t="shared" si="1"/>
        <v>6</v>
      </c>
      <c r="K25" s="7">
        <f t="shared" si="2"/>
        <v>27</v>
      </c>
      <c r="L25" s="7">
        <v>1</v>
      </c>
      <c r="M25" s="7">
        <f t="shared" si="3"/>
        <v>2</v>
      </c>
      <c r="N25" s="7">
        <f t="shared" si="4"/>
        <v>2</v>
      </c>
      <c r="O25" s="7">
        <f t="shared" si="5"/>
        <v>4</v>
      </c>
    </row>
    <row r="26" spans="1:15">
      <c r="A26" s="7">
        <v>23</v>
      </c>
      <c r="B26" s="7">
        <v>4</v>
      </c>
      <c r="C26" s="7">
        <v>5</v>
      </c>
      <c r="D26" s="7">
        <v>1</v>
      </c>
      <c r="E26" s="7">
        <v>2</v>
      </c>
      <c r="F26" s="7">
        <v>3</v>
      </c>
      <c r="G26" s="7">
        <f>ROUND((B26-1)*2.5,0)</f>
        <v>8</v>
      </c>
      <c r="H26" s="7">
        <v>1</v>
      </c>
      <c r="I26" s="7">
        <f t="shared" si="0"/>
        <v>6</v>
      </c>
      <c r="J26" s="7">
        <f t="shared" si="1"/>
        <v>6</v>
      </c>
      <c r="K26" s="7">
        <f t="shared" si="2"/>
        <v>27</v>
      </c>
      <c r="L26" s="7">
        <v>0</v>
      </c>
      <c r="M26" s="7">
        <f t="shared" si="3"/>
        <v>1</v>
      </c>
      <c r="N26" s="7">
        <v>1</v>
      </c>
      <c r="O26" s="7">
        <f t="shared" si="5"/>
        <v>4</v>
      </c>
    </row>
    <row r="27" spans="1:15">
      <c r="A27" s="7">
        <v>24</v>
      </c>
      <c r="B27" s="7">
        <v>3</v>
      </c>
      <c r="C27" s="7">
        <v>3</v>
      </c>
      <c r="D27" s="7">
        <v>2</v>
      </c>
      <c r="E27" s="7">
        <v>3</v>
      </c>
      <c r="F27" s="7">
        <v>0</v>
      </c>
      <c r="G27" s="7">
        <v>0</v>
      </c>
      <c r="H27" s="7">
        <v>1</v>
      </c>
      <c r="I27" s="7">
        <f t="shared" si="0"/>
        <v>6</v>
      </c>
      <c r="J27" s="7">
        <f t="shared" si="1"/>
        <v>6</v>
      </c>
      <c r="K27" s="7">
        <f t="shared" si="2"/>
        <v>27</v>
      </c>
      <c r="L27" s="7">
        <v>1</v>
      </c>
      <c r="M27" s="7">
        <f t="shared" si="3"/>
        <v>2</v>
      </c>
      <c r="N27" s="7">
        <f t="shared" si="4"/>
        <v>2</v>
      </c>
      <c r="O27" s="7">
        <v>5</v>
      </c>
    </row>
    <row r="28" spans="1:15">
      <c r="A28" s="7">
        <v>25</v>
      </c>
      <c r="B28" s="7">
        <v>5</v>
      </c>
      <c r="C28" s="7">
        <v>5</v>
      </c>
      <c r="D28" s="7">
        <v>5</v>
      </c>
      <c r="E28" s="7">
        <v>5</v>
      </c>
      <c r="F28" s="7">
        <v>2</v>
      </c>
      <c r="G28" s="7">
        <f>ROUND((B28-1)*2.5,0)</f>
        <v>10</v>
      </c>
      <c r="H28" s="7">
        <v>1</v>
      </c>
      <c r="I28" s="7">
        <f t="shared" si="0"/>
        <v>6</v>
      </c>
      <c r="J28" s="7">
        <f t="shared" si="1"/>
        <v>6</v>
      </c>
      <c r="K28" s="7">
        <f t="shared" si="2"/>
        <v>30</v>
      </c>
      <c r="L28" s="7">
        <v>0</v>
      </c>
      <c r="M28" s="7">
        <f t="shared" si="3"/>
        <v>1</v>
      </c>
      <c r="N28" s="7">
        <f t="shared" si="4"/>
        <v>2</v>
      </c>
      <c r="O28" s="7">
        <f t="shared" si="5"/>
        <v>4</v>
      </c>
    </row>
    <row r="29" spans="1:15">
      <c r="A29" s="7">
        <v>26</v>
      </c>
      <c r="B29" s="7">
        <v>4</v>
      </c>
      <c r="C29" s="7">
        <v>5</v>
      </c>
      <c r="D29" s="7">
        <v>2</v>
      </c>
      <c r="E29" s="7">
        <v>3</v>
      </c>
      <c r="F29" s="7">
        <v>0</v>
      </c>
      <c r="G29" s="7">
        <v>0</v>
      </c>
      <c r="H29" s="7">
        <v>1</v>
      </c>
      <c r="I29" s="7">
        <f t="shared" si="0"/>
        <v>7</v>
      </c>
      <c r="J29" s="7">
        <f t="shared" si="1"/>
        <v>7</v>
      </c>
      <c r="K29" s="7">
        <f t="shared" si="2"/>
        <v>30</v>
      </c>
      <c r="L29" s="7">
        <v>1</v>
      </c>
      <c r="M29" s="7">
        <f t="shared" si="3"/>
        <v>2</v>
      </c>
      <c r="N29" s="7">
        <f t="shared" si="4"/>
        <v>2</v>
      </c>
      <c r="O29" s="7">
        <f t="shared" si="5"/>
        <v>4</v>
      </c>
    </row>
    <row r="30" spans="1:15">
      <c r="A30" s="7">
        <v>27</v>
      </c>
      <c r="B30" s="7">
        <v>2</v>
      </c>
      <c r="C30" s="7">
        <v>2</v>
      </c>
      <c r="D30" s="7">
        <v>2</v>
      </c>
      <c r="E30" s="7">
        <v>3</v>
      </c>
      <c r="F30" s="7">
        <v>1</v>
      </c>
      <c r="G30" s="7">
        <f>ROUND((B30-1)*2.5,0)</f>
        <v>3</v>
      </c>
      <c r="H30" s="7">
        <v>1</v>
      </c>
      <c r="I30" s="7">
        <f t="shared" si="0"/>
        <v>7</v>
      </c>
      <c r="J30" s="7">
        <f t="shared" si="1"/>
        <v>7</v>
      </c>
      <c r="K30" s="7">
        <f t="shared" si="2"/>
        <v>30</v>
      </c>
      <c r="L30" s="7">
        <v>0</v>
      </c>
      <c r="M30" s="7">
        <f t="shared" si="3"/>
        <v>1</v>
      </c>
      <c r="N30" s="7">
        <f t="shared" si="4"/>
        <v>2</v>
      </c>
      <c r="O30" s="7">
        <v>5</v>
      </c>
    </row>
    <row r="31" spans="1:15">
      <c r="A31" s="7">
        <v>28</v>
      </c>
      <c r="B31" s="7">
        <v>4</v>
      </c>
      <c r="C31" s="7">
        <v>4</v>
      </c>
      <c r="D31" s="7">
        <v>1</v>
      </c>
      <c r="E31" s="7">
        <v>2</v>
      </c>
      <c r="F31" s="7">
        <v>0</v>
      </c>
      <c r="G31" s="7">
        <v>0</v>
      </c>
      <c r="H31" s="7">
        <v>1</v>
      </c>
      <c r="I31" s="7">
        <f t="shared" si="0"/>
        <v>7</v>
      </c>
      <c r="J31" s="7">
        <f t="shared" si="1"/>
        <v>7</v>
      </c>
      <c r="K31" s="7">
        <f t="shared" si="2"/>
        <v>30</v>
      </c>
      <c r="L31" s="7">
        <v>1</v>
      </c>
      <c r="M31" s="7">
        <f t="shared" si="3"/>
        <v>2</v>
      </c>
      <c r="N31" s="7">
        <f t="shared" si="4"/>
        <v>2</v>
      </c>
      <c r="O31" s="7">
        <f t="shared" si="5"/>
        <v>4</v>
      </c>
    </row>
    <row r="32" spans="1:15">
      <c r="A32" s="7">
        <v>29</v>
      </c>
      <c r="B32" s="7">
        <v>3</v>
      </c>
      <c r="C32" s="7">
        <v>3</v>
      </c>
      <c r="D32" s="7">
        <v>2</v>
      </c>
      <c r="E32" s="7">
        <v>3</v>
      </c>
      <c r="F32" s="7">
        <v>2</v>
      </c>
      <c r="G32" s="7">
        <f>ROUND((B32-1)*2.5,0)</f>
        <v>5</v>
      </c>
      <c r="H32" s="7">
        <v>1</v>
      </c>
      <c r="I32" s="7">
        <f t="shared" si="0"/>
        <v>7</v>
      </c>
      <c r="J32" s="7">
        <f t="shared" si="1"/>
        <v>7</v>
      </c>
      <c r="K32" s="7">
        <f t="shared" si="2"/>
        <v>30</v>
      </c>
      <c r="L32" s="7">
        <v>0</v>
      </c>
      <c r="M32" s="7">
        <f t="shared" si="3"/>
        <v>1</v>
      </c>
      <c r="N32" s="7">
        <f t="shared" si="4"/>
        <v>2</v>
      </c>
      <c r="O32" s="7">
        <f t="shared" si="5"/>
        <v>4</v>
      </c>
    </row>
    <row r="33" spans="1:15">
      <c r="A33" s="7">
        <v>30</v>
      </c>
      <c r="B33" s="7">
        <v>5</v>
      </c>
      <c r="C33" s="7">
        <v>5</v>
      </c>
      <c r="D33" s="7">
        <v>5</v>
      </c>
      <c r="E33" s="7">
        <v>5</v>
      </c>
      <c r="F33" s="7">
        <v>0</v>
      </c>
      <c r="G33" s="7">
        <v>0</v>
      </c>
      <c r="H33" s="7">
        <v>1</v>
      </c>
      <c r="I33" s="7">
        <f t="shared" si="0"/>
        <v>7</v>
      </c>
      <c r="J33" s="7">
        <f t="shared" si="1"/>
        <v>7</v>
      </c>
      <c r="K33" s="7">
        <f t="shared" si="2"/>
        <v>33</v>
      </c>
      <c r="L33" s="7">
        <v>1</v>
      </c>
      <c r="M33" s="7">
        <f t="shared" si="3"/>
        <v>2</v>
      </c>
      <c r="N33" s="7">
        <f t="shared" si="4"/>
        <v>2</v>
      </c>
      <c r="O33" s="7">
        <v>5</v>
      </c>
    </row>
    <row r="34" spans="1:15">
      <c r="A34" s="7">
        <v>31</v>
      </c>
      <c r="B34" s="7">
        <v>2</v>
      </c>
      <c r="C34" s="7">
        <v>2</v>
      </c>
      <c r="D34" s="7">
        <v>2</v>
      </c>
      <c r="E34" s="7">
        <v>3</v>
      </c>
      <c r="F34" s="7">
        <v>1</v>
      </c>
      <c r="G34" s="7">
        <f>ROUND((B34-1)*2.5,0)</f>
        <v>3</v>
      </c>
      <c r="H34" s="7">
        <v>1</v>
      </c>
      <c r="I34" s="7">
        <f t="shared" si="0"/>
        <v>8</v>
      </c>
      <c r="J34" s="7">
        <f t="shared" si="1"/>
        <v>8</v>
      </c>
      <c r="K34" s="7">
        <f t="shared" si="2"/>
        <v>33</v>
      </c>
      <c r="L34" s="7">
        <v>0</v>
      </c>
      <c r="M34" s="7">
        <f t="shared" si="3"/>
        <v>1</v>
      </c>
      <c r="N34" s="7">
        <f t="shared" si="4"/>
        <v>3</v>
      </c>
      <c r="O34" s="7">
        <f t="shared" si="5"/>
        <v>6</v>
      </c>
    </row>
    <row r="35" spans="1:15">
      <c r="A35" s="7">
        <v>32</v>
      </c>
      <c r="B35" s="7">
        <v>3</v>
      </c>
      <c r="C35" s="7">
        <v>3</v>
      </c>
      <c r="D35" s="7">
        <v>2</v>
      </c>
      <c r="E35" s="7">
        <v>3</v>
      </c>
      <c r="F35" s="7">
        <v>0</v>
      </c>
      <c r="G35" s="7">
        <v>0</v>
      </c>
      <c r="H35" s="7">
        <v>1</v>
      </c>
      <c r="I35" s="7">
        <f t="shared" si="0"/>
        <v>8</v>
      </c>
      <c r="J35" s="7">
        <f t="shared" si="1"/>
        <v>8</v>
      </c>
      <c r="K35" s="7">
        <f t="shared" si="2"/>
        <v>33</v>
      </c>
      <c r="L35" s="7">
        <v>1</v>
      </c>
      <c r="M35" s="7">
        <f t="shared" si="3"/>
        <v>3</v>
      </c>
      <c r="N35" s="7">
        <f t="shared" si="4"/>
        <v>3</v>
      </c>
      <c r="O35" s="7">
        <f t="shared" si="5"/>
        <v>6</v>
      </c>
    </row>
    <row r="36" spans="1:15">
      <c r="A36" s="7">
        <v>33</v>
      </c>
      <c r="B36" s="7">
        <v>5</v>
      </c>
      <c r="C36" s="7">
        <v>5</v>
      </c>
      <c r="D36" s="7">
        <v>1</v>
      </c>
      <c r="E36" s="7">
        <v>2</v>
      </c>
      <c r="F36" s="7">
        <v>2</v>
      </c>
      <c r="G36" s="7">
        <f>ROUND((B36-1)*2.5,0)</f>
        <v>10</v>
      </c>
      <c r="H36" s="7">
        <v>1</v>
      </c>
      <c r="I36" s="7">
        <f t="shared" si="0"/>
        <v>8</v>
      </c>
      <c r="J36" s="7">
        <f t="shared" si="1"/>
        <v>8</v>
      </c>
      <c r="K36" s="7">
        <f t="shared" si="2"/>
        <v>33</v>
      </c>
      <c r="L36" s="7">
        <v>0</v>
      </c>
      <c r="M36" s="7">
        <f t="shared" si="3"/>
        <v>1</v>
      </c>
      <c r="N36" s="7">
        <f t="shared" si="4"/>
        <v>3</v>
      </c>
      <c r="O36" s="7">
        <f t="shared" si="5"/>
        <v>6</v>
      </c>
    </row>
    <row r="37" spans="1:15">
      <c r="A37" s="7">
        <v>34</v>
      </c>
      <c r="B37" s="7">
        <v>3</v>
      </c>
      <c r="C37" s="7">
        <v>4</v>
      </c>
      <c r="D37" s="7">
        <v>2</v>
      </c>
      <c r="E37" s="7">
        <v>3</v>
      </c>
      <c r="F37" s="7">
        <v>0</v>
      </c>
      <c r="G37" s="7">
        <v>0</v>
      </c>
      <c r="H37" s="7">
        <v>1</v>
      </c>
      <c r="I37" s="7">
        <f t="shared" si="0"/>
        <v>8</v>
      </c>
      <c r="J37" s="7">
        <f t="shared" si="1"/>
        <v>8</v>
      </c>
      <c r="K37" s="7">
        <f t="shared" si="2"/>
        <v>33</v>
      </c>
      <c r="L37" s="7">
        <v>1</v>
      </c>
      <c r="M37" s="7">
        <f t="shared" si="3"/>
        <v>3</v>
      </c>
      <c r="N37" s="7">
        <f t="shared" si="4"/>
        <v>3</v>
      </c>
      <c r="O37" s="7">
        <f t="shared" si="5"/>
        <v>6</v>
      </c>
    </row>
    <row r="38" spans="1:15">
      <c r="A38" s="7">
        <v>35</v>
      </c>
      <c r="B38" s="7">
        <v>2</v>
      </c>
      <c r="C38" s="7">
        <v>3</v>
      </c>
      <c r="D38" s="7">
        <v>5</v>
      </c>
      <c r="E38" s="7">
        <v>5</v>
      </c>
      <c r="F38" s="7">
        <v>1</v>
      </c>
      <c r="G38" s="7">
        <f>ROUND((B38-1)*2.5,0)</f>
        <v>3</v>
      </c>
      <c r="H38" s="7">
        <v>1</v>
      </c>
      <c r="I38" s="7">
        <f t="shared" si="0"/>
        <v>8</v>
      </c>
      <c r="J38" s="7">
        <f t="shared" si="1"/>
        <v>8</v>
      </c>
      <c r="K38" s="7">
        <f t="shared" si="2"/>
        <v>36</v>
      </c>
      <c r="L38" s="7">
        <v>0</v>
      </c>
      <c r="M38" s="7">
        <f t="shared" si="3"/>
        <v>1</v>
      </c>
      <c r="N38" s="7">
        <f t="shared" si="4"/>
        <v>3</v>
      </c>
      <c r="O38" s="7">
        <f t="shared" si="5"/>
        <v>6</v>
      </c>
    </row>
    <row r="39" spans="1:15">
      <c r="A39" s="7">
        <v>36</v>
      </c>
      <c r="B39" s="7">
        <v>4</v>
      </c>
      <c r="C39" s="7">
        <v>4</v>
      </c>
      <c r="D39" s="7">
        <v>1</v>
      </c>
      <c r="E39" s="7">
        <v>2</v>
      </c>
      <c r="F39" s="7">
        <v>2</v>
      </c>
      <c r="G39" s="7">
        <f>ROUND((B39-1)*2.5,0)</f>
        <v>8</v>
      </c>
      <c r="H39" s="7">
        <v>1</v>
      </c>
      <c r="I39" s="7">
        <f t="shared" si="0"/>
        <v>9</v>
      </c>
      <c r="J39" s="7">
        <f t="shared" si="1"/>
        <v>9</v>
      </c>
      <c r="K39" s="7">
        <f t="shared" si="2"/>
        <v>36</v>
      </c>
      <c r="L39" s="7">
        <v>1</v>
      </c>
      <c r="M39" s="7">
        <f t="shared" si="3"/>
        <v>3</v>
      </c>
      <c r="N39" s="7">
        <f t="shared" si="4"/>
        <v>3</v>
      </c>
      <c r="O39" s="7">
        <f t="shared" si="5"/>
        <v>6</v>
      </c>
    </row>
    <row r="40" spans="1:15">
      <c r="A40" s="7">
        <v>37</v>
      </c>
      <c r="B40" s="7">
        <v>3</v>
      </c>
      <c r="C40" s="7">
        <v>4</v>
      </c>
      <c r="D40" s="7">
        <v>2</v>
      </c>
      <c r="E40" s="7">
        <v>3</v>
      </c>
      <c r="F40" s="7">
        <v>0</v>
      </c>
      <c r="G40" s="7">
        <v>0</v>
      </c>
      <c r="H40" s="7">
        <v>1</v>
      </c>
      <c r="I40" s="7">
        <f t="shared" si="0"/>
        <v>9</v>
      </c>
      <c r="J40" s="7">
        <f t="shared" si="1"/>
        <v>9</v>
      </c>
      <c r="K40" s="7">
        <f t="shared" si="2"/>
        <v>36</v>
      </c>
      <c r="L40" s="7">
        <v>0</v>
      </c>
      <c r="M40" s="7">
        <f t="shared" si="3"/>
        <v>1</v>
      </c>
      <c r="N40" s="7">
        <f t="shared" si="4"/>
        <v>3</v>
      </c>
      <c r="O40" s="7">
        <f t="shared" si="5"/>
        <v>6</v>
      </c>
    </row>
    <row r="41" spans="1:15">
      <c r="A41" s="7">
        <v>38</v>
      </c>
      <c r="B41" s="7">
        <v>2</v>
      </c>
      <c r="C41" s="7">
        <v>2</v>
      </c>
      <c r="D41" s="7">
        <v>3</v>
      </c>
      <c r="E41" s="7">
        <v>4</v>
      </c>
      <c r="F41" s="7">
        <v>0</v>
      </c>
      <c r="G41" s="7">
        <v>0</v>
      </c>
      <c r="H41" s="7">
        <v>1</v>
      </c>
      <c r="I41" s="7">
        <f t="shared" si="0"/>
        <v>9</v>
      </c>
      <c r="J41" s="7">
        <f t="shared" si="1"/>
        <v>9</v>
      </c>
      <c r="K41" s="7">
        <f t="shared" si="2"/>
        <v>36</v>
      </c>
      <c r="L41" s="7">
        <v>1</v>
      </c>
      <c r="M41" s="7">
        <f t="shared" si="3"/>
        <v>3</v>
      </c>
      <c r="N41" s="7">
        <f t="shared" si="4"/>
        <v>3</v>
      </c>
      <c r="O41" s="7">
        <f t="shared" si="5"/>
        <v>6</v>
      </c>
    </row>
    <row r="42" spans="1:15">
      <c r="A42" s="7">
        <v>39</v>
      </c>
      <c r="B42" s="7">
        <v>4</v>
      </c>
      <c r="C42" s="7">
        <v>4</v>
      </c>
      <c r="D42" s="7">
        <v>2</v>
      </c>
      <c r="E42" s="7">
        <v>3</v>
      </c>
      <c r="F42" s="7">
        <v>2</v>
      </c>
      <c r="G42" s="7">
        <f>ROUND((B42-1)*2.5,0)</f>
        <v>8</v>
      </c>
      <c r="H42" s="7">
        <v>1</v>
      </c>
      <c r="I42" s="7">
        <f t="shared" si="0"/>
        <v>9</v>
      </c>
      <c r="J42" s="7">
        <f t="shared" si="1"/>
        <v>9</v>
      </c>
      <c r="K42" s="7">
        <f t="shared" si="2"/>
        <v>36</v>
      </c>
      <c r="L42" s="7">
        <v>0</v>
      </c>
      <c r="M42" s="7">
        <f t="shared" si="3"/>
        <v>1</v>
      </c>
      <c r="N42" s="7">
        <f t="shared" si="4"/>
        <v>3</v>
      </c>
      <c r="O42" s="7">
        <f t="shared" si="5"/>
        <v>6</v>
      </c>
    </row>
    <row r="43" spans="1:15">
      <c r="A43" s="7">
        <v>40</v>
      </c>
      <c r="B43" s="7">
        <v>3</v>
      </c>
      <c r="C43" s="7">
        <v>4</v>
      </c>
      <c r="D43" s="7">
        <v>5</v>
      </c>
      <c r="E43" s="7">
        <v>5</v>
      </c>
      <c r="F43" s="7">
        <v>0</v>
      </c>
      <c r="G43" s="7">
        <v>0</v>
      </c>
      <c r="H43" s="7">
        <v>1</v>
      </c>
      <c r="I43" s="7">
        <f t="shared" si="0"/>
        <v>9</v>
      </c>
      <c r="J43" s="7">
        <f t="shared" si="1"/>
        <v>9</v>
      </c>
      <c r="K43" s="7">
        <f t="shared" si="2"/>
        <v>39</v>
      </c>
      <c r="L43" s="7">
        <v>1</v>
      </c>
      <c r="M43" s="7">
        <f t="shared" si="3"/>
        <v>3</v>
      </c>
      <c r="N43" s="7">
        <f t="shared" si="4"/>
        <v>3</v>
      </c>
      <c r="O43" s="7">
        <f t="shared" si="5"/>
        <v>6</v>
      </c>
    </row>
    <row r="44" spans="1:15">
      <c r="A44" s="7">
        <v>41</v>
      </c>
      <c r="B44" s="7">
        <v>3</v>
      </c>
      <c r="C44" s="7">
        <v>3</v>
      </c>
      <c r="D44" s="7">
        <v>1</v>
      </c>
      <c r="E44" s="7">
        <v>3</v>
      </c>
      <c r="F44" s="7">
        <v>2</v>
      </c>
      <c r="G44" s="7">
        <f>ROUND((B44-1)*2.5,0)</f>
        <v>5</v>
      </c>
      <c r="H44" s="7">
        <v>1</v>
      </c>
      <c r="I44" s="7">
        <f t="shared" si="0"/>
        <v>10</v>
      </c>
      <c r="J44" s="7">
        <f t="shared" si="1"/>
        <v>10</v>
      </c>
      <c r="K44" s="7">
        <f t="shared" si="2"/>
        <v>39</v>
      </c>
      <c r="L44" s="7">
        <v>0</v>
      </c>
      <c r="M44" s="7">
        <f t="shared" si="3"/>
        <v>1</v>
      </c>
      <c r="N44" s="7">
        <f t="shared" si="4"/>
        <v>3</v>
      </c>
      <c r="O44" s="7">
        <f t="shared" si="5"/>
        <v>6</v>
      </c>
    </row>
    <row r="45" spans="1:15">
      <c r="A45" s="7">
        <v>42</v>
      </c>
      <c r="B45" s="7">
        <v>5</v>
      </c>
      <c r="C45" s="7">
        <v>5</v>
      </c>
      <c r="D45" s="7">
        <v>2</v>
      </c>
      <c r="E45" s="7">
        <v>4</v>
      </c>
      <c r="F45" s="7">
        <v>3</v>
      </c>
      <c r="G45" s="7">
        <f>ROUND((B45-1)*2.5,0)</f>
        <v>10</v>
      </c>
      <c r="H45" s="7">
        <v>1</v>
      </c>
      <c r="I45" s="7">
        <f t="shared" si="0"/>
        <v>10</v>
      </c>
      <c r="J45" s="7">
        <f t="shared" si="1"/>
        <v>10</v>
      </c>
      <c r="K45" s="7">
        <f t="shared" si="2"/>
        <v>39</v>
      </c>
      <c r="L45" s="7">
        <v>1</v>
      </c>
      <c r="M45" s="7">
        <f t="shared" si="3"/>
        <v>3</v>
      </c>
      <c r="N45" s="7">
        <f t="shared" si="4"/>
        <v>3</v>
      </c>
      <c r="O45" s="7">
        <f t="shared" si="5"/>
        <v>6</v>
      </c>
    </row>
    <row r="46" spans="1:15">
      <c r="A46" s="7">
        <v>43</v>
      </c>
      <c r="B46" s="7">
        <v>2</v>
      </c>
      <c r="C46" s="7">
        <v>2</v>
      </c>
      <c r="D46" s="7">
        <v>3</v>
      </c>
      <c r="E46" s="7">
        <v>5</v>
      </c>
      <c r="F46" s="7">
        <v>0</v>
      </c>
      <c r="G46" s="7">
        <v>0</v>
      </c>
      <c r="H46" s="7">
        <v>1</v>
      </c>
      <c r="I46" s="7">
        <f t="shared" si="0"/>
        <v>10</v>
      </c>
      <c r="J46" s="7">
        <f t="shared" si="1"/>
        <v>10</v>
      </c>
      <c r="K46" s="7">
        <f t="shared" si="2"/>
        <v>39</v>
      </c>
      <c r="L46" s="7">
        <v>0</v>
      </c>
      <c r="M46" s="7">
        <f t="shared" si="3"/>
        <v>1</v>
      </c>
      <c r="N46" s="7">
        <f t="shared" si="4"/>
        <v>3</v>
      </c>
      <c r="O46" s="7">
        <f t="shared" si="5"/>
        <v>6</v>
      </c>
    </row>
    <row r="47" spans="1:15">
      <c r="A47" s="7">
        <v>44</v>
      </c>
      <c r="B47" s="7">
        <v>3</v>
      </c>
      <c r="C47" s="7">
        <v>3</v>
      </c>
      <c r="D47" s="7">
        <v>2</v>
      </c>
      <c r="E47" s="7">
        <v>4</v>
      </c>
      <c r="F47" s="7">
        <v>0</v>
      </c>
      <c r="G47" s="7">
        <v>0</v>
      </c>
      <c r="H47" s="7">
        <v>1</v>
      </c>
      <c r="I47" s="7">
        <f t="shared" si="0"/>
        <v>10</v>
      </c>
      <c r="J47" s="7">
        <f t="shared" si="1"/>
        <v>10</v>
      </c>
      <c r="K47" s="7">
        <f t="shared" si="2"/>
        <v>39</v>
      </c>
      <c r="L47" s="7">
        <v>1</v>
      </c>
      <c r="M47" s="7">
        <f t="shared" si="3"/>
        <v>3</v>
      </c>
      <c r="N47" s="7">
        <f t="shared" si="4"/>
        <v>3</v>
      </c>
      <c r="O47" s="7">
        <f t="shared" si="5"/>
        <v>6</v>
      </c>
    </row>
    <row r="48" spans="1:15">
      <c r="A48" s="7">
        <v>45</v>
      </c>
      <c r="B48" s="7">
        <v>5</v>
      </c>
      <c r="C48" s="7">
        <v>5</v>
      </c>
      <c r="D48" s="7">
        <v>5</v>
      </c>
      <c r="E48" s="7">
        <v>5</v>
      </c>
      <c r="F48" s="7">
        <v>3</v>
      </c>
      <c r="G48" s="7">
        <f>ROUND((B48-1)*2.5,0)</f>
        <v>10</v>
      </c>
      <c r="H48" s="7">
        <v>1</v>
      </c>
      <c r="I48" s="7">
        <f t="shared" si="0"/>
        <v>10</v>
      </c>
      <c r="J48" s="7">
        <f t="shared" si="1"/>
        <v>10</v>
      </c>
      <c r="K48" s="7">
        <f t="shared" si="2"/>
        <v>42</v>
      </c>
      <c r="L48" s="7">
        <v>0</v>
      </c>
      <c r="M48" s="7">
        <f t="shared" si="3"/>
        <v>1</v>
      </c>
      <c r="N48" s="7">
        <f t="shared" si="4"/>
        <v>3</v>
      </c>
      <c r="O48" s="7">
        <f t="shared" si="5"/>
        <v>6</v>
      </c>
    </row>
    <row r="49" spans="1:15">
      <c r="A49" s="7">
        <v>46</v>
      </c>
      <c r="B49" s="7">
        <v>3</v>
      </c>
      <c r="C49" s="7">
        <v>4</v>
      </c>
      <c r="D49" s="7">
        <v>1</v>
      </c>
      <c r="E49" s="7">
        <v>3</v>
      </c>
      <c r="F49" s="7">
        <v>0</v>
      </c>
      <c r="G49" s="7">
        <v>0</v>
      </c>
      <c r="H49" s="7">
        <v>1</v>
      </c>
      <c r="I49" s="7">
        <f t="shared" si="0"/>
        <v>11</v>
      </c>
      <c r="J49" s="7">
        <f t="shared" si="1"/>
        <v>11</v>
      </c>
      <c r="K49" s="7">
        <f t="shared" si="2"/>
        <v>42</v>
      </c>
      <c r="L49" s="7">
        <v>1</v>
      </c>
      <c r="M49" s="7">
        <f t="shared" si="3"/>
        <v>3</v>
      </c>
      <c r="N49" s="7">
        <f t="shared" si="4"/>
        <v>3</v>
      </c>
      <c r="O49" s="7">
        <f t="shared" si="5"/>
        <v>6</v>
      </c>
    </row>
    <row r="50" spans="1:15">
      <c r="A50" s="7">
        <v>47</v>
      </c>
      <c r="B50" s="7">
        <v>2</v>
      </c>
      <c r="C50" s="7">
        <v>2</v>
      </c>
      <c r="D50" s="7">
        <v>2</v>
      </c>
      <c r="E50" s="7">
        <v>4</v>
      </c>
      <c r="F50" s="7">
        <v>0</v>
      </c>
      <c r="G50" s="7">
        <v>0</v>
      </c>
      <c r="H50" s="7">
        <v>1</v>
      </c>
      <c r="I50" s="7">
        <f t="shared" si="0"/>
        <v>11</v>
      </c>
      <c r="J50" s="7">
        <f t="shared" si="1"/>
        <v>11</v>
      </c>
      <c r="K50" s="7">
        <f t="shared" si="2"/>
        <v>42</v>
      </c>
      <c r="L50" s="7">
        <v>0</v>
      </c>
      <c r="M50" s="7">
        <f t="shared" si="3"/>
        <v>1</v>
      </c>
      <c r="N50" s="7">
        <f t="shared" si="4"/>
        <v>3</v>
      </c>
      <c r="O50" s="7">
        <f t="shared" si="5"/>
        <v>6</v>
      </c>
    </row>
    <row r="51" spans="1:15">
      <c r="A51" s="7">
        <v>48</v>
      </c>
      <c r="B51" s="7">
        <v>4</v>
      </c>
      <c r="C51" s="7">
        <v>4</v>
      </c>
      <c r="D51" s="7">
        <v>3</v>
      </c>
      <c r="E51" s="7">
        <v>5</v>
      </c>
      <c r="F51" s="7">
        <v>2</v>
      </c>
      <c r="G51" s="7">
        <f>ROUND((B51-1)*3,0)</f>
        <v>9</v>
      </c>
      <c r="H51" s="7">
        <v>1</v>
      </c>
      <c r="I51" s="7">
        <f t="shared" si="0"/>
        <v>11</v>
      </c>
      <c r="J51" s="7">
        <f t="shared" si="1"/>
        <v>11</v>
      </c>
      <c r="K51" s="7">
        <f t="shared" si="2"/>
        <v>42</v>
      </c>
      <c r="L51" s="7">
        <v>1</v>
      </c>
      <c r="M51" s="7">
        <f t="shared" si="3"/>
        <v>3</v>
      </c>
      <c r="N51" s="7">
        <f t="shared" si="4"/>
        <v>3</v>
      </c>
      <c r="O51" s="7">
        <f t="shared" si="5"/>
        <v>6</v>
      </c>
    </row>
    <row r="52" spans="1:15">
      <c r="A52" s="7">
        <v>49</v>
      </c>
      <c r="B52" s="7">
        <v>3</v>
      </c>
      <c r="C52" s="7">
        <v>4</v>
      </c>
      <c r="D52" s="7">
        <v>2</v>
      </c>
      <c r="E52" s="7">
        <v>4</v>
      </c>
      <c r="F52" s="7">
        <v>2</v>
      </c>
      <c r="G52" s="7">
        <f>ROUND((B52-1)*3,0)</f>
        <v>6</v>
      </c>
      <c r="H52" s="7">
        <v>1</v>
      </c>
      <c r="I52" s="7">
        <f t="shared" si="0"/>
        <v>11</v>
      </c>
      <c r="J52" s="7">
        <f t="shared" si="1"/>
        <v>11</v>
      </c>
      <c r="K52" s="7">
        <f t="shared" si="2"/>
        <v>42</v>
      </c>
      <c r="L52" s="7">
        <v>0</v>
      </c>
      <c r="M52" s="7">
        <f t="shared" si="3"/>
        <v>1</v>
      </c>
      <c r="N52" s="7">
        <f t="shared" si="4"/>
        <v>3</v>
      </c>
      <c r="O52" s="7">
        <f t="shared" si="5"/>
        <v>6</v>
      </c>
    </row>
    <row r="53" spans="1:15">
      <c r="A53" s="7">
        <v>50</v>
      </c>
      <c r="B53" s="7">
        <v>2</v>
      </c>
      <c r="C53" s="7">
        <v>3</v>
      </c>
      <c r="D53" s="7">
        <v>5</v>
      </c>
      <c r="E53" s="7">
        <v>5</v>
      </c>
      <c r="F53" s="7">
        <v>0</v>
      </c>
      <c r="G53" s="7">
        <v>0</v>
      </c>
      <c r="H53" s="7">
        <v>1</v>
      </c>
      <c r="I53" s="7">
        <f t="shared" si="0"/>
        <v>11</v>
      </c>
      <c r="J53" s="7">
        <f t="shared" si="1"/>
        <v>11</v>
      </c>
      <c r="K53" s="7">
        <f t="shared" si="2"/>
        <v>45</v>
      </c>
      <c r="L53" s="7">
        <v>1</v>
      </c>
      <c r="M53" s="7">
        <f t="shared" si="3"/>
        <v>3</v>
      </c>
      <c r="N53" s="7">
        <f t="shared" si="4"/>
        <v>3</v>
      </c>
      <c r="O53" s="7">
        <f t="shared" si="5"/>
        <v>6</v>
      </c>
    </row>
    <row r="54" spans="1:15">
      <c r="A54" s="7">
        <v>51</v>
      </c>
      <c r="B54" s="7">
        <v>4</v>
      </c>
      <c r="C54" s="7">
        <v>4</v>
      </c>
      <c r="D54" s="7">
        <v>1</v>
      </c>
      <c r="E54" s="7">
        <v>3</v>
      </c>
      <c r="F54" s="7">
        <v>2</v>
      </c>
      <c r="G54" s="7">
        <f>ROUND((B54-1)*3,0)</f>
        <v>9</v>
      </c>
      <c r="H54" s="7">
        <v>1</v>
      </c>
      <c r="I54" s="7">
        <f t="shared" si="0"/>
        <v>12</v>
      </c>
      <c r="J54" s="7">
        <f t="shared" si="1"/>
        <v>12</v>
      </c>
      <c r="K54" s="7">
        <f t="shared" si="2"/>
        <v>45</v>
      </c>
      <c r="L54" s="7">
        <v>0</v>
      </c>
      <c r="M54" s="7">
        <f t="shared" si="3"/>
        <v>1</v>
      </c>
      <c r="N54" s="7">
        <f t="shared" si="4"/>
        <v>3</v>
      </c>
      <c r="O54" s="7">
        <f t="shared" si="5"/>
        <v>6</v>
      </c>
    </row>
    <row r="55" spans="1:15">
      <c r="A55" s="7">
        <v>52</v>
      </c>
      <c r="B55" s="7">
        <v>3</v>
      </c>
      <c r="C55" s="7">
        <v>4</v>
      </c>
      <c r="D55" s="7">
        <v>2</v>
      </c>
      <c r="E55" s="7">
        <v>4</v>
      </c>
      <c r="F55" s="7">
        <v>0</v>
      </c>
      <c r="G55" s="7">
        <v>0</v>
      </c>
      <c r="H55" s="7">
        <v>1</v>
      </c>
      <c r="I55" s="7">
        <f t="shared" si="0"/>
        <v>12</v>
      </c>
      <c r="J55" s="7">
        <f t="shared" si="1"/>
        <v>12</v>
      </c>
      <c r="K55" s="7">
        <f t="shared" si="2"/>
        <v>45</v>
      </c>
      <c r="L55" s="7">
        <v>1</v>
      </c>
      <c r="M55" s="7">
        <f t="shared" si="3"/>
        <v>3</v>
      </c>
      <c r="N55" s="7">
        <f t="shared" si="4"/>
        <v>3</v>
      </c>
      <c r="O55" s="7">
        <f t="shared" si="5"/>
        <v>6</v>
      </c>
    </row>
    <row r="56" spans="1:15">
      <c r="A56" s="7">
        <v>53</v>
      </c>
      <c r="B56" s="7">
        <v>3</v>
      </c>
      <c r="C56" s="7">
        <v>3</v>
      </c>
      <c r="D56" s="7">
        <v>3</v>
      </c>
      <c r="E56" s="7">
        <v>5</v>
      </c>
      <c r="F56" s="7">
        <v>2</v>
      </c>
      <c r="G56" s="7">
        <f>ROUND((B56-1)*3,0)</f>
        <v>6</v>
      </c>
      <c r="H56" s="7">
        <v>1</v>
      </c>
      <c r="I56" s="7">
        <f t="shared" si="0"/>
        <v>12</v>
      </c>
      <c r="J56" s="7">
        <f t="shared" si="1"/>
        <v>12</v>
      </c>
      <c r="K56" s="7">
        <f t="shared" si="2"/>
        <v>45</v>
      </c>
      <c r="L56" s="7">
        <v>0</v>
      </c>
      <c r="M56" s="7">
        <f t="shared" si="3"/>
        <v>1</v>
      </c>
      <c r="N56" s="7">
        <f t="shared" si="4"/>
        <v>3</v>
      </c>
      <c r="O56" s="7">
        <f t="shared" si="5"/>
        <v>6</v>
      </c>
    </row>
    <row r="57" spans="1:15">
      <c r="A57" s="7">
        <v>54</v>
      </c>
      <c r="B57" s="7">
        <v>5</v>
      </c>
      <c r="C57" s="7">
        <v>5</v>
      </c>
      <c r="D57" s="7">
        <v>2</v>
      </c>
      <c r="E57" s="7">
        <v>4</v>
      </c>
      <c r="F57" s="7">
        <v>0</v>
      </c>
      <c r="G57" s="7">
        <v>0</v>
      </c>
      <c r="H57" s="7">
        <v>1</v>
      </c>
      <c r="I57" s="7">
        <f t="shared" si="0"/>
        <v>12</v>
      </c>
      <c r="J57" s="7">
        <f t="shared" si="1"/>
        <v>12</v>
      </c>
      <c r="K57" s="7">
        <f t="shared" si="2"/>
        <v>45</v>
      </c>
      <c r="L57" s="7">
        <v>1</v>
      </c>
      <c r="M57" s="7">
        <f t="shared" si="3"/>
        <v>3</v>
      </c>
      <c r="N57" s="7">
        <f t="shared" si="4"/>
        <v>3</v>
      </c>
      <c r="O57" s="7">
        <f t="shared" si="5"/>
        <v>6</v>
      </c>
    </row>
    <row r="58" spans="1:15">
      <c r="A58" s="7">
        <v>55</v>
      </c>
      <c r="B58" s="7">
        <v>2</v>
      </c>
      <c r="C58" s="7">
        <v>2</v>
      </c>
      <c r="D58" s="7">
        <v>5</v>
      </c>
      <c r="E58" s="7">
        <v>5</v>
      </c>
      <c r="F58" s="7">
        <v>1</v>
      </c>
      <c r="G58" s="7">
        <f>ROUND((B58-1)*3,0)</f>
        <v>3</v>
      </c>
      <c r="H58" s="7">
        <v>1</v>
      </c>
      <c r="I58" s="7">
        <f t="shared" si="0"/>
        <v>12</v>
      </c>
      <c r="J58" s="7">
        <f t="shared" si="1"/>
        <v>12</v>
      </c>
      <c r="K58" s="7">
        <f t="shared" si="2"/>
        <v>48</v>
      </c>
      <c r="L58" s="7">
        <v>0</v>
      </c>
      <c r="M58" s="7">
        <f t="shared" si="3"/>
        <v>1</v>
      </c>
      <c r="N58" s="7">
        <f t="shared" si="4"/>
        <v>3</v>
      </c>
      <c r="O58" s="7">
        <f t="shared" si="5"/>
        <v>6</v>
      </c>
    </row>
    <row r="59" spans="1:15">
      <c r="A59" s="7">
        <v>56</v>
      </c>
      <c r="B59" s="7">
        <v>3</v>
      </c>
      <c r="C59" s="7">
        <v>3</v>
      </c>
      <c r="D59" s="7">
        <v>1</v>
      </c>
      <c r="E59" s="7">
        <v>3</v>
      </c>
      <c r="F59" s="7">
        <v>0</v>
      </c>
      <c r="G59" s="7">
        <v>0</v>
      </c>
      <c r="H59" s="7">
        <v>1</v>
      </c>
      <c r="I59" s="7">
        <f t="shared" si="0"/>
        <v>13</v>
      </c>
      <c r="J59" s="7">
        <f t="shared" si="1"/>
        <v>13</v>
      </c>
      <c r="K59" s="7">
        <f t="shared" si="2"/>
        <v>48</v>
      </c>
      <c r="L59" s="7">
        <v>1</v>
      </c>
      <c r="M59" s="7">
        <f t="shared" si="3"/>
        <v>3</v>
      </c>
      <c r="N59" s="7">
        <f t="shared" si="4"/>
        <v>3</v>
      </c>
      <c r="O59" s="7">
        <f t="shared" si="5"/>
        <v>6</v>
      </c>
    </row>
    <row r="60" spans="1:15">
      <c r="A60" s="7">
        <v>57</v>
      </c>
      <c r="B60" s="7">
        <v>5</v>
      </c>
      <c r="C60" s="7">
        <v>5</v>
      </c>
      <c r="D60" s="7">
        <v>2</v>
      </c>
      <c r="E60" s="7">
        <v>4</v>
      </c>
      <c r="F60" s="7">
        <v>3</v>
      </c>
      <c r="G60" s="7">
        <f>ROUND((B60-1)*3,0)</f>
        <v>12</v>
      </c>
      <c r="H60" s="7">
        <v>1</v>
      </c>
      <c r="I60" s="7">
        <f t="shared" si="0"/>
        <v>13</v>
      </c>
      <c r="J60" s="7">
        <f t="shared" si="1"/>
        <v>13</v>
      </c>
      <c r="K60" s="7">
        <f t="shared" si="2"/>
        <v>48</v>
      </c>
      <c r="L60" s="7">
        <v>0</v>
      </c>
      <c r="M60" s="7">
        <f t="shared" si="3"/>
        <v>1</v>
      </c>
      <c r="N60" s="7">
        <f t="shared" si="4"/>
        <v>3</v>
      </c>
      <c r="O60" s="7">
        <f t="shared" si="5"/>
        <v>6</v>
      </c>
    </row>
    <row r="61" spans="1:15">
      <c r="A61" s="7">
        <v>58</v>
      </c>
      <c r="B61" s="7">
        <v>3</v>
      </c>
      <c r="C61" s="7">
        <v>4</v>
      </c>
      <c r="D61" s="7">
        <v>3</v>
      </c>
      <c r="E61" s="7">
        <v>5</v>
      </c>
      <c r="F61" s="7">
        <v>0</v>
      </c>
      <c r="G61" s="7">
        <v>0</v>
      </c>
      <c r="H61" s="7">
        <v>1</v>
      </c>
      <c r="I61" s="7">
        <f t="shared" si="0"/>
        <v>13</v>
      </c>
      <c r="J61" s="7">
        <f t="shared" si="1"/>
        <v>13</v>
      </c>
      <c r="K61" s="7">
        <f t="shared" si="2"/>
        <v>48</v>
      </c>
      <c r="L61" s="7">
        <v>1</v>
      </c>
      <c r="M61" s="7">
        <f t="shared" si="3"/>
        <v>3</v>
      </c>
      <c r="N61" s="7">
        <f t="shared" si="4"/>
        <v>3</v>
      </c>
      <c r="O61" s="7">
        <f t="shared" si="5"/>
        <v>6</v>
      </c>
    </row>
    <row r="62" spans="1:15">
      <c r="A62" s="7">
        <v>59</v>
      </c>
      <c r="B62" s="7">
        <v>2</v>
      </c>
      <c r="C62" s="7">
        <v>2</v>
      </c>
      <c r="D62" s="7">
        <v>2</v>
      </c>
      <c r="E62" s="7">
        <v>4</v>
      </c>
      <c r="F62" s="7">
        <v>2</v>
      </c>
      <c r="G62" s="7">
        <f>ROUND((B62-1)*3,0)</f>
        <v>3</v>
      </c>
      <c r="H62" s="7">
        <v>1</v>
      </c>
      <c r="I62" s="7">
        <f t="shared" si="0"/>
        <v>13</v>
      </c>
      <c r="J62" s="7">
        <f t="shared" si="1"/>
        <v>13</v>
      </c>
      <c r="K62" s="7">
        <f t="shared" si="2"/>
        <v>48</v>
      </c>
      <c r="L62" s="7">
        <v>0</v>
      </c>
      <c r="M62" s="7">
        <f t="shared" si="3"/>
        <v>1</v>
      </c>
      <c r="N62" s="7">
        <f t="shared" si="4"/>
        <v>3</v>
      </c>
      <c r="O62" s="7">
        <f t="shared" si="5"/>
        <v>6</v>
      </c>
    </row>
    <row r="63" spans="1:15">
      <c r="A63" s="7">
        <v>60</v>
      </c>
      <c r="B63" s="7">
        <v>4</v>
      </c>
      <c r="C63" s="7">
        <v>4</v>
      </c>
      <c r="D63" s="7">
        <v>5</v>
      </c>
      <c r="E63" s="7">
        <v>5</v>
      </c>
      <c r="F63" s="7">
        <v>0</v>
      </c>
      <c r="G63" s="7">
        <v>0</v>
      </c>
      <c r="H63" s="7">
        <v>1</v>
      </c>
      <c r="I63" s="7">
        <f t="shared" si="0"/>
        <v>13</v>
      </c>
      <c r="J63" s="7">
        <f t="shared" si="1"/>
        <v>13</v>
      </c>
      <c r="K63" s="7">
        <f t="shared" si="2"/>
        <v>51</v>
      </c>
      <c r="L63" s="7">
        <v>1</v>
      </c>
      <c r="M63" s="7">
        <f t="shared" si="3"/>
        <v>3</v>
      </c>
      <c r="N63" s="7">
        <f t="shared" si="4"/>
        <v>3</v>
      </c>
      <c r="O63" s="7">
        <f t="shared" si="5"/>
        <v>6</v>
      </c>
    </row>
    <row r="64" spans="1:15">
      <c r="A64" s="7">
        <v>61</v>
      </c>
      <c r="B64" s="7">
        <v>3</v>
      </c>
      <c r="C64" s="7">
        <v>4</v>
      </c>
      <c r="D64" s="7">
        <v>1</v>
      </c>
      <c r="E64" s="7">
        <v>3</v>
      </c>
      <c r="F64" s="7">
        <v>2</v>
      </c>
      <c r="G64" s="7">
        <f>ROUND((B64-1)*3,0)</f>
        <v>6</v>
      </c>
      <c r="H64" s="7">
        <v>1</v>
      </c>
      <c r="I64" s="7">
        <f t="shared" si="0"/>
        <v>14</v>
      </c>
      <c r="J64" s="7">
        <f t="shared" si="1"/>
        <v>14</v>
      </c>
      <c r="K64" s="7">
        <f t="shared" si="2"/>
        <v>51</v>
      </c>
      <c r="L64" s="7">
        <v>0</v>
      </c>
      <c r="M64" s="7">
        <f t="shared" si="3"/>
        <v>1</v>
      </c>
      <c r="N64" s="7">
        <f t="shared" si="4"/>
        <v>4</v>
      </c>
      <c r="O64" s="7">
        <f t="shared" si="5"/>
        <v>8</v>
      </c>
    </row>
    <row r="65" spans="1:15">
      <c r="A65" s="7">
        <v>62</v>
      </c>
      <c r="B65" s="7">
        <v>2</v>
      </c>
      <c r="C65" s="7">
        <v>3</v>
      </c>
      <c r="D65" s="7">
        <v>2</v>
      </c>
      <c r="E65" s="7">
        <v>4</v>
      </c>
      <c r="F65" s="7">
        <v>0</v>
      </c>
      <c r="G65" s="7">
        <v>0</v>
      </c>
      <c r="H65" s="7">
        <v>1</v>
      </c>
      <c r="I65" s="7">
        <f t="shared" si="0"/>
        <v>14</v>
      </c>
      <c r="J65" s="7">
        <f t="shared" si="1"/>
        <v>14</v>
      </c>
      <c r="K65" s="7">
        <f t="shared" si="2"/>
        <v>51</v>
      </c>
      <c r="L65" s="7">
        <v>1</v>
      </c>
      <c r="M65" s="7">
        <f t="shared" si="3"/>
        <v>3</v>
      </c>
      <c r="N65" s="7">
        <f t="shared" si="4"/>
        <v>4</v>
      </c>
      <c r="O65" s="7">
        <f t="shared" si="5"/>
        <v>8</v>
      </c>
    </row>
    <row r="66" spans="1:15">
      <c r="A66" s="7">
        <v>63</v>
      </c>
      <c r="B66" s="7">
        <v>4</v>
      </c>
      <c r="C66" s="7">
        <v>4</v>
      </c>
      <c r="D66" s="7">
        <v>3</v>
      </c>
      <c r="E66" s="7">
        <v>5</v>
      </c>
      <c r="F66" s="7">
        <v>2</v>
      </c>
      <c r="G66" s="7">
        <f>ROUND((B66-1)*3,0)</f>
        <v>9</v>
      </c>
      <c r="H66" s="7">
        <v>1</v>
      </c>
      <c r="I66" s="7">
        <f t="shared" si="0"/>
        <v>14</v>
      </c>
      <c r="J66" s="7">
        <f t="shared" si="1"/>
        <v>14</v>
      </c>
      <c r="K66" s="7">
        <f t="shared" si="2"/>
        <v>51</v>
      </c>
      <c r="L66" s="7">
        <v>0</v>
      </c>
      <c r="M66" s="7">
        <f t="shared" si="3"/>
        <v>1</v>
      </c>
      <c r="N66" s="7">
        <f t="shared" si="4"/>
        <v>4</v>
      </c>
      <c r="O66" s="7">
        <f t="shared" si="5"/>
        <v>8</v>
      </c>
    </row>
    <row r="67" spans="1:15">
      <c r="A67" s="7">
        <v>64</v>
      </c>
      <c r="B67" s="7">
        <v>3</v>
      </c>
      <c r="C67" s="7">
        <v>4</v>
      </c>
      <c r="D67" s="7">
        <v>2</v>
      </c>
      <c r="E67" s="7">
        <v>4</v>
      </c>
      <c r="F67" s="7">
        <v>0</v>
      </c>
      <c r="G67" s="7">
        <v>0</v>
      </c>
      <c r="H67" s="7">
        <v>1</v>
      </c>
      <c r="I67" s="7">
        <f t="shared" si="0"/>
        <v>14</v>
      </c>
      <c r="J67" s="7">
        <f t="shared" si="1"/>
        <v>14</v>
      </c>
      <c r="K67" s="7">
        <f t="shared" si="2"/>
        <v>51</v>
      </c>
      <c r="L67" s="7">
        <v>1</v>
      </c>
      <c r="M67" s="7">
        <f t="shared" si="3"/>
        <v>3</v>
      </c>
      <c r="N67" s="7">
        <f t="shared" si="4"/>
        <v>4</v>
      </c>
      <c r="O67" s="7">
        <f t="shared" si="5"/>
        <v>8</v>
      </c>
    </row>
    <row r="68" spans="1:15">
      <c r="A68" s="7">
        <v>65</v>
      </c>
      <c r="B68" s="7">
        <v>3</v>
      </c>
      <c r="C68" s="7">
        <v>3</v>
      </c>
      <c r="D68" s="7">
        <v>5</v>
      </c>
      <c r="E68" s="7">
        <v>5</v>
      </c>
      <c r="F68" s="7">
        <v>2</v>
      </c>
      <c r="G68" s="7">
        <f>ROUND((B68-1)*3.5,0)</f>
        <v>7</v>
      </c>
      <c r="H68" s="7">
        <v>1</v>
      </c>
      <c r="I68" s="7">
        <f t="shared" si="0"/>
        <v>14</v>
      </c>
      <c r="J68" s="7">
        <f t="shared" si="1"/>
        <v>14</v>
      </c>
      <c r="K68" s="7">
        <f t="shared" si="2"/>
        <v>54</v>
      </c>
      <c r="L68" s="7">
        <v>0</v>
      </c>
      <c r="M68" s="7">
        <f t="shared" si="3"/>
        <v>1</v>
      </c>
      <c r="N68" s="7">
        <f t="shared" si="4"/>
        <v>4</v>
      </c>
      <c r="O68" s="7">
        <f t="shared" si="5"/>
        <v>8</v>
      </c>
    </row>
    <row r="69" spans="1:15">
      <c r="A69" s="7">
        <v>66</v>
      </c>
      <c r="B69" s="7">
        <v>5</v>
      </c>
      <c r="C69" s="7">
        <v>5</v>
      </c>
      <c r="D69" s="7">
        <v>1</v>
      </c>
      <c r="E69" s="7">
        <v>3</v>
      </c>
      <c r="F69" s="7">
        <v>3</v>
      </c>
      <c r="G69" s="7">
        <f>ROUND((B69-1)*3.5,0)</f>
        <v>14</v>
      </c>
      <c r="H69" s="7">
        <v>1</v>
      </c>
      <c r="I69" s="7">
        <f t="shared" ref="I69:I103" si="6">INT(A69/5+1.99)</f>
        <v>15</v>
      </c>
      <c r="J69" s="7">
        <f t="shared" ref="J69:J103" si="7">INT(A69/5+1.99)</f>
        <v>15</v>
      </c>
      <c r="K69" s="7">
        <f t="shared" ref="K69:K103" si="8">INT(A69/5+5)*3</f>
        <v>54</v>
      </c>
      <c r="L69" s="7">
        <v>1</v>
      </c>
      <c r="M69" s="7">
        <f t="shared" ref="M69:M103" si="9">MIN(L69*2+1,N69)</f>
        <v>3</v>
      </c>
      <c r="N69" s="7">
        <f t="shared" ref="N69:N103" si="10">INT(A69/30+1.99)</f>
        <v>4</v>
      </c>
      <c r="O69" s="7">
        <f t="shared" ref="O69:O103" si="11">INT(A69/30+1.99)*2</f>
        <v>8</v>
      </c>
    </row>
    <row r="70" spans="1:15">
      <c r="A70" s="7">
        <v>67</v>
      </c>
      <c r="B70" s="7">
        <v>3</v>
      </c>
      <c r="C70" s="7">
        <v>4</v>
      </c>
      <c r="D70" s="7">
        <v>2</v>
      </c>
      <c r="E70" s="7">
        <v>4</v>
      </c>
      <c r="F70" s="7">
        <v>0</v>
      </c>
      <c r="G70" s="7">
        <v>0</v>
      </c>
      <c r="H70" s="7">
        <v>1</v>
      </c>
      <c r="I70" s="7">
        <f t="shared" si="6"/>
        <v>15</v>
      </c>
      <c r="J70" s="7">
        <f t="shared" si="7"/>
        <v>15</v>
      </c>
      <c r="K70" s="7">
        <f t="shared" si="8"/>
        <v>54</v>
      </c>
      <c r="L70" s="7">
        <v>0</v>
      </c>
      <c r="M70" s="7">
        <f t="shared" si="9"/>
        <v>1</v>
      </c>
      <c r="N70" s="7">
        <f t="shared" si="10"/>
        <v>4</v>
      </c>
      <c r="O70" s="7">
        <f t="shared" si="11"/>
        <v>8</v>
      </c>
    </row>
    <row r="71" spans="1:15">
      <c r="A71" s="7">
        <v>68</v>
      </c>
      <c r="B71" s="7">
        <v>2</v>
      </c>
      <c r="C71" s="7">
        <v>3</v>
      </c>
      <c r="D71" s="7">
        <v>3</v>
      </c>
      <c r="E71" s="7">
        <v>5</v>
      </c>
      <c r="F71" s="7">
        <v>0</v>
      </c>
      <c r="G71" s="7">
        <v>0</v>
      </c>
      <c r="H71" s="7">
        <v>1</v>
      </c>
      <c r="I71" s="7">
        <f t="shared" si="6"/>
        <v>15</v>
      </c>
      <c r="J71" s="7">
        <f t="shared" si="7"/>
        <v>15</v>
      </c>
      <c r="K71" s="7">
        <f t="shared" si="8"/>
        <v>54</v>
      </c>
      <c r="L71" s="7">
        <v>1</v>
      </c>
      <c r="M71" s="7">
        <f t="shared" si="9"/>
        <v>3</v>
      </c>
      <c r="N71" s="7">
        <f t="shared" si="10"/>
        <v>4</v>
      </c>
      <c r="O71" s="7">
        <f t="shared" si="11"/>
        <v>8</v>
      </c>
    </row>
    <row r="72" spans="1:15">
      <c r="A72" s="7">
        <v>69</v>
      </c>
      <c r="B72" s="7">
        <v>4</v>
      </c>
      <c r="C72" s="7">
        <v>4</v>
      </c>
      <c r="D72" s="7">
        <v>2</v>
      </c>
      <c r="E72" s="7">
        <v>4</v>
      </c>
      <c r="F72" s="7">
        <v>2</v>
      </c>
      <c r="G72" s="7">
        <f>ROUND((B72-1)*3.5,0)</f>
        <v>11</v>
      </c>
      <c r="H72" s="7">
        <v>1</v>
      </c>
      <c r="I72" s="7">
        <f t="shared" si="6"/>
        <v>15</v>
      </c>
      <c r="J72" s="7">
        <f t="shared" si="7"/>
        <v>15</v>
      </c>
      <c r="K72" s="7">
        <f t="shared" si="8"/>
        <v>54</v>
      </c>
      <c r="L72" s="7">
        <v>0</v>
      </c>
      <c r="M72" s="7">
        <f t="shared" si="9"/>
        <v>1</v>
      </c>
      <c r="N72" s="7">
        <f t="shared" si="10"/>
        <v>4</v>
      </c>
      <c r="O72" s="7">
        <f t="shared" si="11"/>
        <v>8</v>
      </c>
    </row>
    <row r="73" spans="1:15">
      <c r="A73" s="7">
        <v>70</v>
      </c>
      <c r="B73" s="7">
        <v>3</v>
      </c>
      <c r="C73" s="7">
        <v>4</v>
      </c>
      <c r="D73" s="7">
        <v>5</v>
      </c>
      <c r="E73" s="7">
        <v>5</v>
      </c>
      <c r="F73" s="7">
        <v>2</v>
      </c>
      <c r="G73" s="7">
        <f>ROUND((B73-1)*3.5,0)</f>
        <v>7</v>
      </c>
      <c r="H73" s="7">
        <v>1</v>
      </c>
      <c r="I73" s="7">
        <f t="shared" si="6"/>
        <v>15</v>
      </c>
      <c r="J73" s="7">
        <f t="shared" si="7"/>
        <v>15</v>
      </c>
      <c r="K73" s="7">
        <f t="shared" si="8"/>
        <v>57</v>
      </c>
      <c r="L73" s="7">
        <v>1</v>
      </c>
      <c r="M73" s="7">
        <f t="shared" si="9"/>
        <v>3</v>
      </c>
      <c r="N73" s="7">
        <f t="shared" si="10"/>
        <v>4</v>
      </c>
      <c r="O73" s="7">
        <f t="shared" si="11"/>
        <v>8</v>
      </c>
    </row>
    <row r="74" spans="1:15">
      <c r="A74" s="7">
        <v>71</v>
      </c>
      <c r="B74" s="7">
        <v>2</v>
      </c>
      <c r="C74" s="7">
        <v>2</v>
      </c>
      <c r="D74" s="7">
        <v>1</v>
      </c>
      <c r="E74" s="7">
        <v>3</v>
      </c>
      <c r="F74" s="7">
        <v>0</v>
      </c>
      <c r="G74" s="7">
        <v>0</v>
      </c>
      <c r="H74" s="7">
        <v>1</v>
      </c>
      <c r="I74" s="7">
        <f t="shared" si="6"/>
        <v>16</v>
      </c>
      <c r="J74" s="7">
        <f t="shared" si="7"/>
        <v>16</v>
      </c>
      <c r="K74" s="7">
        <f t="shared" si="8"/>
        <v>57</v>
      </c>
      <c r="L74" s="7">
        <v>0</v>
      </c>
      <c r="M74" s="7">
        <f t="shared" si="9"/>
        <v>1</v>
      </c>
      <c r="N74" s="7">
        <f t="shared" si="10"/>
        <v>4</v>
      </c>
      <c r="O74" s="7">
        <f t="shared" si="11"/>
        <v>8</v>
      </c>
    </row>
    <row r="75" spans="1:15">
      <c r="A75" s="7">
        <v>72</v>
      </c>
      <c r="B75" s="7">
        <v>4</v>
      </c>
      <c r="C75" s="7">
        <v>4</v>
      </c>
      <c r="D75" s="7">
        <v>2</v>
      </c>
      <c r="E75" s="7">
        <v>4</v>
      </c>
      <c r="F75" s="7">
        <v>3</v>
      </c>
      <c r="G75" s="7">
        <f>ROUND((B75-1)*3.5,0)</f>
        <v>11</v>
      </c>
      <c r="H75" s="7">
        <v>1</v>
      </c>
      <c r="I75" s="7">
        <f t="shared" si="6"/>
        <v>16</v>
      </c>
      <c r="J75" s="7">
        <f t="shared" si="7"/>
        <v>16</v>
      </c>
      <c r="K75" s="7">
        <f t="shared" si="8"/>
        <v>57</v>
      </c>
      <c r="L75" s="7">
        <v>1</v>
      </c>
      <c r="M75" s="7">
        <f t="shared" si="9"/>
        <v>3</v>
      </c>
      <c r="N75" s="7">
        <f t="shared" si="10"/>
        <v>4</v>
      </c>
      <c r="O75" s="7">
        <f t="shared" si="11"/>
        <v>8</v>
      </c>
    </row>
    <row r="76" spans="1:15">
      <c r="A76" s="7">
        <v>73</v>
      </c>
      <c r="B76" s="7">
        <v>3</v>
      </c>
      <c r="C76" s="7">
        <v>4</v>
      </c>
      <c r="D76" s="7">
        <v>3</v>
      </c>
      <c r="E76" s="7">
        <v>5</v>
      </c>
      <c r="F76" s="7">
        <v>0</v>
      </c>
      <c r="G76" s="7">
        <v>0</v>
      </c>
      <c r="H76" s="7">
        <v>1</v>
      </c>
      <c r="I76" s="7">
        <f t="shared" si="6"/>
        <v>16</v>
      </c>
      <c r="J76" s="7">
        <f t="shared" si="7"/>
        <v>16</v>
      </c>
      <c r="K76" s="7">
        <f t="shared" si="8"/>
        <v>57</v>
      </c>
      <c r="L76" s="7">
        <v>0</v>
      </c>
      <c r="M76" s="7">
        <f t="shared" si="9"/>
        <v>1</v>
      </c>
      <c r="N76" s="7">
        <f t="shared" si="10"/>
        <v>4</v>
      </c>
      <c r="O76" s="7">
        <f t="shared" si="11"/>
        <v>8</v>
      </c>
    </row>
    <row r="77" spans="1:15">
      <c r="A77" s="7">
        <v>74</v>
      </c>
      <c r="B77" s="7">
        <v>2</v>
      </c>
      <c r="C77" s="7">
        <v>3</v>
      </c>
      <c r="D77" s="7">
        <v>2</v>
      </c>
      <c r="E77" s="7">
        <v>4</v>
      </c>
      <c r="F77" s="7">
        <v>0</v>
      </c>
      <c r="G77" s="7">
        <v>0</v>
      </c>
      <c r="H77" s="7">
        <v>1</v>
      </c>
      <c r="I77" s="7">
        <f t="shared" si="6"/>
        <v>16</v>
      </c>
      <c r="J77" s="7">
        <f t="shared" si="7"/>
        <v>16</v>
      </c>
      <c r="K77" s="7">
        <f t="shared" si="8"/>
        <v>57</v>
      </c>
      <c r="L77" s="7">
        <v>1</v>
      </c>
      <c r="M77" s="7">
        <f t="shared" si="9"/>
        <v>3</v>
      </c>
      <c r="N77" s="7">
        <f t="shared" si="10"/>
        <v>4</v>
      </c>
      <c r="O77" s="7">
        <f t="shared" si="11"/>
        <v>8</v>
      </c>
    </row>
    <row r="78" spans="1:15">
      <c r="A78" s="7">
        <v>75</v>
      </c>
      <c r="B78" s="7">
        <v>4</v>
      </c>
      <c r="C78" s="7">
        <v>4</v>
      </c>
      <c r="D78" s="7">
        <v>5</v>
      </c>
      <c r="E78" s="7">
        <v>5</v>
      </c>
      <c r="F78" s="7">
        <v>3</v>
      </c>
      <c r="G78" s="7">
        <f>(B78-1)*3.5</f>
        <v>10.5</v>
      </c>
      <c r="H78" s="7">
        <v>1</v>
      </c>
      <c r="I78" s="7">
        <f t="shared" si="6"/>
        <v>16</v>
      </c>
      <c r="J78" s="7">
        <f t="shared" si="7"/>
        <v>16</v>
      </c>
      <c r="K78" s="7">
        <f t="shared" si="8"/>
        <v>60</v>
      </c>
      <c r="L78" s="7">
        <v>0</v>
      </c>
      <c r="M78" s="7">
        <f t="shared" si="9"/>
        <v>1</v>
      </c>
      <c r="N78" s="7">
        <f t="shared" si="10"/>
        <v>4</v>
      </c>
      <c r="O78" s="7">
        <f t="shared" si="11"/>
        <v>8</v>
      </c>
    </row>
    <row r="79" spans="1:15">
      <c r="A79" s="7">
        <v>76</v>
      </c>
      <c r="B79" s="7">
        <v>2</v>
      </c>
      <c r="C79" s="7">
        <v>2</v>
      </c>
      <c r="D79" s="7">
        <v>1</v>
      </c>
      <c r="E79" s="7">
        <v>3</v>
      </c>
      <c r="F79" s="7">
        <v>0</v>
      </c>
      <c r="G79" s="7">
        <v>0</v>
      </c>
      <c r="H79" s="7">
        <v>1</v>
      </c>
      <c r="I79" s="7">
        <f t="shared" si="6"/>
        <v>17</v>
      </c>
      <c r="J79" s="7">
        <f t="shared" si="7"/>
        <v>17</v>
      </c>
      <c r="K79" s="7">
        <f t="shared" si="8"/>
        <v>60</v>
      </c>
      <c r="L79" s="7">
        <v>1</v>
      </c>
      <c r="M79" s="7">
        <f t="shared" si="9"/>
        <v>3</v>
      </c>
      <c r="N79" s="7">
        <f t="shared" si="10"/>
        <v>4</v>
      </c>
      <c r="O79" s="7">
        <f t="shared" si="11"/>
        <v>8</v>
      </c>
    </row>
    <row r="80" spans="1:15">
      <c r="A80" s="7">
        <v>77</v>
      </c>
      <c r="B80" s="7">
        <v>3</v>
      </c>
      <c r="C80" s="7">
        <v>3</v>
      </c>
      <c r="D80" s="7">
        <v>2</v>
      </c>
      <c r="E80" s="7">
        <v>4</v>
      </c>
      <c r="F80" s="7">
        <v>0</v>
      </c>
      <c r="G80" s="7">
        <v>0</v>
      </c>
      <c r="H80" s="7">
        <v>1</v>
      </c>
      <c r="I80" s="7">
        <f t="shared" si="6"/>
        <v>17</v>
      </c>
      <c r="J80" s="7">
        <f t="shared" si="7"/>
        <v>17</v>
      </c>
      <c r="K80" s="7">
        <f t="shared" si="8"/>
        <v>60</v>
      </c>
      <c r="L80" s="7">
        <v>0</v>
      </c>
      <c r="M80" s="7">
        <f t="shared" si="9"/>
        <v>1</v>
      </c>
      <c r="N80" s="7">
        <f t="shared" si="10"/>
        <v>4</v>
      </c>
      <c r="O80" s="7">
        <f t="shared" si="11"/>
        <v>8</v>
      </c>
    </row>
    <row r="81" spans="1:15">
      <c r="A81" s="7">
        <v>78</v>
      </c>
      <c r="B81" s="7">
        <v>4</v>
      </c>
      <c r="C81" s="7">
        <v>5</v>
      </c>
      <c r="D81" s="7">
        <v>3</v>
      </c>
      <c r="E81" s="7">
        <v>5</v>
      </c>
      <c r="F81" s="7">
        <v>3</v>
      </c>
      <c r="G81" s="7">
        <f>(B81-1)*3.5</f>
        <v>10.5</v>
      </c>
      <c r="H81" s="7">
        <v>1</v>
      </c>
      <c r="I81" s="7">
        <f t="shared" si="6"/>
        <v>17</v>
      </c>
      <c r="J81" s="7">
        <f t="shared" si="7"/>
        <v>17</v>
      </c>
      <c r="K81" s="7">
        <f t="shared" si="8"/>
        <v>60</v>
      </c>
      <c r="L81" s="7">
        <v>1</v>
      </c>
      <c r="M81" s="7">
        <f t="shared" si="9"/>
        <v>3</v>
      </c>
      <c r="N81" s="7">
        <f t="shared" si="10"/>
        <v>4</v>
      </c>
      <c r="O81" s="7">
        <f t="shared" si="11"/>
        <v>8</v>
      </c>
    </row>
    <row r="82" spans="1:15">
      <c r="A82" s="7">
        <v>79</v>
      </c>
      <c r="B82" s="7">
        <v>3</v>
      </c>
      <c r="C82" s="7">
        <v>4</v>
      </c>
      <c r="D82" s="7">
        <v>2</v>
      </c>
      <c r="E82" s="7">
        <v>4</v>
      </c>
      <c r="F82" s="7">
        <v>2</v>
      </c>
      <c r="G82" s="7">
        <f>(B82-1)*3.5</f>
        <v>7</v>
      </c>
      <c r="H82" s="7">
        <v>1</v>
      </c>
      <c r="I82" s="7">
        <f t="shared" si="6"/>
        <v>17</v>
      </c>
      <c r="J82" s="7">
        <f t="shared" si="7"/>
        <v>17</v>
      </c>
      <c r="K82" s="7">
        <f t="shared" si="8"/>
        <v>60</v>
      </c>
      <c r="L82" s="7">
        <v>0</v>
      </c>
      <c r="M82" s="7">
        <f t="shared" si="9"/>
        <v>1</v>
      </c>
      <c r="N82" s="7">
        <f t="shared" si="10"/>
        <v>4</v>
      </c>
      <c r="O82" s="7">
        <f t="shared" si="11"/>
        <v>8</v>
      </c>
    </row>
    <row r="83" spans="1:15">
      <c r="A83" s="7">
        <v>80</v>
      </c>
      <c r="B83" s="7">
        <v>3</v>
      </c>
      <c r="C83" s="7">
        <v>3</v>
      </c>
      <c r="D83" s="7">
        <v>5</v>
      </c>
      <c r="E83" s="7">
        <v>5</v>
      </c>
      <c r="F83" s="7">
        <v>0</v>
      </c>
      <c r="G83" s="7">
        <v>0</v>
      </c>
      <c r="H83" s="7">
        <v>1</v>
      </c>
      <c r="I83" s="7">
        <f t="shared" si="6"/>
        <v>17</v>
      </c>
      <c r="J83" s="7">
        <f t="shared" si="7"/>
        <v>17</v>
      </c>
      <c r="K83" s="7">
        <f t="shared" si="8"/>
        <v>63</v>
      </c>
      <c r="L83" s="7">
        <v>1</v>
      </c>
      <c r="M83" s="7">
        <f t="shared" si="9"/>
        <v>3</v>
      </c>
      <c r="N83" s="7">
        <f t="shared" si="10"/>
        <v>4</v>
      </c>
      <c r="O83" s="7">
        <f t="shared" si="11"/>
        <v>8</v>
      </c>
    </row>
    <row r="84" spans="1:15">
      <c r="A84" s="7">
        <v>81</v>
      </c>
      <c r="B84" s="7">
        <v>4</v>
      </c>
      <c r="C84" s="7">
        <v>5</v>
      </c>
      <c r="D84" s="7">
        <v>1</v>
      </c>
      <c r="E84" s="7">
        <v>3</v>
      </c>
      <c r="F84" s="7">
        <v>3</v>
      </c>
      <c r="G84" s="7">
        <f>(B84-1)*3.5</f>
        <v>10.5</v>
      </c>
      <c r="H84" s="7">
        <v>1</v>
      </c>
      <c r="I84" s="7">
        <f t="shared" si="6"/>
        <v>18</v>
      </c>
      <c r="J84" s="7">
        <f t="shared" si="7"/>
        <v>18</v>
      </c>
      <c r="K84" s="7">
        <f t="shared" si="8"/>
        <v>63</v>
      </c>
      <c r="L84" s="7">
        <v>0</v>
      </c>
      <c r="M84" s="7">
        <f t="shared" si="9"/>
        <v>1</v>
      </c>
      <c r="N84" s="7">
        <f t="shared" si="10"/>
        <v>4</v>
      </c>
      <c r="O84" s="7">
        <f t="shared" si="11"/>
        <v>8</v>
      </c>
    </row>
    <row r="85" spans="1:15">
      <c r="A85" s="7">
        <v>82</v>
      </c>
      <c r="B85" s="7">
        <v>3</v>
      </c>
      <c r="C85" s="7">
        <v>3</v>
      </c>
      <c r="D85" s="7">
        <v>2</v>
      </c>
      <c r="E85" s="7">
        <v>4</v>
      </c>
      <c r="F85" s="7">
        <v>0</v>
      </c>
      <c r="G85" s="7">
        <v>0</v>
      </c>
      <c r="H85" s="7">
        <v>1</v>
      </c>
      <c r="I85" s="7">
        <f t="shared" si="6"/>
        <v>18</v>
      </c>
      <c r="J85" s="7">
        <f t="shared" si="7"/>
        <v>18</v>
      </c>
      <c r="K85" s="7">
        <f t="shared" si="8"/>
        <v>63</v>
      </c>
      <c r="L85" s="7">
        <v>1</v>
      </c>
      <c r="M85" s="7">
        <f t="shared" si="9"/>
        <v>3</v>
      </c>
      <c r="N85" s="7">
        <f t="shared" si="10"/>
        <v>4</v>
      </c>
      <c r="O85" s="7">
        <f t="shared" si="11"/>
        <v>8</v>
      </c>
    </row>
    <row r="86" spans="1:15">
      <c r="A86" s="7">
        <v>83</v>
      </c>
      <c r="B86" s="7">
        <v>4</v>
      </c>
      <c r="C86" s="7">
        <v>5</v>
      </c>
      <c r="D86" s="7">
        <v>3</v>
      </c>
      <c r="E86" s="7">
        <v>5</v>
      </c>
      <c r="F86" s="7">
        <v>2</v>
      </c>
      <c r="G86" s="7">
        <f>(B86-1)*3.5</f>
        <v>10.5</v>
      </c>
      <c r="H86" s="7">
        <v>1</v>
      </c>
      <c r="I86" s="7">
        <f t="shared" si="6"/>
        <v>18</v>
      </c>
      <c r="J86" s="7">
        <f t="shared" si="7"/>
        <v>18</v>
      </c>
      <c r="K86" s="7">
        <f t="shared" si="8"/>
        <v>63</v>
      </c>
      <c r="L86" s="7">
        <v>0</v>
      </c>
      <c r="M86" s="7">
        <f t="shared" si="9"/>
        <v>1</v>
      </c>
      <c r="N86" s="7">
        <f t="shared" si="10"/>
        <v>4</v>
      </c>
      <c r="O86" s="7">
        <f t="shared" si="11"/>
        <v>8</v>
      </c>
    </row>
    <row r="87" spans="1:15">
      <c r="A87" s="7">
        <v>84</v>
      </c>
      <c r="B87" s="7">
        <v>2</v>
      </c>
      <c r="C87" s="7">
        <v>3</v>
      </c>
      <c r="D87" s="7">
        <v>2</v>
      </c>
      <c r="E87" s="7">
        <v>4</v>
      </c>
      <c r="F87" s="7">
        <v>0</v>
      </c>
      <c r="G87" s="7">
        <v>0</v>
      </c>
      <c r="H87" s="7">
        <v>1</v>
      </c>
      <c r="I87" s="7">
        <f t="shared" si="6"/>
        <v>18</v>
      </c>
      <c r="J87" s="7">
        <f t="shared" si="7"/>
        <v>18</v>
      </c>
      <c r="K87" s="7">
        <f t="shared" si="8"/>
        <v>63</v>
      </c>
      <c r="L87" s="7">
        <v>1</v>
      </c>
      <c r="M87" s="7">
        <f t="shared" si="9"/>
        <v>3</v>
      </c>
      <c r="N87" s="7">
        <f t="shared" si="10"/>
        <v>4</v>
      </c>
      <c r="O87" s="7">
        <f t="shared" si="11"/>
        <v>8</v>
      </c>
    </row>
    <row r="88" spans="1:15">
      <c r="A88" s="7">
        <v>85</v>
      </c>
      <c r="B88" s="7">
        <v>4</v>
      </c>
      <c r="C88" s="7">
        <v>4</v>
      </c>
      <c r="D88" s="7">
        <v>5</v>
      </c>
      <c r="E88" s="7">
        <v>5</v>
      </c>
      <c r="F88" s="7">
        <v>3</v>
      </c>
      <c r="G88" s="7">
        <f>(B88-1)*3.5</f>
        <v>10.5</v>
      </c>
      <c r="H88" s="7">
        <v>1</v>
      </c>
      <c r="I88" s="7">
        <f t="shared" si="6"/>
        <v>18</v>
      </c>
      <c r="J88" s="7">
        <f t="shared" si="7"/>
        <v>18</v>
      </c>
      <c r="K88" s="7">
        <f t="shared" si="8"/>
        <v>66</v>
      </c>
      <c r="L88" s="7">
        <v>0</v>
      </c>
      <c r="M88" s="7">
        <f t="shared" si="9"/>
        <v>1</v>
      </c>
      <c r="N88" s="7">
        <f t="shared" si="10"/>
        <v>4</v>
      </c>
      <c r="O88" s="7">
        <f t="shared" si="11"/>
        <v>8</v>
      </c>
    </row>
    <row r="89" spans="1:15">
      <c r="A89" s="7">
        <v>86</v>
      </c>
      <c r="B89" s="7">
        <v>2</v>
      </c>
      <c r="C89" s="7">
        <v>3</v>
      </c>
      <c r="D89" s="7">
        <v>1</v>
      </c>
      <c r="E89" s="7">
        <v>3</v>
      </c>
      <c r="F89" s="7">
        <v>0</v>
      </c>
      <c r="G89" s="7">
        <v>0</v>
      </c>
      <c r="H89" s="7">
        <v>1</v>
      </c>
      <c r="I89" s="7">
        <f t="shared" si="6"/>
        <v>19</v>
      </c>
      <c r="J89" s="7">
        <f t="shared" si="7"/>
        <v>19</v>
      </c>
      <c r="K89" s="7">
        <f t="shared" si="8"/>
        <v>66</v>
      </c>
      <c r="L89" s="7">
        <v>1</v>
      </c>
      <c r="M89" s="7">
        <f t="shared" si="9"/>
        <v>3</v>
      </c>
      <c r="N89" s="7">
        <f t="shared" si="10"/>
        <v>4</v>
      </c>
      <c r="O89" s="7">
        <f t="shared" si="11"/>
        <v>8</v>
      </c>
    </row>
    <row r="90" spans="1:15">
      <c r="A90" s="7">
        <v>87</v>
      </c>
      <c r="B90" s="7">
        <v>4</v>
      </c>
      <c r="C90" s="7">
        <v>4</v>
      </c>
      <c r="D90" s="7">
        <v>2</v>
      </c>
      <c r="E90" s="7">
        <v>4</v>
      </c>
      <c r="F90" s="7">
        <v>3</v>
      </c>
      <c r="G90" s="7">
        <f>(B90-1)*4</f>
        <v>12</v>
      </c>
      <c r="H90" s="7">
        <v>1</v>
      </c>
      <c r="I90" s="7">
        <f t="shared" si="6"/>
        <v>19</v>
      </c>
      <c r="J90" s="7">
        <f t="shared" si="7"/>
        <v>19</v>
      </c>
      <c r="K90" s="7">
        <f t="shared" si="8"/>
        <v>66</v>
      </c>
      <c r="L90" s="7">
        <v>0</v>
      </c>
      <c r="M90" s="7">
        <f t="shared" si="9"/>
        <v>1</v>
      </c>
      <c r="N90" s="7">
        <f t="shared" si="10"/>
        <v>4</v>
      </c>
      <c r="O90" s="7">
        <f t="shared" si="11"/>
        <v>8</v>
      </c>
    </row>
    <row r="91" spans="1:15">
      <c r="A91" s="7">
        <v>88</v>
      </c>
      <c r="B91" s="7">
        <v>3</v>
      </c>
      <c r="C91" s="7">
        <v>3</v>
      </c>
      <c r="D91" s="7">
        <v>3</v>
      </c>
      <c r="E91" s="7">
        <v>5</v>
      </c>
      <c r="F91" s="7">
        <v>2</v>
      </c>
      <c r="G91" s="7">
        <f>(B91-1)*4</f>
        <v>8</v>
      </c>
      <c r="H91" s="7">
        <v>1</v>
      </c>
      <c r="I91" s="7">
        <f t="shared" si="6"/>
        <v>19</v>
      </c>
      <c r="J91" s="7">
        <f t="shared" si="7"/>
        <v>19</v>
      </c>
      <c r="K91" s="7">
        <f t="shared" si="8"/>
        <v>66</v>
      </c>
      <c r="L91" s="7">
        <v>1</v>
      </c>
      <c r="M91" s="7">
        <f t="shared" si="9"/>
        <v>3</v>
      </c>
      <c r="N91" s="7">
        <f t="shared" si="10"/>
        <v>4</v>
      </c>
      <c r="O91" s="7">
        <f t="shared" si="11"/>
        <v>8</v>
      </c>
    </row>
    <row r="92" spans="1:15">
      <c r="A92" s="7">
        <v>89</v>
      </c>
      <c r="B92" s="7">
        <v>2</v>
      </c>
      <c r="C92" s="7">
        <v>2</v>
      </c>
      <c r="D92" s="7">
        <v>2</v>
      </c>
      <c r="E92" s="7">
        <v>4</v>
      </c>
      <c r="F92" s="7">
        <v>1</v>
      </c>
      <c r="G92" s="7">
        <f>(B92-1)*4</f>
        <v>4</v>
      </c>
      <c r="H92" s="7">
        <v>1</v>
      </c>
      <c r="I92" s="7">
        <f t="shared" si="6"/>
        <v>19</v>
      </c>
      <c r="J92" s="7">
        <f t="shared" si="7"/>
        <v>19</v>
      </c>
      <c r="K92" s="7">
        <f t="shared" si="8"/>
        <v>66</v>
      </c>
      <c r="L92" s="7">
        <v>0</v>
      </c>
      <c r="M92" s="7">
        <f t="shared" si="9"/>
        <v>1</v>
      </c>
      <c r="N92" s="7">
        <f t="shared" si="10"/>
        <v>4</v>
      </c>
      <c r="O92" s="7">
        <f t="shared" si="11"/>
        <v>8</v>
      </c>
    </row>
    <row r="93" spans="1:15">
      <c r="A93" s="7">
        <v>90</v>
      </c>
      <c r="B93" s="7">
        <v>3</v>
      </c>
      <c r="C93" s="7">
        <v>3</v>
      </c>
      <c r="D93" s="7">
        <v>5</v>
      </c>
      <c r="E93" s="7">
        <v>5</v>
      </c>
      <c r="F93" s="7">
        <v>0</v>
      </c>
      <c r="G93" s="7">
        <v>0</v>
      </c>
      <c r="H93" s="7">
        <v>1</v>
      </c>
      <c r="I93" s="7">
        <f t="shared" si="6"/>
        <v>19</v>
      </c>
      <c r="J93" s="7">
        <f t="shared" si="7"/>
        <v>19</v>
      </c>
      <c r="K93" s="7">
        <f t="shared" si="8"/>
        <v>69</v>
      </c>
      <c r="L93" s="7">
        <v>1</v>
      </c>
      <c r="M93" s="7">
        <f t="shared" si="9"/>
        <v>3</v>
      </c>
      <c r="N93" s="7">
        <f t="shared" si="10"/>
        <v>4</v>
      </c>
      <c r="O93" s="7">
        <f t="shared" si="11"/>
        <v>8</v>
      </c>
    </row>
    <row r="94" spans="1:15">
      <c r="A94" s="7">
        <v>91</v>
      </c>
      <c r="B94" s="7">
        <v>4</v>
      </c>
      <c r="C94" s="7">
        <v>5</v>
      </c>
      <c r="D94" s="7">
        <v>1</v>
      </c>
      <c r="E94" s="7">
        <v>3</v>
      </c>
      <c r="F94" s="7">
        <v>3</v>
      </c>
      <c r="G94" s="7">
        <f>(B94-1)*4</f>
        <v>12</v>
      </c>
      <c r="H94" s="7">
        <v>1</v>
      </c>
      <c r="I94" s="7">
        <f t="shared" si="6"/>
        <v>20</v>
      </c>
      <c r="J94" s="7">
        <f t="shared" si="7"/>
        <v>20</v>
      </c>
      <c r="K94" s="7">
        <f t="shared" si="8"/>
        <v>69</v>
      </c>
      <c r="L94" s="7">
        <v>0</v>
      </c>
      <c r="M94" s="7">
        <f t="shared" si="9"/>
        <v>1</v>
      </c>
      <c r="N94" s="7">
        <f t="shared" si="10"/>
        <v>5</v>
      </c>
      <c r="O94" s="7">
        <f t="shared" si="11"/>
        <v>10</v>
      </c>
    </row>
    <row r="95" spans="1:15">
      <c r="A95" s="7">
        <v>92</v>
      </c>
      <c r="B95" s="7">
        <v>2</v>
      </c>
      <c r="C95" s="7">
        <v>3</v>
      </c>
      <c r="D95" s="7">
        <v>2</v>
      </c>
      <c r="E95" s="7">
        <v>4</v>
      </c>
      <c r="F95" s="7">
        <v>0</v>
      </c>
      <c r="G95" s="7">
        <v>0</v>
      </c>
      <c r="H95" s="7">
        <v>1</v>
      </c>
      <c r="I95" s="7">
        <f t="shared" si="6"/>
        <v>20</v>
      </c>
      <c r="J95" s="7">
        <f t="shared" si="7"/>
        <v>20</v>
      </c>
      <c r="K95" s="7">
        <f t="shared" si="8"/>
        <v>69</v>
      </c>
      <c r="L95" s="7">
        <v>1</v>
      </c>
      <c r="M95" s="7">
        <f t="shared" si="9"/>
        <v>3</v>
      </c>
      <c r="N95" s="7">
        <f t="shared" si="10"/>
        <v>5</v>
      </c>
      <c r="O95" s="7">
        <f t="shared" si="11"/>
        <v>10</v>
      </c>
    </row>
    <row r="96" spans="1:15">
      <c r="A96" s="7">
        <v>93</v>
      </c>
      <c r="B96" s="7">
        <v>4</v>
      </c>
      <c r="C96" s="7">
        <v>4</v>
      </c>
      <c r="D96" s="7">
        <v>3</v>
      </c>
      <c r="E96" s="7">
        <v>5</v>
      </c>
      <c r="F96" s="7">
        <v>3</v>
      </c>
      <c r="G96" s="7">
        <f>(B96-1)*4</f>
        <v>12</v>
      </c>
      <c r="H96" s="7">
        <v>1</v>
      </c>
      <c r="I96" s="7">
        <f t="shared" si="6"/>
        <v>20</v>
      </c>
      <c r="J96" s="7">
        <f t="shared" si="7"/>
        <v>20</v>
      </c>
      <c r="K96" s="7">
        <f t="shared" si="8"/>
        <v>69</v>
      </c>
      <c r="L96" s="7">
        <v>0</v>
      </c>
      <c r="M96" s="7">
        <f t="shared" si="9"/>
        <v>1</v>
      </c>
      <c r="N96" s="7">
        <f t="shared" si="10"/>
        <v>5</v>
      </c>
      <c r="O96" s="7">
        <f t="shared" si="11"/>
        <v>10</v>
      </c>
    </row>
    <row r="97" spans="1:15">
      <c r="A97" s="7">
        <v>94</v>
      </c>
      <c r="B97" s="7">
        <v>2</v>
      </c>
      <c r="C97" s="7">
        <v>2</v>
      </c>
      <c r="D97" s="7">
        <v>2</v>
      </c>
      <c r="E97" s="7">
        <v>4</v>
      </c>
      <c r="F97" s="7">
        <v>2</v>
      </c>
      <c r="G97" s="7">
        <f>(B97-1)*4</f>
        <v>4</v>
      </c>
      <c r="H97" s="7">
        <v>1</v>
      </c>
      <c r="I97" s="7">
        <f t="shared" si="6"/>
        <v>20</v>
      </c>
      <c r="J97" s="7">
        <f t="shared" si="7"/>
        <v>20</v>
      </c>
      <c r="K97" s="7">
        <f t="shared" si="8"/>
        <v>69</v>
      </c>
      <c r="L97" s="7">
        <v>1</v>
      </c>
      <c r="M97" s="7">
        <f t="shared" si="9"/>
        <v>3</v>
      </c>
      <c r="N97" s="7">
        <f t="shared" si="10"/>
        <v>5</v>
      </c>
      <c r="O97" s="7">
        <f t="shared" si="11"/>
        <v>10</v>
      </c>
    </row>
    <row r="98" spans="1:15">
      <c r="A98" s="7">
        <v>95</v>
      </c>
      <c r="B98" s="7">
        <v>4</v>
      </c>
      <c r="C98" s="7">
        <v>4</v>
      </c>
      <c r="D98" s="7">
        <v>5</v>
      </c>
      <c r="E98" s="7">
        <v>5</v>
      </c>
      <c r="F98" s="7">
        <v>0</v>
      </c>
      <c r="G98" s="7">
        <v>0</v>
      </c>
      <c r="H98" s="7">
        <v>1</v>
      </c>
      <c r="I98" s="7">
        <f t="shared" si="6"/>
        <v>20</v>
      </c>
      <c r="J98" s="7">
        <f t="shared" si="7"/>
        <v>20</v>
      </c>
      <c r="K98" s="7">
        <f t="shared" si="8"/>
        <v>72</v>
      </c>
      <c r="L98" s="7">
        <v>0</v>
      </c>
      <c r="M98" s="7">
        <f t="shared" si="9"/>
        <v>1</v>
      </c>
      <c r="N98" s="7">
        <f t="shared" si="10"/>
        <v>5</v>
      </c>
      <c r="O98" s="7">
        <f t="shared" si="11"/>
        <v>10</v>
      </c>
    </row>
    <row r="99" spans="1:15">
      <c r="A99" s="7">
        <v>96</v>
      </c>
      <c r="B99" s="7">
        <v>3</v>
      </c>
      <c r="C99" s="7">
        <v>3</v>
      </c>
      <c r="D99" s="7">
        <v>1</v>
      </c>
      <c r="E99" s="7">
        <v>3</v>
      </c>
      <c r="F99" s="7">
        <v>2</v>
      </c>
      <c r="G99" s="7">
        <f>(B99-1)*4</f>
        <v>8</v>
      </c>
      <c r="H99" s="7">
        <v>1</v>
      </c>
      <c r="I99" s="7">
        <f t="shared" si="6"/>
        <v>21</v>
      </c>
      <c r="J99" s="7">
        <f t="shared" si="7"/>
        <v>21</v>
      </c>
      <c r="K99" s="7">
        <f t="shared" si="8"/>
        <v>72</v>
      </c>
      <c r="L99" s="7">
        <v>1</v>
      </c>
      <c r="M99" s="7">
        <f t="shared" si="9"/>
        <v>3</v>
      </c>
      <c r="N99" s="7">
        <f t="shared" si="10"/>
        <v>5</v>
      </c>
      <c r="O99" s="7">
        <f t="shared" si="11"/>
        <v>10</v>
      </c>
    </row>
    <row r="100" spans="1:15">
      <c r="A100" s="7">
        <v>97</v>
      </c>
      <c r="B100" s="7">
        <v>4</v>
      </c>
      <c r="C100" s="7">
        <v>5</v>
      </c>
      <c r="D100" s="7">
        <v>2</v>
      </c>
      <c r="E100" s="7">
        <v>4</v>
      </c>
      <c r="F100" s="7">
        <v>3</v>
      </c>
      <c r="G100" s="7">
        <f>(B100-1)*4</f>
        <v>12</v>
      </c>
      <c r="H100" s="7">
        <v>1</v>
      </c>
      <c r="I100" s="7">
        <f t="shared" si="6"/>
        <v>21</v>
      </c>
      <c r="J100" s="7">
        <f t="shared" si="7"/>
        <v>21</v>
      </c>
      <c r="K100" s="7">
        <f t="shared" si="8"/>
        <v>72</v>
      </c>
      <c r="L100" s="7">
        <v>0</v>
      </c>
      <c r="M100" s="7">
        <f t="shared" si="9"/>
        <v>1</v>
      </c>
      <c r="N100" s="7">
        <f t="shared" si="10"/>
        <v>5</v>
      </c>
      <c r="O100" s="7">
        <f t="shared" si="11"/>
        <v>10</v>
      </c>
    </row>
    <row r="101" spans="1:15">
      <c r="A101" s="7">
        <v>98</v>
      </c>
      <c r="B101" s="7">
        <v>2</v>
      </c>
      <c r="C101" s="7">
        <v>3</v>
      </c>
      <c r="D101" s="7">
        <v>3</v>
      </c>
      <c r="E101" s="7">
        <v>5</v>
      </c>
      <c r="F101" s="7">
        <v>0</v>
      </c>
      <c r="G101" s="7">
        <v>0</v>
      </c>
      <c r="H101" s="7">
        <v>1</v>
      </c>
      <c r="I101" s="7">
        <f t="shared" si="6"/>
        <v>21</v>
      </c>
      <c r="J101" s="7">
        <f t="shared" si="7"/>
        <v>21</v>
      </c>
      <c r="K101" s="7">
        <f t="shared" si="8"/>
        <v>72</v>
      </c>
      <c r="L101" s="7">
        <v>1</v>
      </c>
      <c r="M101" s="7">
        <f t="shared" si="9"/>
        <v>3</v>
      </c>
      <c r="N101" s="7">
        <f t="shared" si="10"/>
        <v>5</v>
      </c>
      <c r="O101" s="7">
        <f t="shared" si="11"/>
        <v>10</v>
      </c>
    </row>
    <row r="102" spans="1:15">
      <c r="A102" s="7">
        <v>99</v>
      </c>
      <c r="B102" s="7">
        <v>4</v>
      </c>
      <c r="C102" s="7">
        <v>4</v>
      </c>
      <c r="D102" s="7">
        <v>2</v>
      </c>
      <c r="E102" s="7">
        <v>4</v>
      </c>
      <c r="F102" s="7">
        <v>3</v>
      </c>
      <c r="G102" s="7">
        <f>(B102-1)*4</f>
        <v>12</v>
      </c>
      <c r="H102" s="7">
        <v>1</v>
      </c>
      <c r="I102" s="7">
        <f t="shared" si="6"/>
        <v>21</v>
      </c>
      <c r="J102" s="7">
        <f t="shared" si="7"/>
        <v>21</v>
      </c>
      <c r="K102" s="7">
        <f t="shared" si="8"/>
        <v>72</v>
      </c>
      <c r="L102" s="7">
        <v>0</v>
      </c>
      <c r="M102" s="7">
        <f t="shared" si="9"/>
        <v>1</v>
      </c>
      <c r="N102" s="7">
        <f t="shared" si="10"/>
        <v>5</v>
      </c>
      <c r="O102" s="7">
        <f t="shared" si="11"/>
        <v>10</v>
      </c>
    </row>
    <row r="103" spans="1:15">
      <c r="A103" s="7">
        <v>100</v>
      </c>
      <c r="B103" s="7">
        <v>2</v>
      </c>
      <c r="C103" s="7">
        <v>3</v>
      </c>
      <c r="D103" s="7">
        <v>5</v>
      </c>
      <c r="E103" s="7">
        <v>5</v>
      </c>
      <c r="F103" s="7">
        <v>2</v>
      </c>
      <c r="G103" s="7">
        <f>(B103-1)*4</f>
        <v>4</v>
      </c>
      <c r="H103" s="7">
        <v>1</v>
      </c>
      <c r="I103" s="7">
        <f t="shared" si="6"/>
        <v>21</v>
      </c>
      <c r="J103" s="7">
        <f t="shared" si="7"/>
        <v>21</v>
      </c>
      <c r="K103" s="7">
        <f t="shared" si="8"/>
        <v>75</v>
      </c>
      <c r="L103" s="7">
        <v>0</v>
      </c>
      <c r="M103" s="7">
        <f t="shared" si="9"/>
        <v>1</v>
      </c>
      <c r="N103" s="7">
        <f t="shared" si="10"/>
        <v>5</v>
      </c>
      <c r="O103" s="7">
        <f t="shared" si="11"/>
        <v>10</v>
      </c>
    </row>
    <row r="104" spans="1: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4" sqref="B44"/>
    </sheetView>
  </sheetViews>
  <sheetFormatPr defaultColWidth="9" defaultRowHeight="16.5"/>
  <cols>
    <col min="1" max="3" width="9" style="1"/>
    <col min="4" max="4" width="35.25" style="4" customWidth="1"/>
    <col min="5" max="16384" width="9" style="1"/>
  </cols>
  <sheetData>
    <row r="1" spans="1:4">
      <c r="A1" s="1" t="s">
        <v>5</v>
      </c>
      <c r="B1" s="1" t="s">
        <v>86</v>
      </c>
      <c r="C1" s="1" t="s">
        <v>2</v>
      </c>
      <c r="D1" s="4" t="s">
        <v>87</v>
      </c>
    </row>
    <row r="2" spans="1:4">
      <c r="A2" s="1" t="s">
        <v>5</v>
      </c>
      <c r="B2" s="1" t="s">
        <v>88</v>
      </c>
      <c r="C2" s="1" t="s">
        <v>7</v>
      </c>
      <c r="D2" s="4" t="s">
        <v>89</v>
      </c>
    </row>
    <row r="4" spans="1:4">
      <c r="A4" s="2">
        <v>1</v>
      </c>
      <c r="B4" s="2" t="s">
        <v>218</v>
      </c>
      <c r="C4" s="2">
        <v>1</v>
      </c>
      <c r="D4" s="5" t="s">
        <v>90</v>
      </c>
    </row>
    <row r="5" spans="1:4">
      <c r="A5" s="2">
        <v>2</v>
      </c>
      <c r="B5" s="2" t="s">
        <v>219</v>
      </c>
      <c r="C5" s="2">
        <v>1</v>
      </c>
      <c r="D5" s="5" t="s">
        <v>91</v>
      </c>
    </row>
    <row r="6" spans="1:4">
      <c r="A6" s="2">
        <v>3</v>
      </c>
      <c r="B6" s="2" t="s">
        <v>220</v>
      </c>
      <c r="C6" s="2">
        <v>1</v>
      </c>
      <c r="D6" s="5" t="s">
        <v>92</v>
      </c>
    </row>
    <row r="7" spans="1:4">
      <c r="A7" s="2">
        <v>4</v>
      </c>
      <c r="B7" s="2" t="s">
        <v>221</v>
      </c>
      <c r="C7" s="2">
        <v>1</v>
      </c>
      <c r="D7" s="5" t="s">
        <v>93</v>
      </c>
    </row>
    <row r="8" spans="1:4">
      <c r="A8" s="2">
        <v>5</v>
      </c>
      <c r="B8" s="2" t="s">
        <v>222</v>
      </c>
      <c r="C8" s="2">
        <v>1</v>
      </c>
      <c r="D8" s="4" t="s">
        <v>94</v>
      </c>
    </row>
    <row r="9" spans="1:4">
      <c r="A9" s="2">
        <v>6</v>
      </c>
      <c r="B9" s="2" t="s">
        <v>223</v>
      </c>
      <c r="C9" s="2">
        <v>1</v>
      </c>
      <c r="D9" s="4" t="s">
        <v>95</v>
      </c>
    </row>
    <row r="10" spans="1:4">
      <c r="A10" s="2">
        <v>7</v>
      </c>
      <c r="B10" s="2" t="s">
        <v>224</v>
      </c>
      <c r="C10" s="2">
        <v>1</v>
      </c>
      <c r="D10" s="4" t="s">
        <v>96</v>
      </c>
    </row>
    <row r="11" spans="1:4">
      <c r="A11" s="2">
        <v>8</v>
      </c>
      <c r="B11" s="2" t="s">
        <v>225</v>
      </c>
      <c r="C11" s="2">
        <v>1</v>
      </c>
      <c r="D11" s="4" t="s">
        <v>97</v>
      </c>
    </row>
    <row r="12" spans="1:4">
      <c r="A12" s="2">
        <v>9</v>
      </c>
      <c r="B12" s="2" t="s">
        <v>226</v>
      </c>
      <c r="C12" s="2">
        <v>1</v>
      </c>
      <c r="D12" s="4" t="s">
        <v>98</v>
      </c>
    </row>
    <row r="13" spans="1:4">
      <c r="A13" s="2">
        <v>10</v>
      </c>
      <c r="B13" s="2" t="s">
        <v>227</v>
      </c>
      <c r="C13" s="2">
        <v>1</v>
      </c>
      <c r="D13" s="4" t="s">
        <v>99</v>
      </c>
    </row>
    <row r="14" spans="1:4">
      <c r="A14" s="2">
        <v>11</v>
      </c>
      <c r="B14" s="2" t="s">
        <v>228</v>
      </c>
      <c r="C14" s="2">
        <v>1</v>
      </c>
      <c r="D14" s="4" t="s">
        <v>100</v>
      </c>
    </row>
    <row r="15" spans="1:4">
      <c r="A15" s="2">
        <v>12</v>
      </c>
      <c r="B15" s="2" t="s">
        <v>229</v>
      </c>
      <c r="C15" s="2">
        <v>1</v>
      </c>
      <c r="D15" s="4" t="s">
        <v>101</v>
      </c>
    </row>
    <row r="16" spans="1:4">
      <c r="A16" s="2">
        <v>13</v>
      </c>
      <c r="B16" s="2" t="s">
        <v>230</v>
      </c>
      <c r="C16" s="2">
        <v>1</v>
      </c>
      <c r="D16" s="4" t="s">
        <v>102</v>
      </c>
    </row>
    <row r="17" spans="1:4">
      <c r="A17" s="2">
        <v>14</v>
      </c>
      <c r="B17" s="2" t="s">
        <v>231</v>
      </c>
      <c r="C17" s="2">
        <v>1</v>
      </c>
      <c r="D17" s="5" t="s">
        <v>103</v>
      </c>
    </row>
    <row r="18" spans="1:4">
      <c r="A18" s="2">
        <v>15</v>
      </c>
      <c r="B18" s="2" t="s">
        <v>232</v>
      </c>
      <c r="C18" s="2">
        <v>1</v>
      </c>
      <c r="D18" s="5" t="s">
        <v>104</v>
      </c>
    </row>
    <row r="19" spans="1:4">
      <c r="A19" s="2">
        <v>16</v>
      </c>
      <c r="B19" s="2" t="s">
        <v>233</v>
      </c>
      <c r="C19" s="2">
        <v>1</v>
      </c>
      <c r="D19" s="5" t="s">
        <v>105</v>
      </c>
    </row>
    <row r="20" spans="1:4">
      <c r="A20" s="2">
        <v>17</v>
      </c>
      <c r="B20" s="2" t="s">
        <v>234</v>
      </c>
      <c r="C20" s="2">
        <v>1</v>
      </c>
      <c r="D20" s="5" t="s">
        <v>106</v>
      </c>
    </row>
    <row r="21" spans="1:4">
      <c r="A21" s="2">
        <v>18</v>
      </c>
      <c r="B21" s="2" t="s">
        <v>235</v>
      </c>
      <c r="C21" s="2">
        <v>1</v>
      </c>
      <c r="D21" s="4" t="s">
        <v>107</v>
      </c>
    </row>
    <row r="22" spans="1:4">
      <c r="A22" s="2">
        <v>19</v>
      </c>
      <c r="B22" s="2" t="s">
        <v>236</v>
      </c>
      <c r="C22" s="2">
        <v>1</v>
      </c>
      <c r="D22" s="4" t="s">
        <v>108</v>
      </c>
    </row>
    <row r="23" spans="1:4">
      <c r="A23" s="2">
        <v>20</v>
      </c>
      <c r="B23" s="2" t="s">
        <v>237</v>
      </c>
      <c r="C23" s="2">
        <v>1</v>
      </c>
      <c r="D23" s="4" t="s">
        <v>109</v>
      </c>
    </row>
    <row r="24" spans="1:4">
      <c r="A24" s="2">
        <v>21</v>
      </c>
      <c r="B24" s="2" t="s">
        <v>218</v>
      </c>
      <c r="C24" s="2" t="s">
        <v>110</v>
      </c>
      <c r="D24" s="5" t="s">
        <v>111</v>
      </c>
    </row>
    <row r="25" spans="1:4">
      <c r="A25" s="2">
        <v>22</v>
      </c>
      <c r="B25" s="2" t="s">
        <v>219</v>
      </c>
      <c r="C25" s="2" t="s">
        <v>110</v>
      </c>
      <c r="D25" s="5" t="s">
        <v>112</v>
      </c>
    </row>
    <row r="26" spans="1:4">
      <c r="A26" s="2">
        <v>23</v>
      </c>
      <c r="B26" s="2" t="s">
        <v>220</v>
      </c>
      <c r="C26" s="2" t="s">
        <v>110</v>
      </c>
      <c r="D26" s="5" t="s">
        <v>113</v>
      </c>
    </row>
    <row r="27" spans="1:4">
      <c r="A27" s="2">
        <v>24</v>
      </c>
      <c r="B27" s="2" t="s">
        <v>221</v>
      </c>
      <c r="C27" s="2" t="s">
        <v>110</v>
      </c>
      <c r="D27" s="5" t="s">
        <v>114</v>
      </c>
    </row>
    <row r="28" spans="1:4">
      <c r="A28" s="2">
        <v>25</v>
      </c>
      <c r="B28" s="2" t="s">
        <v>222</v>
      </c>
      <c r="C28" s="2" t="s">
        <v>110</v>
      </c>
      <c r="D28" s="4" t="s">
        <v>115</v>
      </c>
    </row>
    <row r="29" spans="1:4">
      <c r="A29" s="2">
        <v>26</v>
      </c>
      <c r="B29" s="2" t="s">
        <v>223</v>
      </c>
      <c r="C29" s="2" t="s">
        <v>110</v>
      </c>
      <c r="D29" s="5" t="s">
        <v>116</v>
      </c>
    </row>
    <row r="30" spans="1:4">
      <c r="A30" s="2">
        <v>27</v>
      </c>
      <c r="B30" s="2" t="s">
        <v>224</v>
      </c>
      <c r="C30" s="2" t="s">
        <v>110</v>
      </c>
      <c r="D30" s="5" t="s">
        <v>117</v>
      </c>
    </row>
    <row r="31" spans="1:4">
      <c r="A31" s="2">
        <v>28</v>
      </c>
      <c r="B31" s="2" t="s">
        <v>225</v>
      </c>
      <c r="C31" s="2" t="s">
        <v>110</v>
      </c>
      <c r="D31" s="4" t="s">
        <v>118</v>
      </c>
    </row>
    <row r="32" spans="1:4">
      <c r="A32" s="2">
        <v>29</v>
      </c>
      <c r="B32" s="2" t="s">
        <v>226</v>
      </c>
      <c r="C32" s="2" t="s">
        <v>110</v>
      </c>
      <c r="D32" s="5" t="s">
        <v>119</v>
      </c>
    </row>
    <row r="33" spans="1:4">
      <c r="A33" s="2">
        <v>30</v>
      </c>
      <c r="B33" s="2" t="s">
        <v>227</v>
      </c>
      <c r="C33" s="2" t="s">
        <v>110</v>
      </c>
      <c r="D33" s="4" t="s">
        <v>120</v>
      </c>
    </row>
    <row r="34" spans="1:4">
      <c r="A34" s="2">
        <v>31</v>
      </c>
      <c r="B34" s="2" t="s">
        <v>228</v>
      </c>
      <c r="C34" s="2" t="s">
        <v>110</v>
      </c>
      <c r="D34" s="5" t="s">
        <v>121</v>
      </c>
    </row>
    <row r="35" spans="1:4">
      <c r="A35" s="2">
        <v>32</v>
      </c>
      <c r="B35" s="2" t="s">
        <v>229</v>
      </c>
      <c r="C35" s="2" t="s">
        <v>110</v>
      </c>
      <c r="D35" s="4" t="s">
        <v>122</v>
      </c>
    </row>
    <row r="36" spans="1:4">
      <c r="A36" s="2">
        <v>33</v>
      </c>
      <c r="B36" s="2" t="s">
        <v>230</v>
      </c>
      <c r="C36" s="2" t="s">
        <v>110</v>
      </c>
      <c r="D36" s="4" t="s">
        <v>123</v>
      </c>
    </row>
    <row r="37" spans="1:4">
      <c r="A37" s="2">
        <v>34</v>
      </c>
      <c r="B37" s="2" t="s">
        <v>231</v>
      </c>
      <c r="C37" s="2" t="s">
        <v>110</v>
      </c>
      <c r="D37" s="4" t="s">
        <v>124</v>
      </c>
    </row>
    <row r="38" spans="1:4">
      <c r="A38" s="2">
        <v>35</v>
      </c>
      <c r="B38" s="2" t="s">
        <v>232</v>
      </c>
      <c r="C38" s="2" t="s">
        <v>110</v>
      </c>
      <c r="D38" s="4" t="s">
        <v>125</v>
      </c>
    </row>
    <row r="39" spans="1:4">
      <c r="A39" s="2">
        <v>36</v>
      </c>
      <c r="B39" s="2" t="s">
        <v>233</v>
      </c>
      <c r="C39" s="2" t="s">
        <v>110</v>
      </c>
      <c r="D39" s="4" t="s">
        <v>126</v>
      </c>
    </row>
    <row r="40" spans="1:4">
      <c r="A40" s="2">
        <v>37</v>
      </c>
      <c r="B40" s="2" t="s">
        <v>234</v>
      </c>
      <c r="C40" s="2" t="s">
        <v>110</v>
      </c>
      <c r="D40" s="4" t="s">
        <v>127</v>
      </c>
    </row>
    <row r="41" spans="1:4">
      <c r="A41" s="2">
        <v>38</v>
      </c>
      <c r="B41" s="2" t="s">
        <v>235</v>
      </c>
      <c r="C41" s="2" t="s">
        <v>110</v>
      </c>
      <c r="D41" s="6" t="s">
        <v>128</v>
      </c>
    </row>
    <row r="42" spans="1:4">
      <c r="A42" s="2">
        <v>39</v>
      </c>
      <c r="B42" s="2" t="s">
        <v>238</v>
      </c>
      <c r="C42" s="2" t="s">
        <v>110</v>
      </c>
      <c r="D42" s="4" t="s">
        <v>129</v>
      </c>
    </row>
    <row r="43" spans="1:4">
      <c r="A43" s="2">
        <v>40</v>
      </c>
      <c r="B43" s="2" t="s">
        <v>239</v>
      </c>
      <c r="C43" s="2" t="s">
        <v>110</v>
      </c>
      <c r="D43" s="4" t="s">
        <v>130</v>
      </c>
    </row>
    <row r="44" spans="1:4">
      <c r="A44" s="2">
        <v>41</v>
      </c>
      <c r="B44" s="2" t="s">
        <v>218</v>
      </c>
      <c r="C44" s="2" t="s">
        <v>131</v>
      </c>
      <c r="D44" s="4" t="s">
        <v>132</v>
      </c>
    </row>
    <row r="45" spans="1:4">
      <c r="A45" s="2">
        <v>42</v>
      </c>
      <c r="B45" s="2" t="s">
        <v>219</v>
      </c>
      <c r="C45" s="2" t="s">
        <v>131</v>
      </c>
      <c r="D45" s="4" t="s">
        <v>133</v>
      </c>
    </row>
    <row r="46" spans="1:4">
      <c r="A46" s="2">
        <v>43</v>
      </c>
      <c r="B46" s="2" t="s">
        <v>220</v>
      </c>
      <c r="C46" s="2" t="s">
        <v>131</v>
      </c>
      <c r="D46" s="4" t="s">
        <v>134</v>
      </c>
    </row>
    <row r="47" spans="1:4">
      <c r="A47" s="2">
        <v>44</v>
      </c>
      <c r="B47" s="2" t="s">
        <v>221</v>
      </c>
      <c r="C47" s="2" t="s">
        <v>131</v>
      </c>
      <c r="D47" s="4" t="s">
        <v>135</v>
      </c>
    </row>
    <row r="48" spans="1:4">
      <c r="A48" s="2">
        <v>45</v>
      </c>
      <c r="B48" s="2" t="s">
        <v>222</v>
      </c>
      <c r="C48" s="2" t="s">
        <v>131</v>
      </c>
      <c r="D48" s="4" t="s">
        <v>136</v>
      </c>
    </row>
    <row r="49" spans="1:4">
      <c r="A49" s="2">
        <v>46</v>
      </c>
      <c r="B49" s="2" t="s">
        <v>223</v>
      </c>
      <c r="C49" s="2" t="s">
        <v>131</v>
      </c>
      <c r="D49" s="4" t="s">
        <v>137</v>
      </c>
    </row>
    <row r="50" spans="1:4">
      <c r="A50" s="2">
        <v>47</v>
      </c>
      <c r="B50" s="2" t="s">
        <v>224</v>
      </c>
      <c r="C50" s="2" t="s">
        <v>131</v>
      </c>
      <c r="D50" s="4" t="s">
        <v>138</v>
      </c>
    </row>
    <row r="51" spans="1:4">
      <c r="A51" s="2">
        <v>48</v>
      </c>
      <c r="B51" s="2" t="s">
        <v>225</v>
      </c>
      <c r="C51" s="2" t="s">
        <v>131</v>
      </c>
      <c r="D51" s="4" t="s">
        <v>139</v>
      </c>
    </row>
    <row r="52" spans="1:4">
      <c r="A52" s="2">
        <v>49</v>
      </c>
      <c r="B52" s="2" t="s">
        <v>226</v>
      </c>
      <c r="C52" s="2" t="s">
        <v>131</v>
      </c>
      <c r="D52" s="4" t="s">
        <v>140</v>
      </c>
    </row>
    <row r="53" spans="1:4">
      <c r="A53" s="2">
        <v>50</v>
      </c>
      <c r="B53" s="2" t="s">
        <v>227</v>
      </c>
      <c r="C53" s="2" t="s">
        <v>131</v>
      </c>
      <c r="D53" s="4" t="s">
        <v>141</v>
      </c>
    </row>
    <row r="54" spans="1:4">
      <c r="A54" s="2">
        <v>51</v>
      </c>
      <c r="B54" s="2" t="s">
        <v>228</v>
      </c>
      <c r="C54" s="2" t="s">
        <v>131</v>
      </c>
      <c r="D54" s="4" t="s">
        <v>142</v>
      </c>
    </row>
    <row r="55" spans="1:4">
      <c r="A55" s="2">
        <v>52</v>
      </c>
      <c r="B55" s="2" t="s">
        <v>229</v>
      </c>
      <c r="C55" s="2" t="s">
        <v>131</v>
      </c>
      <c r="D55" s="4" t="s">
        <v>143</v>
      </c>
    </row>
    <row r="56" spans="1:4">
      <c r="A56" s="2">
        <v>53</v>
      </c>
      <c r="B56" s="2" t="s">
        <v>230</v>
      </c>
      <c r="C56" s="2" t="s">
        <v>131</v>
      </c>
      <c r="D56" s="4" t="s">
        <v>144</v>
      </c>
    </row>
    <row r="57" spans="1:4">
      <c r="A57" s="2">
        <v>54</v>
      </c>
      <c r="B57" s="2" t="s">
        <v>231</v>
      </c>
      <c r="C57" s="2" t="s">
        <v>131</v>
      </c>
      <c r="D57" s="4" t="s">
        <v>145</v>
      </c>
    </row>
    <row r="58" spans="1:4">
      <c r="A58" s="2">
        <v>55</v>
      </c>
      <c r="B58" s="2" t="s">
        <v>232</v>
      </c>
      <c r="C58" s="2" t="s">
        <v>131</v>
      </c>
      <c r="D58" s="4" t="s">
        <v>146</v>
      </c>
    </row>
    <row r="59" spans="1:4">
      <c r="A59" s="2">
        <v>56</v>
      </c>
      <c r="B59" s="2" t="s">
        <v>233</v>
      </c>
      <c r="C59" s="2" t="s">
        <v>131</v>
      </c>
      <c r="D59" s="4" t="s">
        <v>147</v>
      </c>
    </row>
    <row r="60" spans="1:4">
      <c r="A60" s="2">
        <v>57</v>
      </c>
      <c r="B60" s="2" t="s">
        <v>234</v>
      </c>
      <c r="C60" s="2" t="s">
        <v>131</v>
      </c>
      <c r="D60" s="4" t="s">
        <v>148</v>
      </c>
    </row>
    <row r="61" spans="1:4">
      <c r="A61" s="2">
        <v>58</v>
      </c>
      <c r="B61" s="2" t="s">
        <v>235</v>
      </c>
      <c r="C61" s="2" t="s">
        <v>131</v>
      </c>
      <c r="D61" s="4" t="s">
        <v>149</v>
      </c>
    </row>
    <row r="62" spans="1:4">
      <c r="A62" s="2">
        <v>59</v>
      </c>
      <c r="B62" s="2" t="s">
        <v>236</v>
      </c>
      <c r="C62" s="2" t="s">
        <v>131</v>
      </c>
      <c r="D62" s="4" t="s">
        <v>150</v>
      </c>
    </row>
    <row r="63" spans="1:4">
      <c r="A63" s="2">
        <v>60</v>
      </c>
      <c r="B63" s="2" t="s">
        <v>237</v>
      </c>
      <c r="C63" s="2" t="s">
        <v>131</v>
      </c>
      <c r="D63" s="4" t="s">
        <v>151</v>
      </c>
    </row>
  </sheetData>
  <phoneticPr fontId="8" type="noConversion"/>
  <pageMargins left="0.75" right="0.75" top="1" bottom="1" header="0.51180555555555596" footer="0.511805555555555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A20" sqref="A20"/>
    </sheetView>
  </sheetViews>
  <sheetFormatPr defaultColWidth="9" defaultRowHeight="13.5"/>
  <cols>
    <col min="4" max="4" width="22.5" customWidth="1"/>
  </cols>
  <sheetData>
    <row r="1" spans="1:4" ht="16.5">
      <c r="A1" s="1" t="s">
        <v>5</v>
      </c>
      <c r="B1" s="1" t="s">
        <v>86</v>
      </c>
      <c r="C1" s="1" t="s">
        <v>152</v>
      </c>
      <c r="D1" s="1" t="s">
        <v>87</v>
      </c>
    </row>
    <row r="2" spans="1:4" ht="16.5">
      <c r="A2" s="1" t="s">
        <v>5</v>
      </c>
      <c r="B2" s="1" t="s">
        <v>88</v>
      </c>
      <c r="C2" s="1" t="s">
        <v>7</v>
      </c>
      <c r="D2" s="1" t="s">
        <v>89</v>
      </c>
    </row>
    <row r="4" spans="1:4" ht="16.5" customHeight="1">
      <c r="A4">
        <v>1</v>
      </c>
      <c r="B4" s="2" t="s">
        <v>153</v>
      </c>
      <c r="C4">
        <v>0</v>
      </c>
      <c r="D4" s="3" t="s">
        <v>154</v>
      </c>
    </row>
    <row r="5" spans="1:4" ht="16.5" customHeight="1">
      <c r="A5">
        <v>2</v>
      </c>
      <c r="B5" s="2" t="s">
        <v>155</v>
      </c>
      <c r="C5">
        <v>0</v>
      </c>
      <c r="D5" s="3" t="s">
        <v>156</v>
      </c>
    </row>
    <row r="6" spans="1:4" ht="16.5" customHeight="1">
      <c r="A6">
        <v>3</v>
      </c>
      <c r="B6" s="2" t="s">
        <v>157</v>
      </c>
      <c r="C6">
        <v>0</v>
      </c>
      <c r="D6" s="3" t="s">
        <v>158</v>
      </c>
    </row>
    <row r="7" spans="1:4" ht="16.5" customHeight="1">
      <c r="A7">
        <v>4</v>
      </c>
      <c r="B7" s="2" t="s">
        <v>157</v>
      </c>
      <c r="C7">
        <v>0</v>
      </c>
      <c r="D7" s="3" t="s">
        <v>159</v>
      </c>
    </row>
    <row r="8" spans="1:4" ht="16.5" customHeight="1">
      <c r="A8">
        <v>5</v>
      </c>
      <c r="B8" s="2" t="s">
        <v>157</v>
      </c>
      <c r="C8">
        <v>0</v>
      </c>
      <c r="D8" s="3" t="s">
        <v>160</v>
      </c>
    </row>
    <row r="9" spans="1:4" ht="16.5" customHeight="1">
      <c r="A9">
        <v>6</v>
      </c>
      <c r="B9" s="2" t="s">
        <v>157</v>
      </c>
      <c r="C9">
        <v>0</v>
      </c>
      <c r="D9" t="s">
        <v>161</v>
      </c>
    </row>
    <row r="10" spans="1:4" ht="16.5" customHeight="1">
      <c r="A10">
        <v>7</v>
      </c>
      <c r="B10" s="2" t="s">
        <v>157</v>
      </c>
      <c r="C10">
        <v>0</v>
      </c>
      <c r="D10" s="3" t="s">
        <v>162</v>
      </c>
    </row>
    <row r="11" spans="1:4" ht="16.5" customHeight="1">
      <c r="A11">
        <v>8</v>
      </c>
      <c r="B11" s="2" t="s">
        <v>155</v>
      </c>
      <c r="C11">
        <v>0</v>
      </c>
      <c r="D11" s="3" t="s">
        <v>163</v>
      </c>
    </row>
    <row r="12" spans="1:4" ht="16.5" customHeight="1">
      <c r="A12">
        <v>9</v>
      </c>
      <c r="B12" s="2" t="s">
        <v>164</v>
      </c>
      <c r="C12">
        <v>0</v>
      </c>
      <c r="D12" s="3" t="s">
        <v>165</v>
      </c>
    </row>
    <row r="13" spans="1:4" ht="16.5" customHeight="1">
      <c r="A13">
        <v>10</v>
      </c>
      <c r="B13" s="2" t="s">
        <v>157</v>
      </c>
      <c r="C13">
        <v>0</v>
      </c>
      <c r="D13" s="3" t="s">
        <v>166</v>
      </c>
    </row>
    <row r="14" spans="1:4" ht="16.5" customHeight="1">
      <c r="A14">
        <v>11</v>
      </c>
      <c r="B14" s="2" t="s">
        <v>157</v>
      </c>
      <c r="C14">
        <v>0</v>
      </c>
      <c r="D14" s="3" t="s">
        <v>167</v>
      </c>
    </row>
    <row r="15" spans="1:4" ht="16.5" customHeight="1">
      <c r="A15">
        <v>12</v>
      </c>
      <c r="B15" s="2" t="s">
        <v>157</v>
      </c>
      <c r="C15">
        <v>0</v>
      </c>
      <c r="D15" s="3" t="s">
        <v>168</v>
      </c>
    </row>
    <row r="16" spans="1:4" ht="16.5" customHeight="1">
      <c r="A16">
        <v>13</v>
      </c>
      <c r="B16" s="2" t="s">
        <v>169</v>
      </c>
      <c r="C16">
        <v>0</v>
      </c>
      <c r="D16" s="3" t="s">
        <v>170</v>
      </c>
    </row>
    <row r="17" spans="1:4" ht="16.5" customHeight="1">
      <c r="A17">
        <v>14</v>
      </c>
      <c r="B17" s="2" t="s">
        <v>157</v>
      </c>
      <c r="C17">
        <v>0</v>
      </c>
      <c r="D17" s="3" t="s">
        <v>171</v>
      </c>
    </row>
    <row r="18" spans="1:4" ht="16.5" customHeight="1">
      <c r="A18">
        <v>15</v>
      </c>
      <c r="B18" s="2" t="s">
        <v>164</v>
      </c>
      <c r="C18">
        <v>1</v>
      </c>
      <c r="D18" s="3" t="s">
        <v>172</v>
      </c>
    </row>
    <row r="19" spans="1:4" ht="16.5" customHeight="1">
      <c r="A19">
        <v>16</v>
      </c>
      <c r="B19" s="2" t="s">
        <v>169</v>
      </c>
      <c r="C19">
        <v>1</v>
      </c>
      <c r="D19" s="3" t="s">
        <v>173</v>
      </c>
    </row>
    <row r="20" spans="1:4" ht="16.5" customHeight="1">
      <c r="A20">
        <v>17</v>
      </c>
      <c r="B20" s="2" t="s">
        <v>157</v>
      </c>
      <c r="C20">
        <v>1</v>
      </c>
      <c r="D20" s="3" t="s">
        <v>174</v>
      </c>
    </row>
    <row r="21" spans="1:4" ht="16.5" customHeight="1">
      <c r="A21">
        <v>18</v>
      </c>
      <c r="B21" s="2" t="s">
        <v>157</v>
      </c>
      <c r="C21">
        <v>1</v>
      </c>
      <c r="D21" s="3" t="s">
        <v>175</v>
      </c>
    </row>
    <row r="22" spans="1:4" ht="16.5" customHeight="1">
      <c r="A22">
        <v>19</v>
      </c>
      <c r="B22" s="2" t="s">
        <v>157</v>
      </c>
      <c r="C22">
        <v>1</v>
      </c>
      <c r="D22" t="s">
        <v>176</v>
      </c>
    </row>
    <row r="23" spans="1:4" ht="16.5" customHeight="1">
      <c r="A23">
        <v>20</v>
      </c>
      <c r="B23" s="2" t="s">
        <v>157</v>
      </c>
      <c r="C23">
        <v>1</v>
      </c>
      <c r="D23" t="s">
        <v>177</v>
      </c>
    </row>
    <row r="24" spans="1:4" ht="16.5" customHeight="1">
      <c r="A24">
        <v>21</v>
      </c>
      <c r="B24" s="2" t="s">
        <v>157</v>
      </c>
      <c r="C24">
        <v>1</v>
      </c>
      <c r="D24" t="s">
        <v>178</v>
      </c>
    </row>
    <row r="25" spans="1:4" ht="16.5" customHeight="1">
      <c r="A25">
        <v>22</v>
      </c>
      <c r="B25" s="2" t="s">
        <v>157</v>
      </c>
      <c r="C25">
        <v>1</v>
      </c>
      <c r="D25" t="s">
        <v>179</v>
      </c>
    </row>
    <row r="26" spans="1:4" ht="16.5" customHeight="1">
      <c r="A26">
        <v>23</v>
      </c>
      <c r="B26" s="2" t="s">
        <v>157</v>
      </c>
      <c r="C26">
        <v>1</v>
      </c>
      <c r="D26" t="s">
        <v>180</v>
      </c>
    </row>
    <row r="27" spans="1:4" ht="16.5" customHeight="1">
      <c r="A27">
        <v>24</v>
      </c>
      <c r="B27" s="2" t="s">
        <v>157</v>
      </c>
      <c r="C27">
        <v>1</v>
      </c>
      <c r="D27" t="s">
        <v>181</v>
      </c>
    </row>
    <row r="28" spans="1:4" ht="16.5" customHeight="1">
      <c r="A28">
        <v>25</v>
      </c>
      <c r="B28" s="2" t="s">
        <v>169</v>
      </c>
      <c r="C28">
        <v>1</v>
      </c>
      <c r="D28" t="s">
        <v>182</v>
      </c>
    </row>
    <row r="29" spans="1:4" ht="16.5" customHeight="1">
      <c r="A29">
        <v>26</v>
      </c>
      <c r="B29" s="2" t="s">
        <v>157</v>
      </c>
      <c r="C29">
        <v>1</v>
      </c>
      <c r="D29" t="s">
        <v>183</v>
      </c>
    </row>
    <row r="30" spans="1:4" ht="16.5" customHeight="1">
      <c r="A30">
        <v>27</v>
      </c>
      <c r="B30" s="2" t="s">
        <v>157</v>
      </c>
      <c r="C30">
        <v>1</v>
      </c>
      <c r="D30" t="s">
        <v>184</v>
      </c>
    </row>
    <row r="31" spans="1:4" ht="16.5" customHeight="1">
      <c r="A31">
        <v>28</v>
      </c>
      <c r="B31" s="2" t="s">
        <v>157</v>
      </c>
      <c r="C31">
        <v>1</v>
      </c>
      <c r="D31" t="s">
        <v>185</v>
      </c>
    </row>
    <row r="32" spans="1:4" ht="16.5" customHeight="1">
      <c r="A32">
        <v>29</v>
      </c>
      <c r="B32" s="2" t="s">
        <v>157</v>
      </c>
      <c r="C32">
        <v>1</v>
      </c>
      <c r="D32" t="s">
        <v>186</v>
      </c>
    </row>
    <row r="33" spans="1:4" ht="16.5" customHeight="1">
      <c r="A33">
        <v>30</v>
      </c>
      <c r="B33" s="2" t="s">
        <v>157</v>
      </c>
      <c r="C33">
        <v>2</v>
      </c>
      <c r="D33" t="s">
        <v>187</v>
      </c>
    </row>
    <row r="34" spans="1:4" ht="16.5" customHeight="1">
      <c r="A34">
        <v>31</v>
      </c>
      <c r="B34" s="2" t="s">
        <v>157</v>
      </c>
      <c r="C34">
        <v>2</v>
      </c>
      <c r="D34" t="s">
        <v>188</v>
      </c>
    </row>
    <row r="35" spans="1:4" ht="16.5" customHeight="1">
      <c r="A35">
        <v>32</v>
      </c>
      <c r="B35" s="2" t="s">
        <v>157</v>
      </c>
      <c r="C35">
        <v>2</v>
      </c>
      <c r="D35" t="s">
        <v>189</v>
      </c>
    </row>
    <row r="36" spans="1:4" ht="16.5" customHeight="1">
      <c r="A36">
        <v>33</v>
      </c>
      <c r="B36" s="2" t="s">
        <v>157</v>
      </c>
      <c r="C36">
        <v>2</v>
      </c>
      <c r="D36" t="s">
        <v>190</v>
      </c>
    </row>
    <row r="37" spans="1:4" ht="16.5" customHeight="1">
      <c r="A37">
        <v>34</v>
      </c>
      <c r="B37" s="2" t="s">
        <v>157</v>
      </c>
      <c r="C37">
        <v>2</v>
      </c>
      <c r="D37" t="s">
        <v>191</v>
      </c>
    </row>
    <row r="38" spans="1:4" ht="16.5" customHeight="1">
      <c r="A38">
        <v>35</v>
      </c>
      <c r="B38" s="2" t="s">
        <v>153</v>
      </c>
      <c r="C38">
        <v>2</v>
      </c>
      <c r="D38" t="s">
        <v>192</v>
      </c>
    </row>
    <row r="39" spans="1:4" ht="16.5" customHeight="1">
      <c r="A39">
        <v>36</v>
      </c>
      <c r="B39" s="2" t="s">
        <v>157</v>
      </c>
      <c r="C39">
        <v>2</v>
      </c>
      <c r="D39" t="s">
        <v>193</v>
      </c>
    </row>
    <row r="40" spans="1:4" ht="16.5" customHeight="1">
      <c r="A40">
        <v>37</v>
      </c>
      <c r="B40" s="2" t="s">
        <v>157</v>
      </c>
      <c r="C40">
        <v>2</v>
      </c>
      <c r="D40" t="s">
        <v>194</v>
      </c>
    </row>
    <row r="41" spans="1:4" ht="16.5" customHeight="1">
      <c r="A41">
        <v>38</v>
      </c>
      <c r="B41" s="2" t="s">
        <v>157</v>
      </c>
      <c r="C41">
        <v>2</v>
      </c>
      <c r="D41" t="s">
        <v>195</v>
      </c>
    </row>
    <row r="42" spans="1:4" ht="16.5" customHeight="1">
      <c r="A42">
        <v>39</v>
      </c>
      <c r="B42" s="2" t="s">
        <v>157</v>
      </c>
      <c r="C42">
        <v>2</v>
      </c>
      <c r="D42" t="s">
        <v>196</v>
      </c>
    </row>
    <row r="43" spans="1:4" ht="16.5" customHeight="1">
      <c r="A43">
        <v>40</v>
      </c>
      <c r="B43" s="2" t="s">
        <v>157</v>
      </c>
      <c r="C43">
        <v>2</v>
      </c>
      <c r="D43" t="s">
        <v>197</v>
      </c>
    </row>
    <row r="44" spans="1:4" ht="16.5" customHeight="1">
      <c r="A44">
        <v>41</v>
      </c>
      <c r="B44" s="2" t="s">
        <v>157</v>
      </c>
      <c r="C44">
        <v>2</v>
      </c>
      <c r="D44" t="s">
        <v>198</v>
      </c>
    </row>
    <row r="45" spans="1:4" ht="16.5" customHeight="1">
      <c r="A45">
        <v>42</v>
      </c>
      <c r="B45" s="2" t="s">
        <v>157</v>
      </c>
      <c r="C45">
        <v>2</v>
      </c>
      <c r="D45" t="s">
        <v>199</v>
      </c>
    </row>
    <row r="46" spans="1:4" ht="16.5" customHeight="1">
      <c r="A46">
        <v>43</v>
      </c>
      <c r="B46" s="2" t="s">
        <v>157</v>
      </c>
      <c r="C46">
        <v>2</v>
      </c>
      <c r="D46" t="s">
        <v>200</v>
      </c>
    </row>
    <row r="47" spans="1:4" ht="16.5" customHeight="1">
      <c r="A47">
        <v>44</v>
      </c>
      <c r="B47" s="2" t="s">
        <v>157</v>
      </c>
      <c r="C47">
        <v>2</v>
      </c>
      <c r="D47" t="s">
        <v>201</v>
      </c>
    </row>
    <row r="48" spans="1:4" ht="16.5" customHeight="1">
      <c r="A48">
        <v>45</v>
      </c>
      <c r="B48" s="2" t="s">
        <v>157</v>
      </c>
      <c r="C48">
        <v>3</v>
      </c>
      <c r="D48" t="s">
        <v>202</v>
      </c>
    </row>
    <row r="49" spans="1:4" ht="16.5" customHeight="1">
      <c r="A49">
        <v>46</v>
      </c>
      <c r="B49" s="2" t="s">
        <v>157</v>
      </c>
      <c r="C49">
        <v>3</v>
      </c>
      <c r="D49" t="s">
        <v>203</v>
      </c>
    </row>
    <row r="50" spans="1:4" ht="16.5" customHeight="1">
      <c r="A50">
        <v>47</v>
      </c>
      <c r="B50" s="2" t="s">
        <v>157</v>
      </c>
      <c r="C50">
        <v>3</v>
      </c>
      <c r="D50" t="s">
        <v>204</v>
      </c>
    </row>
    <row r="51" spans="1:4" ht="16.5" customHeight="1">
      <c r="A51">
        <v>48</v>
      </c>
      <c r="B51" s="2" t="s">
        <v>157</v>
      </c>
      <c r="C51">
        <v>3</v>
      </c>
      <c r="D51" t="s">
        <v>205</v>
      </c>
    </row>
    <row r="52" spans="1:4" ht="16.5" customHeight="1">
      <c r="A52">
        <v>49</v>
      </c>
      <c r="B52" s="2" t="s">
        <v>157</v>
      </c>
      <c r="C52">
        <v>3</v>
      </c>
      <c r="D52" t="s">
        <v>206</v>
      </c>
    </row>
    <row r="53" spans="1:4" ht="16.5" customHeight="1">
      <c r="A53">
        <v>50</v>
      </c>
      <c r="B53" s="2" t="s">
        <v>157</v>
      </c>
      <c r="C53">
        <v>3</v>
      </c>
      <c r="D53" t="s">
        <v>207</v>
      </c>
    </row>
    <row r="54" spans="1:4" ht="16.5" customHeight="1">
      <c r="A54">
        <v>51</v>
      </c>
      <c r="B54" s="2" t="s">
        <v>157</v>
      </c>
      <c r="C54">
        <v>3</v>
      </c>
      <c r="D54" t="s">
        <v>208</v>
      </c>
    </row>
    <row r="55" spans="1:4" ht="16.5" customHeight="1">
      <c r="A55">
        <v>52</v>
      </c>
      <c r="B55" s="2" t="s">
        <v>157</v>
      </c>
      <c r="C55">
        <v>3</v>
      </c>
      <c r="D55" t="s">
        <v>209</v>
      </c>
    </row>
    <row r="56" spans="1:4" ht="16.5" customHeight="1">
      <c r="A56">
        <v>53</v>
      </c>
      <c r="B56" s="2" t="s">
        <v>157</v>
      </c>
      <c r="C56">
        <v>3</v>
      </c>
      <c r="D56" t="s">
        <v>210</v>
      </c>
    </row>
    <row r="57" spans="1:4" ht="16.5" customHeight="1">
      <c r="A57">
        <v>54</v>
      </c>
      <c r="B57" s="2" t="s">
        <v>157</v>
      </c>
      <c r="C57">
        <v>3</v>
      </c>
      <c r="D57" t="s">
        <v>211</v>
      </c>
    </row>
    <row r="58" spans="1:4" ht="16.5" customHeight="1">
      <c r="A58">
        <v>55</v>
      </c>
      <c r="B58" s="2" t="s">
        <v>157</v>
      </c>
      <c r="C58">
        <v>3</v>
      </c>
      <c r="D58" t="s">
        <v>212</v>
      </c>
    </row>
    <row r="59" spans="1:4" ht="16.5" customHeight="1">
      <c r="A59">
        <v>56</v>
      </c>
      <c r="B59" s="2" t="s">
        <v>157</v>
      </c>
      <c r="C59">
        <v>3</v>
      </c>
      <c r="D59" t="s">
        <v>213</v>
      </c>
    </row>
    <row r="60" spans="1:4" ht="16.5" customHeight="1">
      <c r="A60">
        <v>57</v>
      </c>
      <c r="B60" s="2" t="s">
        <v>157</v>
      </c>
      <c r="C60">
        <v>3</v>
      </c>
      <c r="D60" t="s">
        <v>214</v>
      </c>
    </row>
    <row r="61" spans="1:4" ht="16.5" customHeight="1">
      <c r="A61">
        <v>58</v>
      </c>
      <c r="B61" s="2" t="s">
        <v>157</v>
      </c>
      <c r="C61">
        <v>3</v>
      </c>
      <c r="D61" t="s">
        <v>215</v>
      </c>
    </row>
    <row r="62" spans="1:4" ht="16.5" customHeight="1">
      <c r="A62">
        <v>59</v>
      </c>
      <c r="B62" s="2" t="s">
        <v>157</v>
      </c>
      <c r="C62">
        <v>3</v>
      </c>
      <c r="D62" t="s">
        <v>216</v>
      </c>
    </row>
    <row r="63" spans="1:4" ht="16.5" customHeight="1">
      <c r="A63">
        <v>60</v>
      </c>
      <c r="B63" s="2" t="s">
        <v>157</v>
      </c>
      <c r="C63">
        <v>3</v>
      </c>
      <c r="D63" t="s">
        <v>217</v>
      </c>
    </row>
  </sheetData>
  <phoneticPr fontId="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lifeitem</vt:lpstr>
      <vt:lpstr>lifeevent</vt:lpstr>
      <vt:lpstr>lifemission</vt:lpstr>
      <vt:lpstr>settlement</vt:lpstr>
      <vt:lpstr>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2017-12-06T06:34:00Z</cp:lastPrinted>
  <dcterms:created xsi:type="dcterms:W3CDTF">2006-09-16T00:00:00Z</dcterms:created>
  <dcterms:modified xsi:type="dcterms:W3CDTF">2018-01-11T08:34:24Z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WorkbookGuid">
    <vt:lpwstr>4ad51462-ca39-47fa-b5e0-32cdccfd89d2</vt:lpwstr>
  </property>
</Properties>
</file>